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revisionsPassword="DE1F" lockRevision="1"/>
  <bookViews>
    <workbookView xWindow="105" yWindow="90" windowWidth="35985" windowHeight="18240" tabRatio="636"/>
  </bookViews>
  <sheets>
    <sheet name="Problem 1" sheetId="1" r:id="rId1"/>
    <sheet name="Problem 2" sheetId="2" r:id="rId2"/>
    <sheet name="Problem 3" sheetId="3" r:id="rId3"/>
    <sheet name="Problem 4" sheetId="4" r:id="rId4"/>
  </sheets>
  <definedNames>
    <definedName name="aal">'Problem 1'!$A$1</definedName>
    <definedName name="cap_principal">'Problem 3'!$C$2</definedName>
    <definedName name="cap_rate">'Problem 3'!$C$3</definedName>
    <definedName name="coupon">'Problem 2'!$D$224</definedName>
    <definedName name="delta_t">'Problem 1'!$C$2</definedName>
    <definedName name="i" localSheetId="1">'Problem 2'!$C$2:$W$2</definedName>
    <definedName name="i">'Problem 1'!$C$7:$V$7</definedName>
    <definedName name="interest_rate">'Problem 4'!$C$3</definedName>
    <definedName name="loan_principal">'Problem 4'!$C$2</definedName>
    <definedName name="prepay_trigger_rate">'Problem 4'!$C$4</definedName>
    <definedName name="principal">'Problem 2'!$C$224</definedName>
    <definedName name="r_0">'Problem 2'!$C$4:$W$4</definedName>
    <definedName name="rever">'Problem 1'!$C$3</definedName>
    <definedName name="sigma">'Problem 1'!$C$4</definedName>
    <definedName name="sim">'Problem 1'!$B$8:$B$107</definedName>
    <definedName name="t" localSheetId="1">'Problem 2'!$C$3:$W$3</definedName>
  </definedNames>
  <calcPr calcId="145621" iterate="1" iterateCount="1000" iterateDelta="9.9999999999999995E-8"/>
  <customWorkbookViews>
    <customWorkbookView name="Andrei - Personal View" guid="{1753788C-1DD1-4958-A0DA-F6A444305EE4}" mergeInterval="0" personalView="1" maximized="1" windowWidth="2556" windowHeight="1375" tabRatio="636" activeSheetId="1" showComments="commIndAndComment"/>
  </customWorkbookViews>
</workbook>
</file>

<file path=xl/calcChain.xml><?xml version="1.0" encoding="utf-8"?>
<calcChain xmlns="http://schemas.openxmlformats.org/spreadsheetml/2006/main">
  <c r="W325" i="2" l="1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V216" i="2"/>
  <c r="R216" i="2"/>
  <c r="N216" i="2"/>
  <c r="J216" i="2"/>
  <c r="F216" i="2"/>
  <c r="W3" i="2"/>
  <c r="W216" i="2" s="1"/>
  <c r="V3" i="2"/>
  <c r="U3" i="2"/>
  <c r="U216" i="2" s="1"/>
  <c r="T3" i="2"/>
  <c r="T216" i="2" s="1"/>
  <c r="S3" i="2"/>
  <c r="S216" i="2" s="1"/>
  <c r="R3" i="2"/>
  <c r="Q3" i="2"/>
  <c r="Q216" i="2" s="1"/>
  <c r="P3" i="2"/>
  <c r="P216" i="2" s="1"/>
  <c r="O3" i="2"/>
  <c r="O216" i="2" s="1"/>
  <c r="N3" i="2"/>
  <c r="M3" i="2"/>
  <c r="M216" i="2" s="1"/>
  <c r="L3" i="2"/>
  <c r="L216" i="2" s="1"/>
  <c r="K3" i="2"/>
  <c r="K216" i="2" s="1"/>
  <c r="J3" i="2"/>
  <c r="I3" i="2"/>
  <c r="I216" i="2" s="1"/>
  <c r="H3" i="2"/>
  <c r="H216" i="2" s="1"/>
  <c r="G3" i="2"/>
  <c r="G216" i="2" s="1"/>
  <c r="F3" i="2"/>
  <c r="E3" i="2"/>
  <c r="E216" i="2" s="1"/>
  <c r="D3" i="2"/>
  <c r="D216" i="2" s="1"/>
  <c r="C3" i="2"/>
  <c r="C216" i="2" s="1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2" i="1"/>
  <c r="B223" i="2" l="1"/>
  <c r="D417" i="4"/>
  <c r="E417" i="4" s="1"/>
  <c r="F417" i="4" s="1"/>
  <c r="G417" i="4" s="1"/>
  <c r="H417" i="4" s="1"/>
  <c r="I417" i="4" s="1"/>
  <c r="J417" i="4" s="1"/>
  <c r="K417" i="4" s="1"/>
  <c r="L417" i="4" s="1"/>
  <c r="M417" i="4" s="1"/>
  <c r="N417" i="4" s="1"/>
  <c r="O417" i="4" s="1"/>
  <c r="P417" i="4" s="1"/>
  <c r="Q417" i="4" s="1"/>
  <c r="R417" i="4" s="1"/>
  <c r="S417" i="4" s="1"/>
  <c r="T417" i="4" s="1"/>
  <c r="U417" i="4" s="1"/>
  <c r="V417" i="4" s="1"/>
  <c r="W417" i="4" s="1"/>
  <c r="B318" i="4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D316" i="4"/>
  <c r="E316" i="4" s="1"/>
  <c r="F316" i="4" s="1"/>
  <c r="G316" i="4" s="1"/>
  <c r="H316" i="4" s="1"/>
  <c r="I316" i="4" s="1"/>
  <c r="J316" i="4" s="1"/>
  <c r="K316" i="4" s="1"/>
  <c r="L316" i="4" s="1"/>
  <c r="M316" i="4" s="1"/>
  <c r="N316" i="4" s="1"/>
  <c r="O316" i="4" s="1"/>
  <c r="P316" i="4" s="1"/>
  <c r="Q316" i="4" s="1"/>
  <c r="R316" i="4" s="1"/>
  <c r="S316" i="4" s="1"/>
  <c r="T316" i="4" s="1"/>
  <c r="U316" i="4" s="1"/>
  <c r="V316" i="4" s="1"/>
  <c r="W316" i="4" s="1"/>
  <c r="D211" i="4"/>
  <c r="E211" i="4" s="1"/>
  <c r="F211" i="4" s="1"/>
  <c r="G211" i="4" s="1"/>
  <c r="H211" i="4" s="1"/>
  <c r="I211" i="4" s="1"/>
  <c r="J211" i="4" s="1"/>
  <c r="K211" i="4" s="1"/>
  <c r="L211" i="4" s="1"/>
  <c r="M211" i="4" s="1"/>
  <c r="N211" i="4" s="1"/>
  <c r="O211" i="4" s="1"/>
  <c r="P211" i="4" s="1"/>
  <c r="Q211" i="4" s="1"/>
  <c r="R211" i="4" s="1"/>
  <c r="S211" i="4" s="1"/>
  <c r="T211" i="4" s="1"/>
  <c r="U211" i="4" s="1"/>
  <c r="V211" i="4" s="1"/>
  <c r="W211" i="4" s="1"/>
  <c r="B112" i="4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D110" i="4"/>
  <c r="E110" i="4" s="1"/>
  <c r="F110" i="4" s="1"/>
  <c r="G110" i="4" s="1"/>
  <c r="H110" i="4" s="1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D314" i="4"/>
  <c r="E314" i="4" s="1"/>
  <c r="F314" i="4" s="1"/>
  <c r="G314" i="4" s="1"/>
  <c r="H314" i="4" s="1"/>
  <c r="I314" i="4" s="1"/>
  <c r="J314" i="4" s="1"/>
  <c r="K314" i="4" s="1"/>
  <c r="L314" i="4" s="1"/>
  <c r="M314" i="4" s="1"/>
  <c r="N314" i="4" s="1"/>
  <c r="O314" i="4" s="1"/>
  <c r="P314" i="4" s="1"/>
  <c r="Q314" i="4" s="1"/>
  <c r="R314" i="4" s="1"/>
  <c r="S314" i="4" s="1"/>
  <c r="T314" i="4" s="1"/>
  <c r="U314" i="4" s="1"/>
  <c r="V314" i="4" s="1"/>
  <c r="W314" i="4" s="1"/>
  <c r="B215" i="4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D213" i="4"/>
  <c r="E213" i="4" s="1"/>
  <c r="F213" i="4" s="1"/>
  <c r="G213" i="4" s="1"/>
  <c r="H213" i="4" s="1"/>
  <c r="I213" i="4" s="1"/>
  <c r="J213" i="4" s="1"/>
  <c r="K213" i="4" s="1"/>
  <c r="L213" i="4" s="1"/>
  <c r="M213" i="4" s="1"/>
  <c r="N213" i="4" s="1"/>
  <c r="O213" i="4" s="1"/>
  <c r="P213" i="4" s="1"/>
  <c r="Q213" i="4" s="1"/>
  <c r="R213" i="4" s="1"/>
  <c r="S213" i="4" s="1"/>
  <c r="T213" i="4" s="1"/>
  <c r="U213" i="4" s="1"/>
  <c r="V213" i="4" s="1"/>
  <c r="W213" i="4" s="1"/>
  <c r="D108" i="4"/>
  <c r="E108" i="4" s="1"/>
  <c r="F108" i="4" s="1"/>
  <c r="G108" i="4" s="1"/>
  <c r="H108" i="4" s="1"/>
  <c r="I108" i="4" s="1"/>
  <c r="J108" i="4" s="1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D7" i="4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D107" i="3" l="1"/>
  <c r="E107" i="3" s="1"/>
  <c r="F107" i="3" s="1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C215" i="2" l="1"/>
  <c r="D112" i="2"/>
  <c r="E112" i="2" s="1"/>
  <c r="F112" i="2" s="1"/>
  <c r="G112" i="2" s="1"/>
  <c r="H112" i="2" s="1"/>
  <c r="I112" i="2" s="1"/>
  <c r="J112" i="2" s="1"/>
  <c r="K112" i="2" s="1"/>
  <c r="L112" i="2" s="1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C416" i="1"/>
  <c r="C415" i="1"/>
  <c r="C106" i="4" s="1"/>
  <c r="C414" i="1"/>
  <c r="C105" i="4" s="1"/>
  <c r="C413" i="1"/>
  <c r="C104" i="4" s="1"/>
  <c r="C412" i="1"/>
  <c r="C411" i="1"/>
  <c r="C102" i="4" s="1"/>
  <c r="C410" i="1"/>
  <c r="C101" i="4" s="1"/>
  <c r="C409" i="1"/>
  <c r="C100" i="4" s="1"/>
  <c r="C408" i="1"/>
  <c r="C407" i="1"/>
  <c r="C98" i="4" s="1"/>
  <c r="C406" i="1"/>
  <c r="C97" i="4" s="1"/>
  <c r="C405" i="1"/>
  <c r="C96" i="4" s="1"/>
  <c r="C404" i="1"/>
  <c r="C403" i="1"/>
  <c r="C94" i="4" s="1"/>
  <c r="C402" i="1"/>
  <c r="C93" i="4" s="1"/>
  <c r="C401" i="1"/>
  <c r="C92" i="4" s="1"/>
  <c r="C400" i="1"/>
  <c r="C399" i="1"/>
  <c r="C90" i="4" s="1"/>
  <c r="C398" i="1"/>
  <c r="C89" i="4" s="1"/>
  <c r="C397" i="1"/>
  <c r="C88" i="4" s="1"/>
  <c r="C396" i="1"/>
  <c r="C395" i="1"/>
  <c r="C86" i="4" s="1"/>
  <c r="C394" i="1"/>
  <c r="C85" i="4" s="1"/>
  <c r="C393" i="1"/>
  <c r="C84" i="4" s="1"/>
  <c r="C392" i="1"/>
  <c r="C391" i="1"/>
  <c r="C82" i="4" s="1"/>
  <c r="C390" i="1"/>
  <c r="C81" i="4" s="1"/>
  <c r="C389" i="1"/>
  <c r="C80" i="4" s="1"/>
  <c r="C388" i="1"/>
  <c r="C387" i="1"/>
  <c r="C78" i="4" s="1"/>
  <c r="C386" i="1"/>
  <c r="C77" i="4" s="1"/>
  <c r="C385" i="1"/>
  <c r="C76" i="4" s="1"/>
  <c r="C384" i="1"/>
  <c r="C383" i="1"/>
  <c r="C74" i="4" s="1"/>
  <c r="C382" i="1"/>
  <c r="C73" i="4" s="1"/>
  <c r="C381" i="1"/>
  <c r="C72" i="4" s="1"/>
  <c r="C380" i="1"/>
  <c r="C379" i="1"/>
  <c r="C70" i="4" s="1"/>
  <c r="C378" i="1"/>
  <c r="C69" i="4" s="1"/>
  <c r="C377" i="1"/>
  <c r="C68" i="4" s="1"/>
  <c r="C376" i="1"/>
  <c r="C375" i="1"/>
  <c r="C66" i="4" s="1"/>
  <c r="C374" i="1"/>
  <c r="C65" i="4" s="1"/>
  <c r="C373" i="1"/>
  <c r="C64" i="4" s="1"/>
  <c r="C372" i="1"/>
  <c r="C371" i="1"/>
  <c r="C62" i="4" s="1"/>
  <c r="C370" i="1"/>
  <c r="C61" i="4" s="1"/>
  <c r="C369" i="1"/>
  <c r="C60" i="4" s="1"/>
  <c r="C368" i="1"/>
  <c r="C367" i="1"/>
  <c r="C58" i="4" s="1"/>
  <c r="C366" i="1"/>
  <c r="C57" i="4" s="1"/>
  <c r="C365" i="1"/>
  <c r="C56" i="4" s="1"/>
  <c r="C364" i="1"/>
  <c r="C363" i="1"/>
  <c r="C54" i="4" s="1"/>
  <c r="C362" i="1"/>
  <c r="C53" i="4" s="1"/>
  <c r="C361" i="1"/>
  <c r="C52" i="4" s="1"/>
  <c r="C360" i="1"/>
  <c r="C359" i="1"/>
  <c r="C50" i="4" s="1"/>
  <c r="C358" i="1"/>
  <c r="C49" i="4" s="1"/>
  <c r="C357" i="1"/>
  <c r="C48" i="4" s="1"/>
  <c r="C356" i="1"/>
  <c r="C355" i="1"/>
  <c r="C46" i="4" s="1"/>
  <c r="C354" i="1"/>
  <c r="C45" i="4" s="1"/>
  <c r="C353" i="1"/>
  <c r="C44" i="4" s="1"/>
  <c r="C352" i="1"/>
  <c r="C351" i="1"/>
  <c r="C42" i="4" s="1"/>
  <c r="C350" i="1"/>
  <c r="C41" i="4" s="1"/>
  <c r="C349" i="1"/>
  <c r="C40" i="4" s="1"/>
  <c r="C348" i="1"/>
  <c r="C347" i="1"/>
  <c r="C38" i="4" s="1"/>
  <c r="C346" i="1"/>
  <c r="C37" i="4" s="1"/>
  <c r="C345" i="1"/>
  <c r="C36" i="4" s="1"/>
  <c r="C344" i="1"/>
  <c r="C343" i="1"/>
  <c r="C34" i="4" s="1"/>
  <c r="C342" i="1"/>
  <c r="C33" i="4" s="1"/>
  <c r="C341" i="1"/>
  <c r="C32" i="4" s="1"/>
  <c r="C340" i="1"/>
  <c r="C339" i="1"/>
  <c r="C30" i="4" s="1"/>
  <c r="C338" i="1"/>
  <c r="C29" i="4" s="1"/>
  <c r="C337" i="1"/>
  <c r="C28" i="4" s="1"/>
  <c r="C336" i="1"/>
  <c r="C335" i="1"/>
  <c r="C26" i="4" s="1"/>
  <c r="C334" i="1"/>
  <c r="C25" i="4" s="1"/>
  <c r="C333" i="1"/>
  <c r="C24" i="4" s="1"/>
  <c r="C332" i="1"/>
  <c r="C331" i="1"/>
  <c r="C22" i="4" s="1"/>
  <c r="C330" i="1"/>
  <c r="C21" i="4" s="1"/>
  <c r="C329" i="1"/>
  <c r="C20" i="4" s="1"/>
  <c r="C328" i="1"/>
  <c r="C327" i="1"/>
  <c r="C18" i="4" s="1"/>
  <c r="C326" i="1"/>
  <c r="C17" i="4" s="1"/>
  <c r="C325" i="1"/>
  <c r="C16" i="4" s="1"/>
  <c r="C324" i="1"/>
  <c r="C323" i="1"/>
  <c r="C14" i="4" s="1"/>
  <c r="C322" i="1"/>
  <c r="C13" i="4" s="1"/>
  <c r="C321" i="1"/>
  <c r="C12" i="4" s="1"/>
  <c r="C320" i="1"/>
  <c r="C319" i="1"/>
  <c r="C10" i="4" s="1"/>
  <c r="C318" i="1"/>
  <c r="C9" i="4" s="1"/>
  <c r="D213" i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D110" i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V107" i="1"/>
  <c r="V210" i="1" s="1"/>
  <c r="U107" i="1"/>
  <c r="U210" i="1" s="1"/>
  <c r="T107" i="1"/>
  <c r="T210" i="1" s="1"/>
  <c r="S107" i="1"/>
  <c r="S210" i="1" s="1"/>
  <c r="R107" i="1"/>
  <c r="R210" i="1" s="1"/>
  <c r="Q107" i="1"/>
  <c r="Q210" i="1" s="1"/>
  <c r="P107" i="1"/>
  <c r="P210" i="1" s="1"/>
  <c r="O107" i="1"/>
  <c r="O210" i="1" s="1"/>
  <c r="N107" i="1"/>
  <c r="N210" i="1" s="1"/>
  <c r="M107" i="1"/>
  <c r="M210" i="1" s="1"/>
  <c r="L107" i="1"/>
  <c r="L210" i="1" s="1"/>
  <c r="K107" i="1"/>
  <c r="K210" i="1" s="1"/>
  <c r="J107" i="1"/>
  <c r="J210" i="1" s="1"/>
  <c r="I107" i="1"/>
  <c r="I210" i="1" s="1"/>
  <c r="H107" i="1"/>
  <c r="H210" i="1" s="1"/>
  <c r="G107" i="1"/>
  <c r="G210" i="1" s="1"/>
  <c r="F107" i="1"/>
  <c r="F210" i="1" s="1"/>
  <c r="E107" i="1"/>
  <c r="E210" i="1" s="1"/>
  <c r="D107" i="1"/>
  <c r="D210" i="1" s="1"/>
  <c r="V106" i="1"/>
  <c r="V209" i="1" s="1"/>
  <c r="U106" i="1"/>
  <c r="U209" i="1" s="1"/>
  <c r="T106" i="1"/>
  <c r="T209" i="1" s="1"/>
  <c r="S106" i="1"/>
  <c r="S209" i="1" s="1"/>
  <c r="R106" i="1"/>
  <c r="R209" i="1" s="1"/>
  <c r="Q106" i="1"/>
  <c r="Q209" i="1" s="1"/>
  <c r="P106" i="1"/>
  <c r="P209" i="1" s="1"/>
  <c r="O106" i="1"/>
  <c r="O209" i="1" s="1"/>
  <c r="N106" i="1"/>
  <c r="N209" i="1" s="1"/>
  <c r="M106" i="1"/>
  <c r="M209" i="1" s="1"/>
  <c r="L106" i="1"/>
  <c r="L209" i="1" s="1"/>
  <c r="K106" i="1"/>
  <c r="K209" i="1" s="1"/>
  <c r="J106" i="1"/>
  <c r="J209" i="1" s="1"/>
  <c r="I106" i="1"/>
  <c r="I209" i="1" s="1"/>
  <c r="H106" i="1"/>
  <c r="H209" i="1" s="1"/>
  <c r="G106" i="1"/>
  <c r="G209" i="1" s="1"/>
  <c r="F106" i="1"/>
  <c r="F209" i="1" s="1"/>
  <c r="E106" i="1"/>
  <c r="E209" i="1" s="1"/>
  <c r="D106" i="1"/>
  <c r="D209" i="1" s="1"/>
  <c r="V105" i="1"/>
  <c r="V208" i="1" s="1"/>
  <c r="U105" i="1"/>
  <c r="U208" i="1" s="1"/>
  <c r="T105" i="1"/>
  <c r="T208" i="1" s="1"/>
  <c r="S105" i="1"/>
  <c r="S208" i="1" s="1"/>
  <c r="R105" i="1"/>
  <c r="R208" i="1" s="1"/>
  <c r="Q105" i="1"/>
  <c r="Q208" i="1" s="1"/>
  <c r="P105" i="1"/>
  <c r="P208" i="1" s="1"/>
  <c r="O105" i="1"/>
  <c r="O208" i="1" s="1"/>
  <c r="N105" i="1"/>
  <c r="N208" i="1" s="1"/>
  <c r="M105" i="1"/>
  <c r="M208" i="1" s="1"/>
  <c r="L105" i="1"/>
  <c r="L208" i="1" s="1"/>
  <c r="K105" i="1"/>
  <c r="K208" i="1" s="1"/>
  <c r="J105" i="1"/>
  <c r="J208" i="1" s="1"/>
  <c r="I105" i="1"/>
  <c r="I208" i="1" s="1"/>
  <c r="H105" i="1"/>
  <c r="H208" i="1" s="1"/>
  <c r="G105" i="1"/>
  <c r="G208" i="1" s="1"/>
  <c r="F105" i="1"/>
  <c r="F208" i="1" s="1"/>
  <c r="E105" i="1"/>
  <c r="E208" i="1" s="1"/>
  <c r="D105" i="1"/>
  <c r="D208" i="1" s="1"/>
  <c r="V104" i="1"/>
  <c r="V207" i="1" s="1"/>
  <c r="U104" i="1"/>
  <c r="U207" i="1" s="1"/>
  <c r="T104" i="1"/>
  <c r="T207" i="1" s="1"/>
  <c r="S104" i="1"/>
  <c r="S207" i="1" s="1"/>
  <c r="R104" i="1"/>
  <c r="R207" i="1" s="1"/>
  <c r="Q104" i="1"/>
  <c r="Q207" i="1" s="1"/>
  <c r="P104" i="1"/>
  <c r="P207" i="1" s="1"/>
  <c r="O104" i="1"/>
  <c r="O207" i="1" s="1"/>
  <c r="N104" i="1"/>
  <c r="N207" i="1" s="1"/>
  <c r="M104" i="1"/>
  <c r="M207" i="1" s="1"/>
  <c r="L104" i="1"/>
  <c r="L207" i="1" s="1"/>
  <c r="K104" i="1"/>
  <c r="K207" i="1" s="1"/>
  <c r="J104" i="1"/>
  <c r="J207" i="1" s="1"/>
  <c r="I104" i="1"/>
  <c r="I207" i="1" s="1"/>
  <c r="H104" i="1"/>
  <c r="H207" i="1" s="1"/>
  <c r="G104" i="1"/>
  <c r="G207" i="1" s="1"/>
  <c r="F104" i="1"/>
  <c r="F207" i="1" s="1"/>
  <c r="E104" i="1"/>
  <c r="E207" i="1" s="1"/>
  <c r="D104" i="1"/>
  <c r="D207" i="1" s="1"/>
  <c r="V103" i="1"/>
  <c r="V206" i="1" s="1"/>
  <c r="U103" i="1"/>
  <c r="U206" i="1" s="1"/>
  <c r="T103" i="1"/>
  <c r="T206" i="1" s="1"/>
  <c r="S103" i="1"/>
  <c r="S206" i="1" s="1"/>
  <c r="R103" i="1"/>
  <c r="R206" i="1" s="1"/>
  <c r="Q103" i="1"/>
  <c r="Q206" i="1" s="1"/>
  <c r="P103" i="1"/>
  <c r="P206" i="1" s="1"/>
  <c r="O103" i="1"/>
  <c r="O206" i="1" s="1"/>
  <c r="N103" i="1"/>
  <c r="N206" i="1" s="1"/>
  <c r="M103" i="1"/>
  <c r="M206" i="1" s="1"/>
  <c r="L103" i="1"/>
  <c r="L206" i="1" s="1"/>
  <c r="K103" i="1"/>
  <c r="K206" i="1" s="1"/>
  <c r="J103" i="1"/>
  <c r="J206" i="1" s="1"/>
  <c r="I103" i="1"/>
  <c r="I206" i="1" s="1"/>
  <c r="H103" i="1"/>
  <c r="H206" i="1" s="1"/>
  <c r="G103" i="1"/>
  <c r="G206" i="1" s="1"/>
  <c r="F103" i="1"/>
  <c r="F206" i="1" s="1"/>
  <c r="E103" i="1"/>
  <c r="E206" i="1" s="1"/>
  <c r="D103" i="1"/>
  <c r="D206" i="1" s="1"/>
  <c r="V102" i="1"/>
  <c r="V205" i="1" s="1"/>
  <c r="U102" i="1"/>
  <c r="U205" i="1" s="1"/>
  <c r="T102" i="1"/>
  <c r="T205" i="1" s="1"/>
  <c r="S102" i="1"/>
  <c r="S205" i="1" s="1"/>
  <c r="R102" i="1"/>
  <c r="R205" i="1" s="1"/>
  <c r="Q102" i="1"/>
  <c r="Q205" i="1" s="1"/>
  <c r="P102" i="1"/>
  <c r="P205" i="1" s="1"/>
  <c r="O102" i="1"/>
  <c r="O205" i="1" s="1"/>
  <c r="N102" i="1"/>
  <c r="N205" i="1" s="1"/>
  <c r="M102" i="1"/>
  <c r="M205" i="1" s="1"/>
  <c r="L102" i="1"/>
  <c r="L205" i="1" s="1"/>
  <c r="K102" i="1"/>
  <c r="K205" i="1" s="1"/>
  <c r="J102" i="1"/>
  <c r="J205" i="1" s="1"/>
  <c r="I102" i="1"/>
  <c r="I205" i="1" s="1"/>
  <c r="H102" i="1"/>
  <c r="H205" i="1" s="1"/>
  <c r="G102" i="1"/>
  <c r="G205" i="1" s="1"/>
  <c r="F102" i="1"/>
  <c r="F205" i="1" s="1"/>
  <c r="E102" i="1"/>
  <c r="E205" i="1" s="1"/>
  <c r="D102" i="1"/>
  <c r="D205" i="1" s="1"/>
  <c r="V101" i="1"/>
  <c r="V204" i="1" s="1"/>
  <c r="U101" i="1"/>
  <c r="U204" i="1" s="1"/>
  <c r="T101" i="1"/>
  <c r="T204" i="1" s="1"/>
  <c r="S101" i="1"/>
  <c r="S204" i="1" s="1"/>
  <c r="R101" i="1"/>
  <c r="R204" i="1" s="1"/>
  <c r="Q101" i="1"/>
  <c r="Q204" i="1" s="1"/>
  <c r="P101" i="1"/>
  <c r="P204" i="1" s="1"/>
  <c r="O101" i="1"/>
  <c r="O204" i="1" s="1"/>
  <c r="N101" i="1"/>
  <c r="N204" i="1" s="1"/>
  <c r="M101" i="1"/>
  <c r="M204" i="1" s="1"/>
  <c r="L101" i="1"/>
  <c r="L204" i="1" s="1"/>
  <c r="K101" i="1"/>
  <c r="K204" i="1" s="1"/>
  <c r="J101" i="1"/>
  <c r="J204" i="1" s="1"/>
  <c r="I101" i="1"/>
  <c r="I204" i="1" s="1"/>
  <c r="H101" i="1"/>
  <c r="H204" i="1" s="1"/>
  <c r="G101" i="1"/>
  <c r="G204" i="1" s="1"/>
  <c r="F101" i="1"/>
  <c r="F204" i="1" s="1"/>
  <c r="E101" i="1"/>
  <c r="E204" i="1" s="1"/>
  <c r="D101" i="1"/>
  <c r="D204" i="1" s="1"/>
  <c r="V100" i="1"/>
  <c r="V203" i="1" s="1"/>
  <c r="U100" i="1"/>
  <c r="U203" i="1" s="1"/>
  <c r="T100" i="1"/>
  <c r="T203" i="1" s="1"/>
  <c r="S100" i="1"/>
  <c r="S203" i="1" s="1"/>
  <c r="R100" i="1"/>
  <c r="R203" i="1" s="1"/>
  <c r="Q100" i="1"/>
  <c r="Q203" i="1" s="1"/>
  <c r="P100" i="1"/>
  <c r="P203" i="1" s="1"/>
  <c r="O100" i="1"/>
  <c r="O203" i="1" s="1"/>
  <c r="N100" i="1"/>
  <c r="N203" i="1" s="1"/>
  <c r="M100" i="1"/>
  <c r="M203" i="1" s="1"/>
  <c r="L100" i="1"/>
  <c r="L203" i="1" s="1"/>
  <c r="K100" i="1"/>
  <c r="K203" i="1" s="1"/>
  <c r="J100" i="1"/>
  <c r="J203" i="1" s="1"/>
  <c r="I100" i="1"/>
  <c r="I203" i="1" s="1"/>
  <c r="H100" i="1"/>
  <c r="H203" i="1" s="1"/>
  <c r="G100" i="1"/>
  <c r="G203" i="1" s="1"/>
  <c r="F100" i="1"/>
  <c r="F203" i="1" s="1"/>
  <c r="E100" i="1"/>
  <c r="E203" i="1" s="1"/>
  <c r="D100" i="1"/>
  <c r="D203" i="1" s="1"/>
  <c r="V99" i="1"/>
  <c r="V202" i="1" s="1"/>
  <c r="U99" i="1"/>
  <c r="U202" i="1" s="1"/>
  <c r="T99" i="1"/>
  <c r="T202" i="1" s="1"/>
  <c r="S99" i="1"/>
  <c r="S202" i="1" s="1"/>
  <c r="R99" i="1"/>
  <c r="R202" i="1" s="1"/>
  <c r="Q99" i="1"/>
  <c r="Q202" i="1" s="1"/>
  <c r="P99" i="1"/>
  <c r="P202" i="1" s="1"/>
  <c r="O99" i="1"/>
  <c r="O202" i="1" s="1"/>
  <c r="N99" i="1"/>
  <c r="N202" i="1" s="1"/>
  <c r="M99" i="1"/>
  <c r="M202" i="1" s="1"/>
  <c r="L99" i="1"/>
  <c r="L202" i="1" s="1"/>
  <c r="K99" i="1"/>
  <c r="K202" i="1" s="1"/>
  <c r="J99" i="1"/>
  <c r="J202" i="1" s="1"/>
  <c r="I99" i="1"/>
  <c r="I202" i="1" s="1"/>
  <c r="H99" i="1"/>
  <c r="H202" i="1" s="1"/>
  <c r="G99" i="1"/>
  <c r="G202" i="1" s="1"/>
  <c r="F99" i="1"/>
  <c r="F202" i="1" s="1"/>
  <c r="E99" i="1"/>
  <c r="E202" i="1" s="1"/>
  <c r="D99" i="1"/>
  <c r="D202" i="1" s="1"/>
  <c r="V98" i="1"/>
  <c r="V201" i="1" s="1"/>
  <c r="U98" i="1"/>
  <c r="U201" i="1" s="1"/>
  <c r="T98" i="1"/>
  <c r="T201" i="1" s="1"/>
  <c r="S98" i="1"/>
  <c r="S201" i="1" s="1"/>
  <c r="R98" i="1"/>
  <c r="R201" i="1" s="1"/>
  <c r="Q98" i="1"/>
  <c r="Q201" i="1" s="1"/>
  <c r="P98" i="1"/>
  <c r="P201" i="1" s="1"/>
  <c r="O98" i="1"/>
  <c r="O201" i="1" s="1"/>
  <c r="N98" i="1"/>
  <c r="N201" i="1" s="1"/>
  <c r="M98" i="1"/>
  <c r="M201" i="1" s="1"/>
  <c r="L98" i="1"/>
  <c r="L201" i="1" s="1"/>
  <c r="K98" i="1"/>
  <c r="K201" i="1" s="1"/>
  <c r="J98" i="1"/>
  <c r="J201" i="1" s="1"/>
  <c r="I98" i="1"/>
  <c r="I201" i="1" s="1"/>
  <c r="H98" i="1"/>
  <c r="H201" i="1" s="1"/>
  <c r="G98" i="1"/>
  <c r="G201" i="1" s="1"/>
  <c r="F98" i="1"/>
  <c r="F201" i="1" s="1"/>
  <c r="E98" i="1"/>
  <c r="E201" i="1" s="1"/>
  <c r="D98" i="1"/>
  <c r="D201" i="1" s="1"/>
  <c r="V97" i="1"/>
  <c r="V200" i="1" s="1"/>
  <c r="U97" i="1"/>
  <c r="U200" i="1" s="1"/>
  <c r="T97" i="1"/>
  <c r="T200" i="1" s="1"/>
  <c r="S97" i="1"/>
  <c r="S200" i="1" s="1"/>
  <c r="R97" i="1"/>
  <c r="R200" i="1" s="1"/>
  <c r="Q97" i="1"/>
  <c r="Q200" i="1" s="1"/>
  <c r="P97" i="1"/>
  <c r="P200" i="1" s="1"/>
  <c r="O97" i="1"/>
  <c r="O200" i="1" s="1"/>
  <c r="N97" i="1"/>
  <c r="N200" i="1" s="1"/>
  <c r="M97" i="1"/>
  <c r="M200" i="1" s="1"/>
  <c r="L97" i="1"/>
  <c r="L200" i="1" s="1"/>
  <c r="K97" i="1"/>
  <c r="K200" i="1" s="1"/>
  <c r="J97" i="1"/>
  <c r="J200" i="1" s="1"/>
  <c r="I97" i="1"/>
  <c r="I200" i="1" s="1"/>
  <c r="H97" i="1"/>
  <c r="H200" i="1" s="1"/>
  <c r="G97" i="1"/>
  <c r="G200" i="1" s="1"/>
  <c r="F97" i="1"/>
  <c r="F200" i="1" s="1"/>
  <c r="E97" i="1"/>
  <c r="E200" i="1" s="1"/>
  <c r="D97" i="1"/>
  <c r="D200" i="1" s="1"/>
  <c r="V96" i="1"/>
  <c r="V199" i="1" s="1"/>
  <c r="U96" i="1"/>
  <c r="U199" i="1" s="1"/>
  <c r="T96" i="1"/>
  <c r="T199" i="1" s="1"/>
  <c r="S96" i="1"/>
  <c r="S199" i="1" s="1"/>
  <c r="R96" i="1"/>
  <c r="R199" i="1" s="1"/>
  <c r="Q96" i="1"/>
  <c r="Q199" i="1" s="1"/>
  <c r="P96" i="1"/>
  <c r="P199" i="1" s="1"/>
  <c r="O96" i="1"/>
  <c r="O199" i="1" s="1"/>
  <c r="N96" i="1"/>
  <c r="N199" i="1" s="1"/>
  <c r="M96" i="1"/>
  <c r="M199" i="1" s="1"/>
  <c r="L96" i="1"/>
  <c r="L199" i="1" s="1"/>
  <c r="K96" i="1"/>
  <c r="K199" i="1" s="1"/>
  <c r="J96" i="1"/>
  <c r="J199" i="1" s="1"/>
  <c r="I96" i="1"/>
  <c r="I199" i="1" s="1"/>
  <c r="H96" i="1"/>
  <c r="H199" i="1" s="1"/>
  <c r="G96" i="1"/>
  <c r="G199" i="1" s="1"/>
  <c r="F96" i="1"/>
  <c r="F199" i="1" s="1"/>
  <c r="E96" i="1"/>
  <c r="E199" i="1" s="1"/>
  <c r="D96" i="1"/>
  <c r="D199" i="1" s="1"/>
  <c r="V95" i="1"/>
  <c r="V198" i="1" s="1"/>
  <c r="U95" i="1"/>
  <c r="U198" i="1" s="1"/>
  <c r="T95" i="1"/>
  <c r="T198" i="1" s="1"/>
  <c r="S95" i="1"/>
  <c r="S198" i="1" s="1"/>
  <c r="R95" i="1"/>
  <c r="R198" i="1" s="1"/>
  <c r="Q95" i="1"/>
  <c r="Q198" i="1" s="1"/>
  <c r="P95" i="1"/>
  <c r="P198" i="1" s="1"/>
  <c r="O95" i="1"/>
  <c r="O198" i="1" s="1"/>
  <c r="N95" i="1"/>
  <c r="N198" i="1" s="1"/>
  <c r="M95" i="1"/>
  <c r="M198" i="1" s="1"/>
  <c r="L95" i="1"/>
  <c r="L198" i="1" s="1"/>
  <c r="K95" i="1"/>
  <c r="K198" i="1" s="1"/>
  <c r="J95" i="1"/>
  <c r="J198" i="1" s="1"/>
  <c r="I95" i="1"/>
  <c r="I198" i="1" s="1"/>
  <c r="H95" i="1"/>
  <c r="H198" i="1" s="1"/>
  <c r="G95" i="1"/>
  <c r="G198" i="1" s="1"/>
  <c r="F95" i="1"/>
  <c r="F198" i="1" s="1"/>
  <c r="E95" i="1"/>
  <c r="E198" i="1" s="1"/>
  <c r="D95" i="1"/>
  <c r="D198" i="1" s="1"/>
  <c r="V94" i="1"/>
  <c r="V197" i="1" s="1"/>
  <c r="U94" i="1"/>
  <c r="U197" i="1" s="1"/>
  <c r="T94" i="1"/>
  <c r="T197" i="1" s="1"/>
  <c r="S94" i="1"/>
  <c r="S197" i="1" s="1"/>
  <c r="R94" i="1"/>
  <c r="R197" i="1" s="1"/>
  <c r="Q94" i="1"/>
  <c r="Q197" i="1" s="1"/>
  <c r="P94" i="1"/>
  <c r="P197" i="1" s="1"/>
  <c r="O94" i="1"/>
  <c r="O197" i="1" s="1"/>
  <c r="N94" i="1"/>
  <c r="N197" i="1" s="1"/>
  <c r="M94" i="1"/>
  <c r="M197" i="1" s="1"/>
  <c r="L94" i="1"/>
  <c r="L197" i="1" s="1"/>
  <c r="K94" i="1"/>
  <c r="K197" i="1" s="1"/>
  <c r="J94" i="1"/>
  <c r="J197" i="1" s="1"/>
  <c r="I94" i="1"/>
  <c r="I197" i="1" s="1"/>
  <c r="H94" i="1"/>
  <c r="H197" i="1" s="1"/>
  <c r="G94" i="1"/>
  <c r="G197" i="1" s="1"/>
  <c r="F94" i="1"/>
  <c r="F197" i="1" s="1"/>
  <c r="E94" i="1"/>
  <c r="E197" i="1" s="1"/>
  <c r="D94" i="1"/>
  <c r="D197" i="1" s="1"/>
  <c r="V93" i="1"/>
  <c r="V196" i="1" s="1"/>
  <c r="U93" i="1"/>
  <c r="U196" i="1" s="1"/>
  <c r="T93" i="1"/>
  <c r="T196" i="1" s="1"/>
  <c r="S93" i="1"/>
  <c r="S196" i="1" s="1"/>
  <c r="R93" i="1"/>
  <c r="R196" i="1" s="1"/>
  <c r="Q93" i="1"/>
  <c r="Q196" i="1" s="1"/>
  <c r="P93" i="1"/>
  <c r="P196" i="1" s="1"/>
  <c r="O93" i="1"/>
  <c r="O196" i="1" s="1"/>
  <c r="N93" i="1"/>
  <c r="N196" i="1" s="1"/>
  <c r="M93" i="1"/>
  <c r="M196" i="1" s="1"/>
  <c r="L93" i="1"/>
  <c r="L196" i="1" s="1"/>
  <c r="K93" i="1"/>
  <c r="K196" i="1" s="1"/>
  <c r="J93" i="1"/>
  <c r="J196" i="1" s="1"/>
  <c r="I93" i="1"/>
  <c r="I196" i="1" s="1"/>
  <c r="H93" i="1"/>
  <c r="H196" i="1" s="1"/>
  <c r="G93" i="1"/>
  <c r="G196" i="1" s="1"/>
  <c r="F93" i="1"/>
  <c r="F196" i="1" s="1"/>
  <c r="E93" i="1"/>
  <c r="E196" i="1" s="1"/>
  <c r="D93" i="1"/>
  <c r="D196" i="1" s="1"/>
  <c r="V92" i="1"/>
  <c r="V195" i="1" s="1"/>
  <c r="U92" i="1"/>
  <c r="U195" i="1" s="1"/>
  <c r="T92" i="1"/>
  <c r="T195" i="1" s="1"/>
  <c r="S92" i="1"/>
  <c r="S195" i="1" s="1"/>
  <c r="R92" i="1"/>
  <c r="R195" i="1" s="1"/>
  <c r="Q92" i="1"/>
  <c r="Q195" i="1" s="1"/>
  <c r="P92" i="1"/>
  <c r="P195" i="1" s="1"/>
  <c r="O92" i="1"/>
  <c r="O195" i="1" s="1"/>
  <c r="N92" i="1"/>
  <c r="N195" i="1" s="1"/>
  <c r="M92" i="1"/>
  <c r="M195" i="1" s="1"/>
  <c r="L92" i="1"/>
  <c r="L195" i="1" s="1"/>
  <c r="K92" i="1"/>
  <c r="K195" i="1" s="1"/>
  <c r="J92" i="1"/>
  <c r="J195" i="1" s="1"/>
  <c r="I92" i="1"/>
  <c r="I195" i="1" s="1"/>
  <c r="H92" i="1"/>
  <c r="H195" i="1" s="1"/>
  <c r="G92" i="1"/>
  <c r="G195" i="1" s="1"/>
  <c r="F92" i="1"/>
  <c r="F195" i="1" s="1"/>
  <c r="E92" i="1"/>
  <c r="E195" i="1" s="1"/>
  <c r="D92" i="1"/>
  <c r="D195" i="1" s="1"/>
  <c r="V91" i="1"/>
  <c r="V194" i="1" s="1"/>
  <c r="U91" i="1"/>
  <c r="U194" i="1" s="1"/>
  <c r="T91" i="1"/>
  <c r="T194" i="1" s="1"/>
  <c r="S91" i="1"/>
  <c r="S194" i="1" s="1"/>
  <c r="R91" i="1"/>
  <c r="R194" i="1" s="1"/>
  <c r="Q91" i="1"/>
  <c r="Q194" i="1" s="1"/>
  <c r="P91" i="1"/>
  <c r="P194" i="1" s="1"/>
  <c r="O91" i="1"/>
  <c r="O194" i="1" s="1"/>
  <c r="N91" i="1"/>
  <c r="N194" i="1" s="1"/>
  <c r="M91" i="1"/>
  <c r="M194" i="1" s="1"/>
  <c r="L91" i="1"/>
  <c r="L194" i="1" s="1"/>
  <c r="K91" i="1"/>
  <c r="K194" i="1" s="1"/>
  <c r="J91" i="1"/>
  <c r="J194" i="1" s="1"/>
  <c r="I91" i="1"/>
  <c r="I194" i="1" s="1"/>
  <c r="H91" i="1"/>
  <c r="H194" i="1" s="1"/>
  <c r="G91" i="1"/>
  <c r="G194" i="1" s="1"/>
  <c r="F91" i="1"/>
  <c r="F194" i="1" s="1"/>
  <c r="E91" i="1"/>
  <c r="E194" i="1" s="1"/>
  <c r="D91" i="1"/>
  <c r="D194" i="1" s="1"/>
  <c r="V90" i="1"/>
  <c r="V193" i="1" s="1"/>
  <c r="U90" i="1"/>
  <c r="U193" i="1" s="1"/>
  <c r="T90" i="1"/>
  <c r="T193" i="1" s="1"/>
  <c r="S90" i="1"/>
  <c r="S193" i="1" s="1"/>
  <c r="R90" i="1"/>
  <c r="R193" i="1" s="1"/>
  <c r="Q90" i="1"/>
  <c r="Q193" i="1" s="1"/>
  <c r="P90" i="1"/>
  <c r="P193" i="1" s="1"/>
  <c r="O90" i="1"/>
  <c r="O193" i="1" s="1"/>
  <c r="N90" i="1"/>
  <c r="N193" i="1" s="1"/>
  <c r="M90" i="1"/>
  <c r="M193" i="1" s="1"/>
  <c r="L90" i="1"/>
  <c r="L193" i="1" s="1"/>
  <c r="K90" i="1"/>
  <c r="K193" i="1" s="1"/>
  <c r="J90" i="1"/>
  <c r="J193" i="1" s="1"/>
  <c r="I90" i="1"/>
  <c r="I193" i="1" s="1"/>
  <c r="H90" i="1"/>
  <c r="H193" i="1" s="1"/>
  <c r="G90" i="1"/>
  <c r="G193" i="1" s="1"/>
  <c r="F90" i="1"/>
  <c r="F193" i="1" s="1"/>
  <c r="E90" i="1"/>
  <c r="E193" i="1" s="1"/>
  <c r="D90" i="1"/>
  <c r="D193" i="1" s="1"/>
  <c r="V89" i="1"/>
  <c r="V192" i="1" s="1"/>
  <c r="U89" i="1"/>
  <c r="U192" i="1" s="1"/>
  <c r="T89" i="1"/>
  <c r="T192" i="1" s="1"/>
  <c r="S89" i="1"/>
  <c r="S192" i="1" s="1"/>
  <c r="R89" i="1"/>
  <c r="R192" i="1" s="1"/>
  <c r="Q89" i="1"/>
  <c r="Q192" i="1" s="1"/>
  <c r="P89" i="1"/>
  <c r="P192" i="1" s="1"/>
  <c r="O89" i="1"/>
  <c r="O192" i="1" s="1"/>
  <c r="N89" i="1"/>
  <c r="N192" i="1" s="1"/>
  <c r="M89" i="1"/>
  <c r="M192" i="1" s="1"/>
  <c r="L89" i="1"/>
  <c r="L192" i="1" s="1"/>
  <c r="K89" i="1"/>
  <c r="K192" i="1" s="1"/>
  <c r="J89" i="1"/>
  <c r="J192" i="1" s="1"/>
  <c r="I89" i="1"/>
  <c r="I192" i="1" s="1"/>
  <c r="H89" i="1"/>
  <c r="H192" i="1" s="1"/>
  <c r="G89" i="1"/>
  <c r="G192" i="1" s="1"/>
  <c r="F89" i="1"/>
  <c r="F192" i="1" s="1"/>
  <c r="E89" i="1"/>
  <c r="E192" i="1" s="1"/>
  <c r="D89" i="1"/>
  <c r="D192" i="1" s="1"/>
  <c r="V88" i="1"/>
  <c r="V191" i="1" s="1"/>
  <c r="U88" i="1"/>
  <c r="U191" i="1" s="1"/>
  <c r="T88" i="1"/>
  <c r="T191" i="1" s="1"/>
  <c r="S88" i="1"/>
  <c r="S191" i="1" s="1"/>
  <c r="R88" i="1"/>
  <c r="R191" i="1" s="1"/>
  <c r="Q88" i="1"/>
  <c r="Q191" i="1" s="1"/>
  <c r="P88" i="1"/>
  <c r="P191" i="1" s="1"/>
  <c r="O88" i="1"/>
  <c r="O191" i="1" s="1"/>
  <c r="N88" i="1"/>
  <c r="N191" i="1" s="1"/>
  <c r="M88" i="1"/>
  <c r="M191" i="1" s="1"/>
  <c r="L88" i="1"/>
  <c r="L191" i="1" s="1"/>
  <c r="K88" i="1"/>
  <c r="K191" i="1" s="1"/>
  <c r="J88" i="1"/>
  <c r="J191" i="1" s="1"/>
  <c r="I88" i="1"/>
  <c r="I191" i="1" s="1"/>
  <c r="H88" i="1"/>
  <c r="H191" i="1" s="1"/>
  <c r="G88" i="1"/>
  <c r="G191" i="1" s="1"/>
  <c r="F88" i="1"/>
  <c r="F191" i="1" s="1"/>
  <c r="E88" i="1"/>
  <c r="E191" i="1" s="1"/>
  <c r="D88" i="1"/>
  <c r="D191" i="1" s="1"/>
  <c r="V87" i="1"/>
  <c r="V190" i="1" s="1"/>
  <c r="U87" i="1"/>
  <c r="U190" i="1" s="1"/>
  <c r="T87" i="1"/>
  <c r="T190" i="1" s="1"/>
  <c r="S87" i="1"/>
  <c r="S190" i="1" s="1"/>
  <c r="R87" i="1"/>
  <c r="R190" i="1" s="1"/>
  <c r="Q87" i="1"/>
  <c r="Q190" i="1" s="1"/>
  <c r="P87" i="1"/>
  <c r="P190" i="1" s="1"/>
  <c r="O87" i="1"/>
  <c r="O190" i="1" s="1"/>
  <c r="N87" i="1"/>
  <c r="N190" i="1" s="1"/>
  <c r="M87" i="1"/>
  <c r="M190" i="1" s="1"/>
  <c r="L87" i="1"/>
  <c r="L190" i="1" s="1"/>
  <c r="K87" i="1"/>
  <c r="K190" i="1" s="1"/>
  <c r="J87" i="1"/>
  <c r="J190" i="1" s="1"/>
  <c r="I87" i="1"/>
  <c r="I190" i="1" s="1"/>
  <c r="H87" i="1"/>
  <c r="H190" i="1" s="1"/>
  <c r="G87" i="1"/>
  <c r="G190" i="1" s="1"/>
  <c r="F87" i="1"/>
  <c r="F190" i="1" s="1"/>
  <c r="E87" i="1"/>
  <c r="E190" i="1" s="1"/>
  <c r="D87" i="1"/>
  <c r="D190" i="1" s="1"/>
  <c r="V86" i="1"/>
  <c r="V189" i="1" s="1"/>
  <c r="U86" i="1"/>
  <c r="U189" i="1" s="1"/>
  <c r="T86" i="1"/>
  <c r="T189" i="1" s="1"/>
  <c r="S86" i="1"/>
  <c r="S189" i="1" s="1"/>
  <c r="R86" i="1"/>
  <c r="R189" i="1" s="1"/>
  <c r="Q86" i="1"/>
  <c r="Q189" i="1" s="1"/>
  <c r="P86" i="1"/>
  <c r="P189" i="1" s="1"/>
  <c r="O86" i="1"/>
  <c r="O189" i="1" s="1"/>
  <c r="N86" i="1"/>
  <c r="N189" i="1" s="1"/>
  <c r="M86" i="1"/>
  <c r="M189" i="1" s="1"/>
  <c r="L86" i="1"/>
  <c r="L189" i="1" s="1"/>
  <c r="K86" i="1"/>
  <c r="K189" i="1" s="1"/>
  <c r="J86" i="1"/>
  <c r="J189" i="1" s="1"/>
  <c r="I86" i="1"/>
  <c r="I189" i="1" s="1"/>
  <c r="H86" i="1"/>
  <c r="H189" i="1" s="1"/>
  <c r="G86" i="1"/>
  <c r="G189" i="1" s="1"/>
  <c r="F86" i="1"/>
  <c r="F189" i="1" s="1"/>
  <c r="E86" i="1"/>
  <c r="E189" i="1" s="1"/>
  <c r="D86" i="1"/>
  <c r="D189" i="1" s="1"/>
  <c r="V85" i="1"/>
  <c r="V188" i="1" s="1"/>
  <c r="U85" i="1"/>
  <c r="U188" i="1" s="1"/>
  <c r="T85" i="1"/>
  <c r="T188" i="1" s="1"/>
  <c r="S85" i="1"/>
  <c r="S188" i="1" s="1"/>
  <c r="R85" i="1"/>
  <c r="R188" i="1" s="1"/>
  <c r="Q85" i="1"/>
  <c r="Q188" i="1" s="1"/>
  <c r="P85" i="1"/>
  <c r="P188" i="1" s="1"/>
  <c r="O85" i="1"/>
  <c r="O188" i="1" s="1"/>
  <c r="N85" i="1"/>
  <c r="N188" i="1" s="1"/>
  <c r="M85" i="1"/>
  <c r="M188" i="1" s="1"/>
  <c r="L85" i="1"/>
  <c r="L188" i="1" s="1"/>
  <c r="K85" i="1"/>
  <c r="K188" i="1" s="1"/>
  <c r="J85" i="1"/>
  <c r="J188" i="1" s="1"/>
  <c r="I85" i="1"/>
  <c r="I188" i="1" s="1"/>
  <c r="H85" i="1"/>
  <c r="H188" i="1" s="1"/>
  <c r="G85" i="1"/>
  <c r="G188" i="1" s="1"/>
  <c r="F85" i="1"/>
  <c r="F188" i="1" s="1"/>
  <c r="E85" i="1"/>
  <c r="E188" i="1" s="1"/>
  <c r="D85" i="1"/>
  <c r="D188" i="1" s="1"/>
  <c r="V84" i="1"/>
  <c r="V187" i="1" s="1"/>
  <c r="U84" i="1"/>
  <c r="U187" i="1" s="1"/>
  <c r="T84" i="1"/>
  <c r="T187" i="1" s="1"/>
  <c r="S84" i="1"/>
  <c r="S187" i="1" s="1"/>
  <c r="R84" i="1"/>
  <c r="R187" i="1" s="1"/>
  <c r="Q84" i="1"/>
  <c r="Q187" i="1" s="1"/>
  <c r="P84" i="1"/>
  <c r="P187" i="1" s="1"/>
  <c r="O84" i="1"/>
  <c r="O187" i="1" s="1"/>
  <c r="N84" i="1"/>
  <c r="N187" i="1" s="1"/>
  <c r="M84" i="1"/>
  <c r="M187" i="1" s="1"/>
  <c r="L84" i="1"/>
  <c r="L187" i="1" s="1"/>
  <c r="K84" i="1"/>
  <c r="K187" i="1" s="1"/>
  <c r="J84" i="1"/>
  <c r="J187" i="1" s="1"/>
  <c r="I84" i="1"/>
  <c r="I187" i="1" s="1"/>
  <c r="H84" i="1"/>
  <c r="H187" i="1" s="1"/>
  <c r="G84" i="1"/>
  <c r="G187" i="1" s="1"/>
  <c r="F84" i="1"/>
  <c r="F187" i="1" s="1"/>
  <c r="E84" i="1"/>
  <c r="E187" i="1" s="1"/>
  <c r="D84" i="1"/>
  <c r="D187" i="1" s="1"/>
  <c r="V83" i="1"/>
  <c r="V186" i="1" s="1"/>
  <c r="U83" i="1"/>
  <c r="U186" i="1" s="1"/>
  <c r="T83" i="1"/>
  <c r="T186" i="1" s="1"/>
  <c r="S83" i="1"/>
  <c r="S186" i="1" s="1"/>
  <c r="R83" i="1"/>
  <c r="R186" i="1" s="1"/>
  <c r="Q83" i="1"/>
  <c r="Q186" i="1" s="1"/>
  <c r="P83" i="1"/>
  <c r="P186" i="1" s="1"/>
  <c r="O83" i="1"/>
  <c r="O186" i="1" s="1"/>
  <c r="N83" i="1"/>
  <c r="N186" i="1" s="1"/>
  <c r="M83" i="1"/>
  <c r="M186" i="1" s="1"/>
  <c r="L83" i="1"/>
  <c r="L186" i="1" s="1"/>
  <c r="K83" i="1"/>
  <c r="K186" i="1" s="1"/>
  <c r="J83" i="1"/>
  <c r="J186" i="1" s="1"/>
  <c r="I83" i="1"/>
  <c r="I186" i="1" s="1"/>
  <c r="H83" i="1"/>
  <c r="H186" i="1" s="1"/>
  <c r="G83" i="1"/>
  <c r="G186" i="1" s="1"/>
  <c r="F83" i="1"/>
  <c r="F186" i="1" s="1"/>
  <c r="E83" i="1"/>
  <c r="E186" i="1" s="1"/>
  <c r="D83" i="1"/>
  <c r="D186" i="1" s="1"/>
  <c r="V82" i="1"/>
  <c r="V185" i="1" s="1"/>
  <c r="U82" i="1"/>
  <c r="U185" i="1" s="1"/>
  <c r="T82" i="1"/>
  <c r="T185" i="1" s="1"/>
  <c r="S82" i="1"/>
  <c r="S185" i="1" s="1"/>
  <c r="R82" i="1"/>
  <c r="R185" i="1" s="1"/>
  <c r="Q82" i="1"/>
  <c r="Q185" i="1" s="1"/>
  <c r="P82" i="1"/>
  <c r="P185" i="1" s="1"/>
  <c r="O82" i="1"/>
  <c r="O185" i="1" s="1"/>
  <c r="N82" i="1"/>
  <c r="N185" i="1" s="1"/>
  <c r="M82" i="1"/>
  <c r="M185" i="1" s="1"/>
  <c r="L82" i="1"/>
  <c r="L185" i="1" s="1"/>
  <c r="K82" i="1"/>
  <c r="K185" i="1" s="1"/>
  <c r="J82" i="1"/>
  <c r="J185" i="1" s="1"/>
  <c r="I82" i="1"/>
  <c r="I185" i="1" s="1"/>
  <c r="H82" i="1"/>
  <c r="H185" i="1" s="1"/>
  <c r="G82" i="1"/>
  <c r="G185" i="1" s="1"/>
  <c r="F82" i="1"/>
  <c r="F185" i="1" s="1"/>
  <c r="E82" i="1"/>
  <c r="E185" i="1" s="1"/>
  <c r="D82" i="1"/>
  <c r="D185" i="1" s="1"/>
  <c r="V81" i="1"/>
  <c r="V184" i="1" s="1"/>
  <c r="U81" i="1"/>
  <c r="U184" i="1" s="1"/>
  <c r="T81" i="1"/>
  <c r="T184" i="1" s="1"/>
  <c r="S81" i="1"/>
  <c r="S184" i="1" s="1"/>
  <c r="R81" i="1"/>
  <c r="R184" i="1" s="1"/>
  <c r="Q81" i="1"/>
  <c r="Q184" i="1" s="1"/>
  <c r="P81" i="1"/>
  <c r="P184" i="1" s="1"/>
  <c r="O81" i="1"/>
  <c r="O184" i="1" s="1"/>
  <c r="N81" i="1"/>
  <c r="N184" i="1" s="1"/>
  <c r="M81" i="1"/>
  <c r="M184" i="1" s="1"/>
  <c r="L81" i="1"/>
  <c r="L184" i="1" s="1"/>
  <c r="K81" i="1"/>
  <c r="K184" i="1" s="1"/>
  <c r="J81" i="1"/>
  <c r="J184" i="1" s="1"/>
  <c r="I81" i="1"/>
  <c r="I184" i="1" s="1"/>
  <c r="H81" i="1"/>
  <c r="H184" i="1" s="1"/>
  <c r="G81" i="1"/>
  <c r="G184" i="1" s="1"/>
  <c r="F81" i="1"/>
  <c r="F184" i="1" s="1"/>
  <c r="E81" i="1"/>
  <c r="E184" i="1" s="1"/>
  <c r="D81" i="1"/>
  <c r="D184" i="1" s="1"/>
  <c r="V80" i="1"/>
  <c r="V183" i="1" s="1"/>
  <c r="U80" i="1"/>
  <c r="U183" i="1" s="1"/>
  <c r="T80" i="1"/>
  <c r="T183" i="1" s="1"/>
  <c r="S80" i="1"/>
  <c r="S183" i="1" s="1"/>
  <c r="R80" i="1"/>
  <c r="R183" i="1" s="1"/>
  <c r="Q80" i="1"/>
  <c r="Q183" i="1" s="1"/>
  <c r="P80" i="1"/>
  <c r="P183" i="1" s="1"/>
  <c r="O80" i="1"/>
  <c r="O183" i="1" s="1"/>
  <c r="N80" i="1"/>
  <c r="N183" i="1" s="1"/>
  <c r="M80" i="1"/>
  <c r="M183" i="1" s="1"/>
  <c r="L80" i="1"/>
  <c r="L183" i="1" s="1"/>
  <c r="K80" i="1"/>
  <c r="K183" i="1" s="1"/>
  <c r="J80" i="1"/>
  <c r="J183" i="1" s="1"/>
  <c r="I80" i="1"/>
  <c r="I183" i="1" s="1"/>
  <c r="H80" i="1"/>
  <c r="H183" i="1" s="1"/>
  <c r="G80" i="1"/>
  <c r="G183" i="1" s="1"/>
  <c r="F80" i="1"/>
  <c r="F183" i="1" s="1"/>
  <c r="E80" i="1"/>
  <c r="E183" i="1" s="1"/>
  <c r="D80" i="1"/>
  <c r="D183" i="1" s="1"/>
  <c r="V79" i="1"/>
  <c r="V182" i="1" s="1"/>
  <c r="U79" i="1"/>
  <c r="U182" i="1" s="1"/>
  <c r="T79" i="1"/>
  <c r="T182" i="1" s="1"/>
  <c r="S79" i="1"/>
  <c r="S182" i="1" s="1"/>
  <c r="R79" i="1"/>
  <c r="R182" i="1" s="1"/>
  <c r="Q79" i="1"/>
  <c r="Q182" i="1" s="1"/>
  <c r="P79" i="1"/>
  <c r="P182" i="1" s="1"/>
  <c r="O79" i="1"/>
  <c r="O182" i="1" s="1"/>
  <c r="N79" i="1"/>
  <c r="N182" i="1" s="1"/>
  <c r="M79" i="1"/>
  <c r="M182" i="1" s="1"/>
  <c r="L79" i="1"/>
  <c r="L182" i="1" s="1"/>
  <c r="K79" i="1"/>
  <c r="K182" i="1" s="1"/>
  <c r="J79" i="1"/>
  <c r="J182" i="1" s="1"/>
  <c r="I79" i="1"/>
  <c r="I182" i="1" s="1"/>
  <c r="H79" i="1"/>
  <c r="H182" i="1" s="1"/>
  <c r="G79" i="1"/>
  <c r="G182" i="1" s="1"/>
  <c r="F79" i="1"/>
  <c r="F182" i="1" s="1"/>
  <c r="E79" i="1"/>
  <c r="E182" i="1" s="1"/>
  <c r="D79" i="1"/>
  <c r="D182" i="1" s="1"/>
  <c r="V78" i="1"/>
  <c r="V181" i="1" s="1"/>
  <c r="U78" i="1"/>
  <c r="U181" i="1" s="1"/>
  <c r="T78" i="1"/>
  <c r="T181" i="1" s="1"/>
  <c r="S78" i="1"/>
  <c r="S181" i="1" s="1"/>
  <c r="R78" i="1"/>
  <c r="R181" i="1" s="1"/>
  <c r="Q78" i="1"/>
  <c r="Q181" i="1" s="1"/>
  <c r="P78" i="1"/>
  <c r="P181" i="1" s="1"/>
  <c r="O78" i="1"/>
  <c r="O181" i="1" s="1"/>
  <c r="N78" i="1"/>
  <c r="N181" i="1" s="1"/>
  <c r="M78" i="1"/>
  <c r="M181" i="1" s="1"/>
  <c r="L78" i="1"/>
  <c r="L181" i="1" s="1"/>
  <c r="K78" i="1"/>
  <c r="K181" i="1" s="1"/>
  <c r="J78" i="1"/>
  <c r="J181" i="1" s="1"/>
  <c r="I78" i="1"/>
  <c r="I181" i="1" s="1"/>
  <c r="H78" i="1"/>
  <c r="H181" i="1" s="1"/>
  <c r="G78" i="1"/>
  <c r="G181" i="1" s="1"/>
  <c r="F78" i="1"/>
  <c r="F181" i="1" s="1"/>
  <c r="E78" i="1"/>
  <c r="E181" i="1" s="1"/>
  <c r="D78" i="1"/>
  <c r="D181" i="1" s="1"/>
  <c r="V77" i="1"/>
  <c r="V180" i="1" s="1"/>
  <c r="U77" i="1"/>
  <c r="U180" i="1" s="1"/>
  <c r="T77" i="1"/>
  <c r="T180" i="1" s="1"/>
  <c r="S77" i="1"/>
  <c r="S180" i="1" s="1"/>
  <c r="R77" i="1"/>
  <c r="R180" i="1" s="1"/>
  <c r="Q77" i="1"/>
  <c r="Q180" i="1" s="1"/>
  <c r="P77" i="1"/>
  <c r="P180" i="1" s="1"/>
  <c r="O77" i="1"/>
  <c r="O180" i="1" s="1"/>
  <c r="N77" i="1"/>
  <c r="N180" i="1" s="1"/>
  <c r="M77" i="1"/>
  <c r="M180" i="1" s="1"/>
  <c r="L77" i="1"/>
  <c r="L180" i="1" s="1"/>
  <c r="K77" i="1"/>
  <c r="K180" i="1" s="1"/>
  <c r="J77" i="1"/>
  <c r="J180" i="1" s="1"/>
  <c r="I77" i="1"/>
  <c r="I180" i="1" s="1"/>
  <c r="H77" i="1"/>
  <c r="H180" i="1" s="1"/>
  <c r="G77" i="1"/>
  <c r="G180" i="1" s="1"/>
  <c r="F77" i="1"/>
  <c r="F180" i="1" s="1"/>
  <c r="E77" i="1"/>
  <c r="E180" i="1" s="1"/>
  <c r="D77" i="1"/>
  <c r="D180" i="1" s="1"/>
  <c r="V76" i="1"/>
  <c r="V179" i="1" s="1"/>
  <c r="U76" i="1"/>
  <c r="U179" i="1" s="1"/>
  <c r="T76" i="1"/>
  <c r="T179" i="1" s="1"/>
  <c r="S76" i="1"/>
  <c r="S179" i="1" s="1"/>
  <c r="R76" i="1"/>
  <c r="R179" i="1" s="1"/>
  <c r="Q76" i="1"/>
  <c r="Q179" i="1" s="1"/>
  <c r="P76" i="1"/>
  <c r="P179" i="1" s="1"/>
  <c r="O76" i="1"/>
  <c r="O179" i="1" s="1"/>
  <c r="N76" i="1"/>
  <c r="N179" i="1" s="1"/>
  <c r="M76" i="1"/>
  <c r="M179" i="1" s="1"/>
  <c r="L76" i="1"/>
  <c r="L179" i="1" s="1"/>
  <c r="K76" i="1"/>
  <c r="K179" i="1" s="1"/>
  <c r="J76" i="1"/>
  <c r="J179" i="1" s="1"/>
  <c r="I76" i="1"/>
  <c r="I179" i="1" s="1"/>
  <c r="H76" i="1"/>
  <c r="H179" i="1" s="1"/>
  <c r="G76" i="1"/>
  <c r="G179" i="1" s="1"/>
  <c r="F76" i="1"/>
  <c r="F179" i="1" s="1"/>
  <c r="E76" i="1"/>
  <c r="E179" i="1" s="1"/>
  <c r="D76" i="1"/>
  <c r="D179" i="1" s="1"/>
  <c r="V75" i="1"/>
  <c r="V178" i="1" s="1"/>
  <c r="U75" i="1"/>
  <c r="U178" i="1" s="1"/>
  <c r="T75" i="1"/>
  <c r="T178" i="1" s="1"/>
  <c r="S75" i="1"/>
  <c r="S178" i="1" s="1"/>
  <c r="R75" i="1"/>
  <c r="R178" i="1" s="1"/>
  <c r="Q75" i="1"/>
  <c r="Q178" i="1" s="1"/>
  <c r="P75" i="1"/>
  <c r="P178" i="1" s="1"/>
  <c r="O75" i="1"/>
  <c r="O178" i="1" s="1"/>
  <c r="N75" i="1"/>
  <c r="N178" i="1" s="1"/>
  <c r="M75" i="1"/>
  <c r="M178" i="1" s="1"/>
  <c r="L75" i="1"/>
  <c r="L178" i="1" s="1"/>
  <c r="K75" i="1"/>
  <c r="K178" i="1" s="1"/>
  <c r="J75" i="1"/>
  <c r="J178" i="1" s="1"/>
  <c r="I75" i="1"/>
  <c r="I178" i="1" s="1"/>
  <c r="H75" i="1"/>
  <c r="H178" i="1" s="1"/>
  <c r="G75" i="1"/>
  <c r="G178" i="1" s="1"/>
  <c r="F75" i="1"/>
  <c r="F178" i="1" s="1"/>
  <c r="E75" i="1"/>
  <c r="E178" i="1" s="1"/>
  <c r="D75" i="1"/>
  <c r="D178" i="1" s="1"/>
  <c r="V74" i="1"/>
  <c r="V177" i="1" s="1"/>
  <c r="U74" i="1"/>
  <c r="U177" i="1" s="1"/>
  <c r="T74" i="1"/>
  <c r="T177" i="1" s="1"/>
  <c r="S74" i="1"/>
  <c r="S177" i="1" s="1"/>
  <c r="R74" i="1"/>
  <c r="R177" i="1" s="1"/>
  <c r="Q74" i="1"/>
  <c r="Q177" i="1" s="1"/>
  <c r="P74" i="1"/>
  <c r="P177" i="1" s="1"/>
  <c r="O74" i="1"/>
  <c r="O177" i="1" s="1"/>
  <c r="N74" i="1"/>
  <c r="N177" i="1" s="1"/>
  <c r="M74" i="1"/>
  <c r="M177" i="1" s="1"/>
  <c r="L74" i="1"/>
  <c r="L177" i="1" s="1"/>
  <c r="K74" i="1"/>
  <c r="K177" i="1" s="1"/>
  <c r="J74" i="1"/>
  <c r="J177" i="1" s="1"/>
  <c r="I74" i="1"/>
  <c r="I177" i="1" s="1"/>
  <c r="H74" i="1"/>
  <c r="H177" i="1" s="1"/>
  <c r="G74" i="1"/>
  <c r="G177" i="1" s="1"/>
  <c r="F74" i="1"/>
  <c r="F177" i="1" s="1"/>
  <c r="E74" i="1"/>
  <c r="E177" i="1" s="1"/>
  <c r="D74" i="1"/>
  <c r="D177" i="1" s="1"/>
  <c r="V73" i="1"/>
  <c r="V176" i="1" s="1"/>
  <c r="U73" i="1"/>
  <c r="U176" i="1" s="1"/>
  <c r="T73" i="1"/>
  <c r="T176" i="1" s="1"/>
  <c r="S73" i="1"/>
  <c r="S176" i="1" s="1"/>
  <c r="R73" i="1"/>
  <c r="R176" i="1" s="1"/>
  <c r="Q73" i="1"/>
  <c r="Q176" i="1" s="1"/>
  <c r="P73" i="1"/>
  <c r="P176" i="1" s="1"/>
  <c r="O73" i="1"/>
  <c r="O176" i="1" s="1"/>
  <c r="N73" i="1"/>
  <c r="N176" i="1" s="1"/>
  <c r="M73" i="1"/>
  <c r="M176" i="1" s="1"/>
  <c r="L73" i="1"/>
  <c r="L176" i="1" s="1"/>
  <c r="K73" i="1"/>
  <c r="K176" i="1" s="1"/>
  <c r="J73" i="1"/>
  <c r="J176" i="1" s="1"/>
  <c r="I73" i="1"/>
  <c r="I176" i="1" s="1"/>
  <c r="H73" i="1"/>
  <c r="H176" i="1" s="1"/>
  <c r="G73" i="1"/>
  <c r="G176" i="1" s="1"/>
  <c r="F73" i="1"/>
  <c r="F176" i="1" s="1"/>
  <c r="E73" i="1"/>
  <c r="E176" i="1" s="1"/>
  <c r="D73" i="1"/>
  <c r="D176" i="1" s="1"/>
  <c r="V72" i="1"/>
  <c r="V175" i="1" s="1"/>
  <c r="U72" i="1"/>
  <c r="U175" i="1" s="1"/>
  <c r="T72" i="1"/>
  <c r="T175" i="1" s="1"/>
  <c r="S72" i="1"/>
  <c r="S175" i="1" s="1"/>
  <c r="R72" i="1"/>
  <c r="R175" i="1" s="1"/>
  <c r="Q72" i="1"/>
  <c r="Q175" i="1" s="1"/>
  <c r="P72" i="1"/>
  <c r="P175" i="1" s="1"/>
  <c r="O72" i="1"/>
  <c r="O175" i="1" s="1"/>
  <c r="N72" i="1"/>
  <c r="N175" i="1" s="1"/>
  <c r="M72" i="1"/>
  <c r="M175" i="1" s="1"/>
  <c r="L72" i="1"/>
  <c r="L175" i="1" s="1"/>
  <c r="K72" i="1"/>
  <c r="K175" i="1" s="1"/>
  <c r="J72" i="1"/>
  <c r="J175" i="1" s="1"/>
  <c r="I72" i="1"/>
  <c r="I175" i="1" s="1"/>
  <c r="H72" i="1"/>
  <c r="H175" i="1" s="1"/>
  <c r="G72" i="1"/>
  <c r="G175" i="1" s="1"/>
  <c r="F72" i="1"/>
  <c r="F175" i="1" s="1"/>
  <c r="E72" i="1"/>
  <c r="E175" i="1" s="1"/>
  <c r="D72" i="1"/>
  <c r="D175" i="1" s="1"/>
  <c r="V71" i="1"/>
  <c r="V174" i="1" s="1"/>
  <c r="U71" i="1"/>
  <c r="U174" i="1" s="1"/>
  <c r="T71" i="1"/>
  <c r="T174" i="1" s="1"/>
  <c r="S71" i="1"/>
  <c r="S174" i="1" s="1"/>
  <c r="R71" i="1"/>
  <c r="R174" i="1" s="1"/>
  <c r="Q71" i="1"/>
  <c r="Q174" i="1" s="1"/>
  <c r="P71" i="1"/>
  <c r="P174" i="1" s="1"/>
  <c r="O71" i="1"/>
  <c r="O174" i="1" s="1"/>
  <c r="N71" i="1"/>
  <c r="N174" i="1" s="1"/>
  <c r="M71" i="1"/>
  <c r="M174" i="1" s="1"/>
  <c r="L71" i="1"/>
  <c r="L174" i="1" s="1"/>
  <c r="K71" i="1"/>
  <c r="K174" i="1" s="1"/>
  <c r="J71" i="1"/>
  <c r="J174" i="1" s="1"/>
  <c r="I71" i="1"/>
  <c r="I174" i="1" s="1"/>
  <c r="H71" i="1"/>
  <c r="H174" i="1" s="1"/>
  <c r="G71" i="1"/>
  <c r="G174" i="1" s="1"/>
  <c r="F71" i="1"/>
  <c r="F174" i="1" s="1"/>
  <c r="E71" i="1"/>
  <c r="E174" i="1" s="1"/>
  <c r="D71" i="1"/>
  <c r="D174" i="1" s="1"/>
  <c r="V70" i="1"/>
  <c r="V173" i="1" s="1"/>
  <c r="U70" i="1"/>
  <c r="U173" i="1" s="1"/>
  <c r="T70" i="1"/>
  <c r="T173" i="1" s="1"/>
  <c r="S70" i="1"/>
  <c r="S173" i="1" s="1"/>
  <c r="R70" i="1"/>
  <c r="R173" i="1" s="1"/>
  <c r="Q70" i="1"/>
  <c r="Q173" i="1" s="1"/>
  <c r="P70" i="1"/>
  <c r="P173" i="1" s="1"/>
  <c r="O70" i="1"/>
  <c r="O173" i="1" s="1"/>
  <c r="N70" i="1"/>
  <c r="N173" i="1" s="1"/>
  <c r="M70" i="1"/>
  <c r="M173" i="1" s="1"/>
  <c r="L70" i="1"/>
  <c r="L173" i="1" s="1"/>
  <c r="K70" i="1"/>
  <c r="K173" i="1" s="1"/>
  <c r="J70" i="1"/>
  <c r="J173" i="1" s="1"/>
  <c r="I70" i="1"/>
  <c r="I173" i="1" s="1"/>
  <c r="H70" i="1"/>
  <c r="H173" i="1" s="1"/>
  <c r="G70" i="1"/>
  <c r="G173" i="1" s="1"/>
  <c r="F70" i="1"/>
  <c r="F173" i="1" s="1"/>
  <c r="E70" i="1"/>
  <c r="E173" i="1" s="1"/>
  <c r="D70" i="1"/>
  <c r="D173" i="1" s="1"/>
  <c r="V69" i="1"/>
  <c r="V172" i="1" s="1"/>
  <c r="U69" i="1"/>
  <c r="U172" i="1" s="1"/>
  <c r="T69" i="1"/>
  <c r="T172" i="1" s="1"/>
  <c r="S69" i="1"/>
  <c r="S172" i="1" s="1"/>
  <c r="R69" i="1"/>
  <c r="R172" i="1" s="1"/>
  <c r="Q69" i="1"/>
  <c r="Q172" i="1" s="1"/>
  <c r="P69" i="1"/>
  <c r="P172" i="1" s="1"/>
  <c r="O69" i="1"/>
  <c r="O172" i="1" s="1"/>
  <c r="N69" i="1"/>
  <c r="N172" i="1" s="1"/>
  <c r="M69" i="1"/>
  <c r="M172" i="1" s="1"/>
  <c r="L69" i="1"/>
  <c r="L172" i="1" s="1"/>
  <c r="K69" i="1"/>
  <c r="K172" i="1" s="1"/>
  <c r="J69" i="1"/>
  <c r="J172" i="1" s="1"/>
  <c r="I69" i="1"/>
  <c r="I172" i="1" s="1"/>
  <c r="H69" i="1"/>
  <c r="H172" i="1" s="1"/>
  <c r="G69" i="1"/>
  <c r="G172" i="1" s="1"/>
  <c r="F69" i="1"/>
  <c r="F172" i="1" s="1"/>
  <c r="E69" i="1"/>
  <c r="E172" i="1" s="1"/>
  <c r="D69" i="1"/>
  <c r="D172" i="1" s="1"/>
  <c r="V68" i="1"/>
  <c r="V171" i="1" s="1"/>
  <c r="U68" i="1"/>
  <c r="U171" i="1" s="1"/>
  <c r="T68" i="1"/>
  <c r="T171" i="1" s="1"/>
  <c r="S68" i="1"/>
  <c r="S171" i="1" s="1"/>
  <c r="R68" i="1"/>
  <c r="R171" i="1" s="1"/>
  <c r="Q68" i="1"/>
  <c r="Q171" i="1" s="1"/>
  <c r="P68" i="1"/>
  <c r="P171" i="1" s="1"/>
  <c r="O68" i="1"/>
  <c r="O171" i="1" s="1"/>
  <c r="N68" i="1"/>
  <c r="N171" i="1" s="1"/>
  <c r="M68" i="1"/>
  <c r="M171" i="1" s="1"/>
  <c r="L68" i="1"/>
  <c r="L171" i="1" s="1"/>
  <c r="K68" i="1"/>
  <c r="K171" i="1" s="1"/>
  <c r="J68" i="1"/>
  <c r="J171" i="1" s="1"/>
  <c r="I68" i="1"/>
  <c r="I171" i="1" s="1"/>
  <c r="H68" i="1"/>
  <c r="H171" i="1" s="1"/>
  <c r="G68" i="1"/>
  <c r="G171" i="1" s="1"/>
  <c r="F68" i="1"/>
  <c r="F171" i="1" s="1"/>
  <c r="E68" i="1"/>
  <c r="E171" i="1" s="1"/>
  <c r="D68" i="1"/>
  <c r="D171" i="1" s="1"/>
  <c r="V67" i="1"/>
  <c r="V170" i="1" s="1"/>
  <c r="U67" i="1"/>
  <c r="U170" i="1" s="1"/>
  <c r="T67" i="1"/>
  <c r="T170" i="1" s="1"/>
  <c r="S67" i="1"/>
  <c r="S170" i="1" s="1"/>
  <c r="R67" i="1"/>
  <c r="R170" i="1" s="1"/>
  <c r="Q67" i="1"/>
  <c r="Q170" i="1" s="1"/>
  <c r="P67" i="1"/>
  <c r="P170" i="1" s="1"/>
  <c r="O67" i="1"/>
  <c r="O170" i="1" s="1"/>
  <c r="N67" i="1"/>
  <c r="N170" i="1" s="1"/>
  <c r="M67" i="1"/>
  <c r="M170" i="1" s="1"/>
  <c r="L67" i="1"/>
  <c r="L170" i="1" s="1"/>
  <c r="K67" i="1"/>
  <c r="K170" i="1" s="1"/>
  <c r="J67" i="1"/>
  <c r="J170" i="1" s="1"/>
  <c r="I67" i="1"/>
  <c r="I170" i="1" s="1"/>
  <c r="H67" i="1"/>
  <c r="H170" i="1" s="1"/>
  <c r="G67" i="1"/>
  <c r="G170" i="1" s="1"/>
  <c r="F67" i="1"/>
  <c r="F170" i="1" s="1"/>
  <c r="E67" i="1"/>
  <c r="E170" i="1" s="1"/>
  <c r="D67" i="1"/>
  <c r="D170" i="1" s="1"/>
  <c r="V66" i="1"/>
  <c r="V169" i="1" s="1"/>
  <c r="U66" i="1"/>
  <c r="U169" i="1" s="1"/>
  <c r="T66" i="1"/>
  <c r="T169" i="1" s="1"/>
  <c r="S66" i="1"/>
  <c r="S169" i="1" s="1"/>
  <c r="R66" i="1"/>
  <c r="R169" i="1" s="1"/>
  <c r="Q66" i="1"/>
  <c r="Q169" i="1" s="1"/>
  <c r="P66" i="1"/>
  <c r="P169" i="1" s="1"/>
  <c r="O66" i="1"/>
  <c r="O169" i="1" s="1"/>
  <c r="N66" i="1"/>
  <c r="N169" i="1" s="1"/>
  <c r="M66" i="1"/>
  <c r="M169" i="1" s="1"/>
  <c r="L66" i="1"/>
  <c r="L169" i="1" s="1"/>
  <c r="K66" i="1"/>
  <c r="K169" i="1" s="1"/>
  <c r="J66" i="1"/>
  <c r="J169" i="1" s="1"/>
  <c r="I66" i="1"/>
  <c r="I169" i="1" s="1"/>
  <c r="H66" i="1"/>
  <c r="H169" i="1" s="1"/>
  <c r="G66" i="1"/>
  <c r="G169" i="1" s="1"/>
  <c r="F66" i="1"/>
  <c r="F169" i="1" s="1"/>
  <c r="E66" i="1"/>
  <c r="E169" i="1" s="1"/>
  <c r="D66" i="1"/>
  <c r="D169" i="1" s="1"/>
  <c r="V65" i="1"/>
  <c r="V168" i="1" s="1"/>
  <c r="U65" i="1"/>
  <c r="U168" i="1" s="1"/>
  <c r="T65" i="1"/>
  <c r="T168" i="1" s="1"/>
  <c r="S65" i="1"/>
  <c r="S168" i="1" s="1"/>
  <c r="R65" i="1"/>
  <c r="R168" i="1" s="1"/>
  <c r="Q65" i="1"/>
  <c r="Q168" i="1" s="1"/>
  <c r="P65" i="1"/>
  <c r="P168" i="1" s="1"/>
  <c r="O65" i="1"/>
  <c r="O168" i="1" s="1"/>
  <c r="N65" i="1"/>
  <c r="N168" i="1" s="1"/>
  <c r="M65" i="1"/>
  <c r="M168" i="1" s="1"/>
  <c r="L65" i="1"/>
  <c r="L168" i="1" s="1"/>
  <c r="K65" i="1"/>
  <c r="K168" i="1" s="1"/>
  <c r="J65" i="1"/>
  <c r="J168" i="1" s="1"/>
  <c r="I65" i="1"/>
  <c r="I168" i="1" s="1"/>
  <c r="H65" i="1"/>
  <c r="H168" i="1" s="1"/>
  <c r="G65" i="1"/>
  <c r="G168" i="1" s="1"/>
  <c r="F65" i="1"/>
  <c r="F168" i="1" s="1"/>
  <c r="E65" i="1"/>
  <c r="E168" i="1" s="1"/>
  <c r="D65" i="1"/>
  <c r="D168" i="1" s="1"/>
  <c r="V64" i="1"/>
  <c r="V167" i="1" s="1"/>
  <c r="U64" i="1"/>
  <c r="U167" i="1" s="1"/>
  <c r="T64" i="1"/>
  <c r="T167" i="1" s="1"/>
  <c r="S64" i="1"/>
  <c r="S167" i="1" s="1"/>
  <c r="R64" i="1"/>
  <c r="R167" i="1" s="1"/>
  <c r="Q64" i="1"/>
  <c r="Q167" i="1" s="1"/>
  <c r="P64" i="1"/>
  <c r="P167" i="1" s="1"/>
  <c r="O64" i="1"/>
  <c r="O167" i="1" s="1"/>
  <c r="N64" i="1"/>
  <c r="N167" i="1" s="1"/>
  <c r="M64" i="1"/>
  <c r="M167" i="1" s="1"/>
  <c r="L64" i="1"/>
  <c r="L167" i="1" s="1"/>
  <c r="K64" i="1"/>
  <c r="K167" i="1" s="1"/>
  <c r="J64" i="1"/>
  <c r="J167" i="1" s="1"/>
  <c r="I64" i="1"/>
  <c r="I167" i="1" s="1"/>
  <c r="H64" i="1"/>
  <c r="H167" i="1" s="1"/>
  <c r="G64" i="1"/>
  <c r="G167" i="1" s="1"/>
  <c r="F64" i="1"/>
  <c r="F167" i="1" s="1"/>
  <c r="E64" i="1"/>
  <c r="E167" i="1" s="1"/>
  <c r="D64" i="1"/>
  <c r="D167" i="1" s="1"/>
  <c r="V63" i="1"/>
  <c r="V166" i="1" s="1"/>
  <c r="U63" i="1"/>
  <c r="U166" i="1" s="1"/>
  <c r="T63" i="1"/>
  <c r="T166" i="1" s="1"/>
  <c r="S63" i="1"/>
  <c r="S166" i="1" s="1"/>
  <c r="R63" i="1"/>
  <c r="R166" i="1" s="1"/>
  <c r="Q63" i="1"/>
  <c r="Q166" i="1" s="1"/>
  <c r="P63" i="1"/>
  <c r="P166" i="1" s="1"/>
  <c r="O63" i="1"/>
  <c r="O166" i="1" s="1"/>
  <c r="N63" i="1"/>
  <c r="N166" i="1" s="1"/>
  <c r="M63" i="1"/>
  <c r="M166" i="1" s="1"/>
  <c r="L63" i="1"/>
  <c r="L166" i="1" s="1"/>
  <c r="K63" i="1"/>
  <c r="K166" i="1" s="1"/>
  <c r="J63" i="1"/>
  <c r="J166" i="1" s="1"/>
  <c r="I63" i="1"/>
  <c r="I166" i="1" s="1"/>
  <c r="H63" i="1"/>
  <c r="H166" i="1" s="1"/>
  <c r="G63" i="1"/>
  <c r="G166" i="1" s="1"/>
  <c r="F63" i="1"/>
  <c r="F166" i="1" s="1"/>
  <c r="E63" i="1"/>
  <c r="E166" i="1" s="1"/>
  <c r="D63" i="1"/>
  <c r="D166" i="1" s="1"/>
  <c r="V62" i="1"/>
  <c r="V165" i="1" s="1"/>
  <c r="U62" i="1"/>
  <c r="U165" i="1" s="1"/>
  <c r="T62" i="1"/>
  <c r="T165" i="1" s="1"/>
  <c r="S62" i="1"/>
  <c r="S165" i="1" s="1"/>
  <c r="R62" i="1"/>
  <c r="R165" i="1" s="1"/>
  <c r="Q62" i="1"/>
  <c r="Q165" i="1" s="1"/>
  <c r="P62" i="1"/>
  <c r="P165" i="1" s="1"/>
  <c r="O62" i="1"/>
  <c r="O165" i="1" s="1"/>
  <c r="N62" i="1"/>
  <c r="N165" i="1" s="1"/>
  <c r="M62" i="1"/>
  <c r="M165" i="1" s="1"/>
  <c r="L62" i="1"/>
  <c r="L165" i="1" s="1"/>
  <c r="K62" i="1"/>
  <c r="K165" i="1" s="1"/>
  <c r="J62" i="1"/>
  <c r="J165" i="1" s="1"/>
  <c r="I62" i="1"/>
  <c r="I165" i="1" s="1"/>
  <c r="H62" i="1"/>
  <c r="H165" i="1" s="1"/>
  <c r="G62" i="1"/>
  <c r="G165" i="1" s="1"/>
  <c r="F62" i="1"/>
  <c r="F165" i="1" s="1"/>
  <c r="E62" i="1"/>
  <c r="E165" i="1" s="1"/>
  <c r="D62" i="1"/>
  <c r="D165" i="1" s="1"/>
  <c r="V61" i="1"/>
  <c r="V164" i="1" s="1"/>
  <c r="U61" i="1"/>
  <c r="U164" i="1" s="1"/>
  <c r="T61" i="1"/>
  <c r="T164" i="1" s="1"/>
  <c r="S61" i="1"/>
  <c r="S164" i="1" s="1"/>
  <c r="R61" i="1"/>
  <c r="R164" i="1" s="1"/>
  <c r="Q61" i="1"/>
  <c r="Q164" i="1" s="1"/>
  <c r="P61" i="1"/>
  <c r="P164" i="1" s="1"/>
  <c r="O61" i="1"/>
  <c r="O164" i="1" s="1"/>
  <c r="N61" i="1"/>
  <c r="N164" i="1" s="1"/>
  <c r="M61" i="1"/>
  <c r="M164" i="1" s="1"/>
  <c r="L61" i="1"/>
  <c r="L164" i="1" s="1"/>
  <c r="K61" i="1"/>
  <c r="K164" i="1" s="1"/>
  <c r="J61" i="1"/>
  <c r="J164" i="1" s="1"/>
  <c r="I61" i="1"/>
  <c r="I164" i="1" s="1"/>
  <c r="H61" i="1"/>
  <c r="H164" i="1" s="1"/>
  <c r="G61" i="1"/>
  <c r="G164" i="1" s="1"/>
  <c r="F61" i="1"/>
  <c r="F164" i="1" s="1"/>
  <c r="E61" i="1"/>
  <c r="E164" i="1" s="1"/>
  <c r="D61" i="1"/>
  <c r="D164" i="1" s="1"/>
  <c r="V60" i="1"/>
  <c r="V163" i="1" s="1"/>
  <c r="U60" i="1"/>
  <c r="U163" i="1" s="1"/>
  <c r="T60" i="1"/>
  <c r="T163" i="1" s="1"/>
  <c r="S60" i="1"/>
  <c r="S163" i="1" s="1"/>
  <c r="R60" i="1"/>
  <c r="R163" i="1" s="1"/>
  <c r="Q60" i="1"/>
  <c r="Q163" i="1" s="1"/>
  <c r="P60" i="1"/>
  <c r="P163" i="1" s="1"/>
  <c r="O60" i="1"/>
  <c r="O163" i="1" s="1"/>
  <c r="N60" i="1"/>
  <c r="N163" i="1" s="1"/>
  <c r="M60" i="1"/>
  <c r="M163" i="1" s="1"/>
  <c r="L60" i="1"/>
  <c r="L163" i="1" s="1"/>
  <c r="K60" i="1"/>
  <c r="K163" i="1" s="1"/>
  <c r="J60" i="1"/>
  <c r="J163" i="1" s="1"/>
  <c r="I60" i="1"/>
  <c r="I163" i="1" s="1"/>
  <c r="H60" i="1"/>
  <c r="H163" i="1" s="1"/>
  <c r="G60" i="1"/>
  <c r="G163" i="1" s="1"/>
  <c r="F60" i="1"/>
  <c r="F163" i="1" s="1"/>
  <c r="E60" i="1"/>
  <c r="E163" i="1" s="1"/>
  <c r="D60" i="1"/>
  <c r="D163" i="1" s="1"/>
  <c r="V59" i="1"/>
  <c r="V162" i="1" s="1"/>
  <c r="U59" i="1"/>
  <c r="U162" i="1" s="1"/>
  <c r="T59" i="1"/>
  <c r="T162" i="1" s="1"/>
  <c r="S59" i="1"/>
  <c r="S162" i="1" s="1"/>
  <c r="R59" i="1"/>
  <c r="R162" i="1" s="1"/>
  <c r="Q59" i="1"/>
  <c r="Q162" i="1" s="1"/>
  <c r="P59" i="1"/>
  <c r="P162" i="1" s="1"/>
  <c r="O59" i="1"/>
  <c r="O162" i="1" s="1"/>
  <c r="N59" i="1"/>
  <c r="N162" i="1" s="1"/>
  <c r="M59" i="1"/>
  <c r="M162" i="1" s="1"/>
  <c r="L59" i="1"/>
  <c r="L162" i="1" s="1"/>
  <c r="K59" i="1"/>
  <c r="K162" i="1" s="1"/>
  <c r="J59" i="1"/>
  <c r="J162" i="1" s="1"/>
  <c r="I59" i="1"/>
  <c r="I162" i="1" s="1"/>
  <c r="H59" i="1"/>
  <c r="H162" i="1" s="1"/>
  <c r="G59" i="1"/>
  <c r="G162" i="1" s="1"/>
  <c r="F59" i="1"/>
  <c r="F162" i="1" s="1"/>
  <c r="E59" i="1"/>
  <c r="E162" i="1" s="1"/>
  <c r="D59" i="1"/>
  <c r="D162" i="1" s="1"/>
  <c r="V58" i="1"/>
  <c r="V161" i="1" s="1"/>
  <c r="U58" i="1"/>
  <c r="U161" i="1" s="1"/>
  <c r="T58" i="1"/>
  <c r="T161" i="1" s="1"/>
  <c r="S58" i="1"/>
  <c r="S161" i="1" s="1"/>
  <c r="R58" i="1"/>
  <c r="R161" i="1" s="1"/>
  <c r="Q58" i="1"/>
  <c r="Q161" i="1" s="1"/>
  <c r="P58" i="1"/>
  <c r="P161" i="1" s="1"/>
  <c r="O58" i="1"/>
  <c r="O161" i="1" s="1"/>
  <c r="N58" i="1"/>
  <c r="N161" i="1" s="1"/>
  <c r="M58" i="1"/>
  <c r="M161" i="1" s="1"/>
  <c r="L58" i="1"/>
  <c r="L161" i="1" s="1"/>
  <c r="K58" i="1"/>
  <c r="K161" i="1" s="1"/>
  <c r="J58" i="1"/>
  <c r="J161" i="1" s="1"/>
  <c r="I58" i="1"/>
  <c r="I161" i="1" s="1"/>
  <c r="H58" i="1"/>
  <c r="H161" i="1" s="1"/>
  <c r="G58" i="1"/>
  <c r="G161" i="1" s="1"/>
  <c r="F58" i="1"/>
  <c r="F161" i="1" s="1"/>
  <c r="E58" i="1"/>
  <c r="E161" i="1" s="1"/>
  <c r="D58" i="1"/>
  <c r="D161" i="1" s="1"/>
  <c r="D154" i="4" l="1"/>
  <c r="C257" i="4"/>
  <c r="D115" i="4"/>
  <c r="C218" i="4"/>
  <c r="D119" i="4"/>
  <c r="C222" i="4"/>
  <c r="D123" i="4"/>
  <c r="C226" i="4"/>
  <c r="D127" i="4"/>
  <c r="C230" i="4"/>
  <c r="D131" i="4"/>
  <c r="C234" i="4"/>
  <c r="D135" i="4"/>
  <c r="C238" i="4"/>
  <c r="D139" i="4"/>
  <c r="C242" i="4"/>
  <c r="D143" i="4"/>
  <c r="C246" i="4"/>
  <c r="D147" i="4"/>
  <c r="C250" i="4"/>
  <c r="D151" i="4"/>
  <c r="C254" i="4"/>
  <c r="D155" i="4"/>
  <c r="C258" i="4"/>
  <c r="D159" i="4"/>
  <c r="C262" i="4"/>
  <c r="D163" i="4"/>
  <c r="C266" i="4"/>
  <c r="D167" i="4"/>
  <c r="C270" i="4"/>
  <c r="D171" i="4"/>
  <c r="C274" i="4"/>
  <c r="D175" i="4"/>
  <c r="C278" i="4"/>
  <c r="D179" i="4"/>
  <c r="C282" i="4"/>
  <c r="D183" i="4"/>
  <c r="C286" i="4"/>
  <c r="D187" i="4"/>
  <c r="C290" i="4"/>
  <c r="D191" i="4"/>
  <c r="C294" i="4"/>
  <c r="D195" i="4"/>
  <c r="C298" i="4"/>
  <c r="D199" i="4"/>
  <c r="C302" i="4"/>
  <c r="D203" i="4"/>
  <c r="C306" i="4"/>
  <c r="D207" i="4"/>
  <c r="C310" i="4"/>
  <c r="D126" i="4"/>
  <c r="C229" i="4"/>
  <c r="D142" i="4"/>
  <c r="C245" i="4"/>
  <c r="D158" i="4"/>
  <c r="C261" i="4"/>
  <c r="D174" i="4"/>
  <c r="C277" i="4"/>
  <c r="D190" i="4"/>
  <c r="C293" i="4"/>
  <c r="D206" i="4"/>
  <c r="C309" i="4"/>
  <c r="D112" i="4"/>
  <c r="C215" i="4"/>
  <c r="D116" i="4"/>
  <c r="C219" i="4"/>
  <c r="D120" i="4"/>
  <c r="C223" i="4"/>
  <c r="D124" i="4"/>
  <c r="C227" i="4"/>
  <c r="D128" i="4"/>
  <c r="C231" i="4"/>
  <c r="D132" i="4"/>
  <c r="C235" i="4"/>
  <c r="D136" i="4"/>
  <c r="C239" i="4"/>
  <c r="D140" i="4"/>
  <c r="C243" i="4"/>
  <c r="D144" i="4"/>
  <c r="C247" i="4"/>
  <c r="D148" i="4"/>
  <c r="C251" i="4"/>
  <c r="D152" i="4"/>
  <c r="C255" i="4"/>
  <c r="D156" i="4"/>
  <c r="C259" i="4"/>
  <c r="D160" i="4"/>
  <c r="C263" i="4"/>
  <c r="D164" i="4"/>
  <c r="C267" i="4"/>
  <c r="D168" i="4"/>
  <c r="C271" i="4"/>
  <c r="D172" i="4"/>
  <c r="C275" i="4"/>
  <c r="D176" i="4"/>
  <c r="C279" i="4"/>
  <c r="D180" i="4"/>
  <c r="C283" i="4"/>
  <c r="D184" i="4"/>
  <c r="C287" i="4"/>
  <c r="D188" i="4"/>
  <c r="C291" i="4"/>
  <c r="D192" i="4"/>
  <c r="C295" i="4"/>
  <c r="D196" i="4"/>
  <c r="C299" i="4"/>
  <c r="D200" i="4"/>
  <c r="C303" i="4"/>
  <c r="D204" i="4"/>
  <c r="C307" i="4"/>
  <c r="D208" i="4"/>
  <c r="C311" i="4"/>
  <c r="D114" i="4"/>
  <c r="C217" i="4"/>
  <c r="D130" i="4"/>
  <c r="C233" i="4"/>
  <c r="D146" i="4"/>
  <c r="C249" i="4"/>
  <c r="D162" i="4"/>
  <c r="C265" i="4"/>
  <c r="D178" i="4"/>
  <c r="C281" i="4"/>
  <c r="D194" i="4"/>
  <c r="C297" i="4"/>
  <c r="D210" i="4"/>
  <c r="C313" i="4"/>
  <c r="D113" i="4"/>
  <c r="C216" i="4"/>
  <c r="D117" i="4"/>
  <c r="C220" i="4"/>
  <c r="D121" i="4"/>
  <c r="C224" i="4"/>
  <c r="D125" i="4"/>
  <c r="C228" i="4"/>
  <c r="D129" i="4"/>
  <c r="C232" i="4"/>
  <c r="D133" i="4"/>
  <c r="C236" i="4"/>
  <c r="D137" i="4"/>
  <c r="C240" i="4"/>
  <c r="D141" i="4"/>
  <c r="C244" i="4"/>
  <c r="D145" i="4"/>
  <c r="C248" i="4"/>
  <c r="D149" i="4"/>
  <c r="C252" i="4"/>
  <c r="D153" i="4"/>
  <c r="C256" i="4"/>
  <c r="D157" i="4"/>
  <c r="C260" i="4"/>
  <c r="D161" i="4"/>
  <c r="C264" i="4"/>
  <c r="D165" i="4"/>
  <c r="C268" i="4"/>
  <c r="D169" i="4"/>
  <c r="C272" i="4"/>
  <c r="D173" i="4"/>
  <c r="C276" i="4"/>
  <c r="D177" i="4"/>
  <c r="C280" i="4"/>
  <c r="D181" i="4"/>
  <c r="C284" i="4"/>
  <c r="D185" i="4"/>
  <c r="C288" i="4"/>
  <c r="D189" i="4"/>
  <c r="C292" i="4"/>
  <c r="D193" i="4"/>
  <c r="C296" i="4"/>
  <c r="D197" i="4"/>
  <c r="C300" i="4"/>
  <c r="D201" i="4"/>
  <c r="C304" i="4"/>
  <c r="D205" i="4"/>
  <c r="C308" i="4"/>
  <c r="D209" i="4"/>
  <c r="C312" i="4"/>
  <c r="D118" i="4"/>
  <c r="C221" i="4"/>
  <c r="D134" i="4"/>
  <c r="C237" i="4"/>
  <c r="D150" i="4"/>
  <c r="C253" i="4"/>
  <c r="D166" i="4"/>
  <c r="C269" i="4"/>
  <c r="D182" i="4"/>
  <c r="C285" i="4"/>
  <c r="D198" i="4"/>
  <c r="C301" i="4"/>
  <c r="D122" i="4"/>
  <c r="C225" i="4"/>
  <c r="D138" i="4"/>
  <c r="C241" i="4"/>
  <c r="D170" i="4"/>
  <c r="C273" i="4"/>
  <c r="D186" i="4"/>
  <c r="C289" i="4"/>
  <c r="D202" i="4"/>
  <c r="C305" i="4"/>
  <c r="D114" i="2"/>
  <c r="C8" i="3"/>
  <c r="C110" i="3" s="1"/>
  <c r="C213" i="3" s="1"/>
  <c r="D316" i="3" s="1"/>
  <c r="D115" i="2"/>
  <c r="C9" i="3"/>
  <c r="C111" i="3" s="1"/>
  <c r="C214" i="3" s="1"/>
  <c r="D317" i="3" s="1"/>
  <c r="D116" i="2"/>
  <c r="C10" i="3"/>
  <c r="C112" i="3" s="1"/>
  <c r="C215" i="3" s="1"/>
  <c r="D318" i="3" s="1"/>
  <c r="D117" i="2"/>
  <c r="C11" i="3"/>
  <c r="C113" i="3" s="1"/>
  <c r="C216" i="3" s="1"/>
  <c r="D319" i="3" s="1"/>
  <c r="D118" i="2"/>
  <c r="C12" i="3"/>
  <c r="C114" i="3" s="1"/>
  <c r="C217" i="3" s="1"/>
  <c r="D320" i="3" s="1"/>
  <c r="D119" i="2"/>
  <c r="C13" i="3"/>
  <c r="C115" i="3" s="1"/>
  <c r="C218" i="3" s="1"/>
  <c r="D321" i="3" s="1"/>
  <c r="D120" i="2"/>
  <c r="C14" i="3"/>
  <c r="C116" i="3" s="1"/>
  <c r="C219" i="3" s="1"/>
  <c r="D322" i="3" s="1"/>
  <c r="D121" i="2"/>
  <c r="C15" i="3"/>
  <c r="C117" i="3" s="1"/>
  <c r="C220" i="3" s="1"/>
  <c r="D323" i="3" s="1"/>
  <c r="D122" i="2"/>
  <c r="C16" i="3"/>
  <c r="C118" i="3" s="1"/>
  <c r="C221" i="3" s="1"/>
  <c r="D324" i="3" s="1"/>
  <c r="D123" i="2"/>
  <c r="C17" i="3"/>
  <c r="C119" i="3" s="1"/>
  <c r="C222" i="3" s="1"/>
  <c r="D325" i="3" s="1"/>
  <c r="D124" i="2"/>
  <c r="C18" i="3"/>
  <c r="C120" i="3" s="1"/>
  <c r="C223" i="3" s="1"/>
  <c r="D326" i="3" s="1"/>
  <c r="D125" i="2"/>
  <c r="C19" i="3"/>
  <c r="C121" i="3" s="1"/>
  <c r="C224" i="3" s="1"/>
  <c r="D327" i="3" s="1"/>
  <c r="D126" i="2"/>
  <c r="C20" i="3"/>
  <c r="C122" i="3" s="1"/>
  <c r="C225" i="3" s="1"/>
  <c r="D328" i="3" s="1"/>
  <c r="D127" i="2"/>
  <c r="C21" i="3"/>
  <c r="C123" i="3" s="1"/>
  <c r="C226" i="3" s="1"/>
  <c r="D329" i="3" s="1"/>
  <c r="D128" i="2"/>
  <c r="C22" i="3"/>
  <c r="C124" i="3" s="1"/>
  <c r="C227" i="3" s="1"/>
  <c r="D330" i="3" s="1"/>
  <c r="D129" i="2"/>
  <c r="C23" i="3"/>
  <c r="C125" i="3" s="1"/>
  <c r="C228" i="3" s="1"/>
  <c r="D331" i="3" s="1"/>
  <c r="D130" i="2"/>
  <c r="C24" i="3"/>
  <c r="C126" i="3" s="1"/>
  <c r="C229" i="3" s="1"/>
  <c r="D332" i="3" s="1"/>
  <c r="D131" i="2"/>
  <c r="C25" i="3"/>
  <c r="C127" i="3" s="1"/>
  <c r="C230" i="3" s="1"/>
  <c r="D333" i="3" s="1"/>
  <c r="D132" i="2"/>
  <c r="C26" i="3"/>
  <c r="C128" i="3" s="1"/>
  <c r="C231" i="3" s="1"/>
  <c r="D334" i="3" s="1"/>
  <c r="D133" i="2"/>
  <c r="C27" i="3"/>
  <c r="C129" i="3" s="1"/>
  <c r="C232" i="3" s="1"/>
  <c r="D335" i="3" s="1"/>
  <c r="D134" i="2"/>
  <c r="C28" i="3"/>
  <c r="C130" i="3" s="1"/>
  <c r="C233" i="3" s="1"/>
  <c r="D336" i="3" s="1"/>
  <c r="D135" i="2"/>
  <c r="C29" i="3"/>
  <c r="C131" i="3" s="1"/>
  <c r="C234" i="3" s="1"/>
  <c r="D337" i="3" s="1"/>
  <c r="D136" i="2"/>
  <c r="C30" i="3"/>
  <c r="C132" i="3" s="1"/>
  <c r="C235" i="3" s="1"/>
  <c r="D338" i="3" s="1"/>
  <c r="D137" i="2"/>
  <c r="C31" i="3"/>
  <c r="C133" i="3" s="1"/>
  <c r="C236" i="3" s="1"/>
  <c r="D339" i="3" s="1"/>
  <c r="D138" i="2"/>
  <c r="C32" i="3"/>
  <c r="C134" i="3" s="1"/>
  <c r="C237" i="3" s="1"/>
  <c r="D340" i="3" s="1"/>
  <c r="D139" i="2"/>
  <c r="C33" i="3"/>
  <c r="C135" i="3" s="1"/>
  <c r="C238" i="3" s="1"/>
  <c r="D341" i="3" s="1"/>
  <c r="D140" i="2"/>
  <c r="C34" i="3"/>
  <c r="C136" i="3" s="1"/>
  <c r="C239" i="3" s="1"/>
  <c r="D342" i="3" s="1"/>
  <c r="D141" i="2"/>
  <c r="C35" i="3"/>
  <c r="C137" i="3" s="1"/>
  <c r="C240" i="3" s="1"/>
  <c r="D343" i="3" s="1"/>
  <c r="D142" i="2"/>
  <c r="C36" i="3"/>
  <c r="C138" i="3" s="1"/>
  <c r="C241" i="3" s="1"/>
  <c r="D344" i="3" s="1"/>
  <c r="D143" i="2"/>
  <c r="C37" i="3"/>
  <c r="C139" i="3" s="1"/>
  <c r="C242" i="3" s="1"/>
  <c r="D345" i="3" s="1"/>
  <c r="D144" i="2"/>
  <c r="C38" i="3"/>
  <c r="C140" i="3" s="1"/>
  <c r="C243" i="3" s="1"/>
  <c r="D346" i="3" s="1"/>
  <c r="D145" i="2"/>
  <c r="C39" i="3"/>
  <c r="C141" i="3" s="1"/>
  <c r="C244" i="3" s="1"/>
  <c r="D347" i="3" s="1"/>
  <c r="D146" i="2"/>
  <c r="C40" i="3"/>
  <c r="C142" i="3" s="1"/>
  <c r="C245" i="3" s="1"/>
  <c r="D348" i="3" s="1"/>
  <c r="D147" i="2"/>
  <c r="C41" i="3"/>
  <c r="C143" i="3" s="1"/>
  <c r="C246" i="3" s="1"/>
  <c r="D349" i="3" s="1"/>
  <c r="D148" i="2"/>
  <c r="C42" i="3"/>
  <c r="C144" i="3" s="1"/>
  <c r="C247" i="3" s="1"/>
  <c r="D350" i="3" s="1"/>
  <c r="D149" i="2"/>
  <c r="C43" i="3"/>
  <c r="C145" i="3" s="1"/>
  <c r="C248" i="3" s="1"/>
  <c r="D351" i="3" s="1"/>
  <c r="D150" i="2"/>
  <c r="C44" i="3"/>
  <c r="C146" i="3" s="1"/>
  <c r="C249" i="3" s="1"/>
  <c r="D352" i="3" s="1"/>
  <c r="D151" i="2"/>
  <c r="C45" i="3"/>
  <c r="C147" i="3" s="1"/>
  <c r="C250" i="3" s="1"/>
  <c r="D353" i="3" s="1"/>
  <c r="D152" i="2"/>
  <c r="C46" i="3"/>
  <c r="C148" i="3" s="1"/>
  <c r="C251" i="3" s="1"/>
  <c r="D354" i="3" s="1"/>
  <c r="D153" i="2"/>
  <c r="C47" i="3"/>
  <c r="C149" i="3" s="1"/>
  <c r="C252" i="3" s="1"/>
  <c r="D355" i="3" s="1"/>
  <c r="D154" i="2"/>
  <c r="C48" i="3"/>
  <c r="C150" i="3" s="1"/>
  <c r="C253" i="3" s="1"/>
  <c r="D356" i="3" s="1"/>
  <c r="D155" i="2"/>
  <c r="C49" i="3"/>
  <c r="C151" i="3" s="1"/>
  <c r="C254" i="3" s="1"/>
  <c r="D357" i="3" s="1"/>
  <c r="D156" i="2"/>
  <c r="C50" i="3"/>
  <c r="C152" i="3" s="1"/>
  <c r="C255" i="3" s="1"/>
  <c r="D358" i="3" s="1"/>
  <c r="D157" i="2"/>
  <c r="C51" i="3"/>
  <c r="C153" i="3" s="1"/>
  <c r="C256" i="3" s="1"/>
  <c r="D359" i="3" s="1"/>
  <c r="D158" i="2"/>
  <c r="C52" i="3"/>
  <c r="C154" i="3" s="1"/>
  <c r="C257" i="3" s="1"/>
  <c r="D360" i="3" s="1"/>
  <c r="D159" i="2"/>
  <c r="C53" i="3"/>
  <c r="C155" i="3" s="1"/>
  <c r="C258" i="3" s="1"/>
  <c r="D361" i="3" s="1"/>
  <c r="D160" i="2"/>
  <c r="C54" i="3"/>
  <c r="C156" i="3" s="1"/>
  <c r="C259" i="3" s="1"/>
  <c r="D362" i="3" s="1"/>
  <c r="D161" i="2"/>
  <c r="C55" i="3"/>
  <c r="C157" i="3" s="1"/>
  <c r="C260" i="3" s="1"/>
  <c r="D363" i="3" s="1"/>
  <c r="D162" i="2"/>
  <c r="C56" i="3"/>
  <c r="C158" i="3" s="1"/>
  <c r="C261" i="3" s="1"/>
  <c r="D364" i="3" s="1"/>
  <c r="D163" i="2"/>
  <c r="C57" i="3"/>
  <c r="C159" i="3" s="1"/>
  <c r="C262" i="3" s="1"/>
  <c r="D365" i="3" s="1"/>
  <c r="D164" i="2"/>
  <c r="C58" i="3"/>
  <c r="C160" i="3" s="1"/>
  <c r="C263" i="3" s="1"/>
  <c r="D366" i="3" s="1"/>
  <c r="D165" i="2"/>
  <c r="C59" i="3"/>
  <c r="C161" i="3" s="1"/>
  <c r="C264" i="3" s="1"/>
  <c r="D367" i="3" s="1"/>
  <c r="D166" i="2"/>
  <c r="C60" i="3"/>
  <c r="C162" i="3" s="1"/>
  <c r="C265" i="3" s="1"/>
  <c r="D368" i="3" s="1"/>
  <c r="D167" i="2"/>
  <c r="C61" i="3"/>
  <c r="C163" i="3" s="1"/>
  <c r="C266" i="3" s="1"/>
  <c r="D369" i="3" s="1"/>
  <c r="D168" i="2"/>
  <c r="C62" i="3"/>
  <c r="C164" i="3" s="1"/>
  <c r="C267" i="3" s="1"/>
  <c r="D370" i="3" s="1"/>
  <c r="D169" i="2"/>
  <c r="C63" i="3"/>
  <c r="C165" i="3" s="1"/>
  <c r="C268" i="3" s="1"/>
  <c r="D371" i="3" s="1"/>
  <c r="D170" i="2"/>
  <c r="C64" i="3"/>
  <c r="C166" i="3" s="1"/>
  <c r="C269" i="3" s="1"/>
  <c r="D372" i="3" s="1"/>
  <c r="D171" i="2"/>
  <c r="C65" i="3"/>
  <c r="C167" i="3" s="1"/>
  <c r="C270" i="3" s="1"/>
  <c r="D373" i="3" s="1"/>
  <c r="D172" i="2"/>
  <c r="C66" i="3"/>
  <c r="C168" i="3" s="1"/>
  <c r="C271" i="3" s="1"/>
  <c r="D374" i="3" s="1"/>
  <c r="D173" i="2"/>
  <c r="C67" i="3"/>
  <c r="C169" i="3" s="1"/>
  <c r="C272" i="3" s="1"/>
  <c r="D375" i="3" s="1"/>
  <c r="D174" i="2"/>
  <c r="C68" i="3"/>
  <c r="C170" i="3" s="1"/>
  <c r="C273" i="3" s="1"/>
  <c r="D376" i="3" s="1"/>
  <c r="D175" i="2"/>
  <c r="C69" i="3"/>
  <c r="C171" i="3" s="1"/>
  <c r="C274" i="3" s="1"/>
  <c r="D377" i="3" s="1"/>
  <c r="D176" i="2"/>
  <c r="C70" i="3"/>
  <c r="C172" i="3" s="1"/>
  <c r="C275" i="3" s="1"/>
  <c r="D378" i="3" s="1"/>
  <c r="D177" i="2"/>
  <c r="C71" i="3"/>
  <c r="C173" i="3" s="1"/>
  <c r="C276" i="3" s="1"/>
  <c r="D379" i="3" s="1"/>
  <c r="D178" i="2"/>
  <c r="C72" i="3"/>
  <c r="C174" i="3" s="1"/>
  <c r="C277" i="3" s="1"/>
  <c r="D380" i="3" s="1"/>
  <c r="D179" i="2"/>
  <c r="C73" i="3"/>
  <c r="C175" i="3" s="1"/>
  <c r="C278" i="3" s="1"/>
  <c r="D381" i="3" s="1"/>
  <c r="D180" i="2"/>
  <c r="C74" i="3"/>
  <c r="C176" i="3" s="1"/>
  <c r="C279" i="3" s="1"/>
  <c r="D382" i="3" s="1"/>
  <c r="D181" i="2"/>
  <c r="C75" i="3"/>
  <c r="C177" i="3" s="1"/>
  <c r="C280" i="3" s="1"/>
  <c r="D383" i="3" s="1"/>
  <c r="D182" i="2"/>
  <c r="C76" i="3"/>
  <c r="C178" i="3" s="1"/>
  <c r="C281" i="3" s="1"/>
  <c r="D384" i="3" s="1"/>
  <c r="D183" i="2"/>
  <c r="C77" i="3"/>
  <c r="C179" i="3" s="1"/>
  <c r="C282" i="3" s="1"/>
  <c r="D385" i="3" s="1"/>
  <c r="D184" i="2"/>
  <c r="C78" i="3"/>
  <c r="C180" i="3" s="1"/>
  <c r="C283" i="3" s="1"/>
  <c r="D386" i="3" s="1"/>
  <c r="D185" i="2"/>
  <c r="C79" i="3"/>
  <c r="C181" i="3" s="1"/>
  <c r="C284" i="3" s="1"/>
  <c r="D387" i="3" s="1"/>
  <c r="D186" i="2"/>
  <c r="C80" i="3"/>
  <c r="C182" i="3" s="1"/>
  <c r="C285" i="3" s="1"/>
  <c r="D388" i="3" s="1"/>
  <c r="D187" i="2"/>
  <c r="C81" i="3"/>
  <c r="C183" i="3" s="1"/>
  <c r="C286" i="3" s="1"/>
  <c r="D389" i="3" s="1"/>
  <c r="D188" i="2"/>
  <c r="C82" i="3"/>
  <c r="C184" i="3" s="1"/>
  <c r="C287" i="3" s="1"/>
  <c r="D390" i="3" s="1"/>
  <c r="D189" i="2"/>
  <c r="C83" i="3"/>
  <c r="C185" i="3" s="1"/>
  <c r="C288" i="3" s="1"/>
  <c r="D391" i="3" s="1"/>
  <c r="D190" i="2"/>
  <c r="C84" i="3"/>
  <c r="C186" i="3" s="1"/>
  <c r="C289" i="3" s="1"/>
  <c r="D392" i="3" s="1"/>
  <c r="D191" i="2"/>
  <c r="C85" i="3"/>
  <c r="C187" i="3" s="1"/>
  <c r="C290" i="3" s="1"/>
  <c r="D393" i="3" s="1"/>
  <c r="D192" i="2"/>
  <c r="C86" i="3"/>
  <c r="C188" i="3" s="1"/>
  <c r="C291" i="3" s="1"/>
  <c r="D394" i="3" s="1"/>
  <c r="D193" i="2"/>
  <c r="C87" i="3"/>
  <c r="C189" i="3" s="1"/>
  <c r="C292" i="3" s="1"/>
  <c r="D395" i="3" s="1"/>
  <c r="D194" i="2"/>
  <c r="C88" i="3"/>
  <c r="C190" i="3" s="1"/>
  <c r="C293" i="3" s="1"/>
  <c r="D396" i="3" s="1"/>
  <c r="D195" i="2"/>
  <c r="C89" i="3"/>
  <c r="C191" i="3" s="1"/>
  <c r="C294" i="3" s="1"/>
  <c r="D397" i="3" s="1"/>
  <c r="D196" i="2"/>
  <c r="C90" i="3"/>
  <c r="C192" i="3" s="1"/>
  <c r="C295" i="3" s="1"/>
  <c r="D398" i="3" s="1"/>
  <c r="D197" i="2"/>
  <c r="C91" i="3"/>
  <c r="C193" i="3" s="1"/>
  <c r="C296" i="3" s="1"/>
  <c r="D399" i="3" s="1"/>
  <c r="D198" i="2"/>
  <c r="C92" i="3"/>
  <c r="C194" i="3" s="1"/>
  <c r="C297" i="3" s="1"/>
  <c r="D400" i="3" s="1"/>
  <c r="D199" i="2"/>
  <c r="C93" i="3"/>
  <c r="C195" i="3" s="1"/>
  <c r="C298" i="3" s="1"/>
  <c r="D401" i="3" s="1"/>
  <c r="D200" i="2"/>
  <c r="C94" i="3"/>
  <c r="C196" i="3" s="1"/>
  <c r="C299" i="3" s="1"/>
  <c r="D402" i="3" s="1"/>
  <c r="D201" i="2"/>
  <c r="C95" i="3"/>
  <c r="C197" i="3" s="1"/>
  <c r="C300" i="3" s="1"/>
  <c r="D403" i="3" s="1"/>
  <c r="D202" i="2"/>
  <c r="C96" i="3"/>
  <c r="C198" i="3" s="1"/>
  <c r="C301" i="3" s="1"/>
  <c r="D404" i="3" s="1"/>
  <c r="D203" i="2"/>
  <c r="C97" i="3"/>
  <c r="C199" i="3" s="1"/>
  <c r="C302" i="3" s="1"/>
  <c r="D405" i="3" s="1"/>
  <c r="D204" i="2"/>
  <c r="C98" i="3"/>
  <c r="C200" i="3" s="1"/>
  <c r="C303" i="3" s="1"/>
  <c r="D406" i="3" s="1"/>
  <c r="D205" i="2"/>
  <c r="C99" i="3"/>
  <c r="C201" i="3" s="1"/>
  <c r="C304" i="3" s="1"/>
  <c r="D407" i="3" s="1"/>
  <c r="D206" i="2"/>
  <c r="C100" i="3"/>
  <c r="C202" i="3" s="1"/>
  <c r="C305" i="3" s="1"/>
  <c r="D408" i="3" s="1"/>
  <c r="D207" i="2"/>
  <c r="C101" i="3"/>
  <c r="C203" i="3" s="1"/>
  <c r="C306" i="3" s="1"/>
  <c r="D409" i="3" s="1"/>
  <c r="D208" i="2"/>
  <c r="C102" i="3"/>
  <c r="C204" i="3" s="1"/>
  <c r="C307" i="3" s="1"/>
  <c r="D410" i="3" s="1"/>
  <c r="D209" i="2"/>
  <c r="C103" i="3"/>
  <c r="C205" i="3" s="1"/>
  <c r="C308" i="3" s="1"/>
  <c r="D411" i="3" s="1"/>
  <c r="D210" i="2"/>
  <c r="C104" i="3"/>
  <c r="C206" i="3" s="1"/>
  <c r="C309" i="3" s="1"/>
  <c r="D412" i="3" s="1"/>
  <c r="D211" i="2"/>
  <c r="C105" i="3"/>
  <c r="C207" i="3" s="1"/>
  <c r="C310" i="3" s="1"/>
  <c r="D413" i="3" s="1"/>
  <c r="D212" i="2"/>
  <c r="C106" i="3"/>
  <c r="C208" i="3" s="1"/>
  <c r="C311" i="3" s="1"/>
  <c r="D414" i="3" s="1"/>
  <c r="D518" i="3"/>
  <c r="E518" i="3" s="1"/>
  <c r="F518" i="3" s="1"/>
  <c r="G518" i="3" s="1"/>
  <c r="H518" i="3" s="1"/>
  <c r="I518" i="3" s="1"/>
  <c r="J518" i="3" s="1"/>
  <c r="K518" i="3" s="1"/>
  <c r="L518" i="3" s="1"/>
  <c r="M518" i="3" s="1"/>
  <c r="N518" i="3" s="1"/>
  <c r="O518" i="3" s="1"/>
  <c r="P518" i="3" s="1"/>
  <c r="Q518" i="3" s="1"/>
  <c r="R518" i="3" s="1"/>
  <c r="S518" i="3" s="1"/>
  <c r="T518" i="3" s="1"/>
  <c r="U518" i="3" s="1"/>
  <c r="V518" i="3" s="1"/>
  <c r="W518" i="3" s="1"/>
  <c r="B419" i="3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D415" i="3"/>
  <c r="E415" i="3" s="1"/>
  <c r="F415" i="3" s="1"/>
  <c r="G415" i="3" s="1"/>
  <c r="H415" i="3" s="1"/>
  <c r="I415" i="3" s="1"/>
  <c r="J415" i="3" s="1"/>
  <c r="K415" i="3" s="1"/>
  <c r="L415" i="3" s="1"/>
  <c r="M415" i="3" s="1"/>
  <c r="N415" i="3" s="1"/>
  <c r="O415" i="3" s="1"/>
  <c r="P415" i="3" s="1"/>
  <c r="Q415" i="3" s="1"/>
  <c r="R415" i="3" s="1"/>
  <c r="S415" i="3" s="1"/>
  <c r="T415" i="3" s="1"/>
  <c r="U415" i="3" s="1"/>
  <c r="V415" i="3" s="1"/>
  <c r="W415" i="3" s="1"/>
  <c r="B316" i="3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D312" i="3"/>
  <c r="E312" i="3" s="1"/>
  <c r="F312" i="3" s="1"/>
  <c r="G312" i="3" s="1"/>
  <c r="B213" i="3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D209" i="3"/>
  <c r="E209" i="3" s="1"/>
  <c r="F209" i="3" s="1"/>
  <c r="G209" i="3" s="1"/>
  <c r="H209" i="3" s="1"/>
  <c r="I209" i="3" s="1"/>
  <c r="J209" i="3" s="1"/>
  <c r="K209" i="3" s="1"/>
  <c r="L209" i="3" s="1"/>
  <c r="M209" i="3" s="1"/>
  <c r="N209" i="3" s="1"/>
  <c r="O209" i="3" s="1"/>
  <c r="P209" i="3" s="1"/>
  <c r="Q209" i="3" s="1"/>
  <c r="R209" i="3" s="1"/>
  <c r="S209" i="3" s="1"/>
  <c r="T209" i="3" s="1"/>
  <c r="U209" i="3" s="1"/>
  <c r="V209" i="3" s="1"/>
  <c r="W209" i="3" s="1"/>
  <c r="B110" i="3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H312" i="3" l="1"/>
  <c r="I312" i="3" l="1"/>
  <c r="J312" i="3" s="1"/>
  <c r="K312" i="3" l="1"/>
  <c r="L312" i="3" l="1"/>
  <c r="M312" i="3" s="1"/>
  <c r="N312" i="3" l="1"/>
  <c r="O312" i="3" l="1"/>
  <c r="P312" i="3" s="1"/>
  <c r="Q312" i="3" l="1"/>
  <c r="R312" i="3" l="1"/>
  <c r="S312" i="3" s="1"/>
  <c r="T312" i="3" l="1"/>
  <c r="U312" i="3" l="1"/>
  <c r="V312" i="3" s="1"/>
  <c r="W312" i="3" l="1"/>
  <c r="D326" i="2" l="1"/>
  <c r="B227" i="2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D218" i="2"/>
  <c r="E218" i="2" s="1"/>
  <c r="F218" i="2" s="1"/>
  <c r="G218" i="2" s="1"/>
  <c r="H218" i="2" s="1"/>
  <c r="I218" i="2" s="1"/>
  <c r="J218" i="2" s="1"/>
  <c r="K218" i="2" s="1"/>
  <c r="L218" i="2" s="1"/>
  <c r="M218" i="2" s="1"/>
  <c r="N218" i="2" s="1"/>
  <c r="O218" i="2" s="1"/>
  <c r="P218" i="2" s="1"/>
  <c r="Q218" i="2" s="1"/>
  <c r="R218" i="2" s="1"/>
  <c r="S218" i="2" s="1"/>
  <c r="T218" i="2" s="1"/>
  <c r="U218" i="2" s="1"/>
  <c r="V218" i="2" s="1"/>
  <c r="W218" i="2" s="1"/>
  <c r="D213" i="2"/>
  <c r="B114" i="2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D108" i="2"/>
  <c r="E108" i="2" s="1"/>
  <c r="F108" i="2" s="1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D417" i="1"/>
  <c r="E417" i="1" s="1"/>
  <c r="F417" i="1" s="1"/>
  <c r="G417" i="1" s="1"/>
  <c r="H417" i="1" s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D314" i="1"/>
  <c r="E314" i="1" s="1"/>
  <c r="F314" i="1" s="1"/>
  <c r="G314" i="1" s="1"/>
  <c r="H314" i="1" s="1"/>
  <c r="I314" i="1" s="1"/>
  <c r="J314" i="1" s="1"/>
  <c r="K314" i="1" s="1"/>
  <c r="L314" i="1" s="1"/>
  <c r="M314" i="1" s="1"/>
  <c r="N314" i="1" s="1"/>
  <c r="O314" i="1" s="1"/>
  <c r="P314" i="1" s="1"/>
  <c r="Q314" i="1" s="1"/>
  <c r="R314" i="1" s="1"/>
  <c r="S314" i="1" s="1"/>
  <c r="T314" i="1" s="1"/>
  <c r="U314" i="1" s="1"/>
  <c r="V314" i="1" s="1"/>
  <c r="E213" i="2" l="1"/>
  <c r="E326" i="2"/>
  <c r="F326" i="2" s="1"/>
  <c r="G326" i="2" s="1"/>
  <c r="H326" i="2" s="1"/>
  <c r="I326" i="2" s="1"/>
  <c r="J326" i="2" s="1"/>
  <c r="K326" i="2" s="1"/>
  <c r="L326" i="2" s="1"/>
  <c r="M326" i="2" s="1"/>
  <c r="N326" i="2" s="1"/>
  <c r="O326" i="2" s="1"/>
  <c r="P326" i="2" s="1"/>
  <c r="Q326" i="2" s="1"/>
  <c r="R326" i="2" s="1"/>
  <c r="S326" i="2" s="1"/>
  <c r="T326" i="2" s="1"/>
  <c r="U326" i="2" s="1"/>
  <c r="V326" i="2" s="1"/>
  <c r="W326" i="2" s="1"/>
  <c r="C317" i="1"/>
  <c r="C8" i="4" s="1"/>
  <c r="D316" i="1"/>
  <c r="E316" i="1" s="1"/>
  <c r="F316" i="1" s="1"/>
  <c r="G316" i="1" s="1"/>
  <c r="H316" i="1" s="1"/>
  <c r="I316" i="1" s="1"/>
  <c r="J316" i="1" s="1"/>
  <c r="K316" i="1" s="1"/>
  <c r="L316" i="1" s="1"/>
  <c r="M316" i="1" s="1"/>
  <c r="N316" i="1" s="1"/>
  <c r="O316" i="1" s="1"/>
  <c r="P316" i="1" s="1"/>
  <c r="Q316" i="1" s="1"/>
  <c r="R316" i="1" s="1"/>
  <c r="S316" i="1" s="1"/>
  <c r="T316" i="1" s="1"/>
  <c r="U316" i="1" s="1"/>
  <c r="V316" i="1" s="1"/>
  <c r="B317" i="1"/>
  <c r="D111" i="1"/>
  <c r="D7" i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D211" i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B112" i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D108" i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B9" i="1"/>
  <c r="B10" i="1" s="1"/>
  <c r="B11" i="1" s="1"/>
  <c r="B12" i="1" s="1"/>
  <c r="B13" i="1" s="1"/>
  <c r="B14" i="1" s="1"/>
  <c r="B15" i="1" s="1"/>
  <c r="B16" i="1" s="1"/>
  <c r="B17" i="1" s="1"/>
  <c r="D111" i="4" l="1"/>
  <c r="C214" i="4"/>
  <c r="C7" i="3"/>
  <c r="C109" i="3" s="1"/>
  <c r="C212" i="3" s="1"/>
  <c r="D315" i="3" s="1"/>
  <c r="F213" i="2"/>
  <c r="D313" i="1"/>
  <c r="D306" i="1"/>
  <c r="D312" i="1"/>
  <c r="D311" i="1"/>
  <c r="D308" i="1"/>
  <c r="D305" i="1"/>
  <c r="D301" i="1"/>
  <c r="D298" i="1"/>
  <c r="D294" i="1"/>
  <c r="D290" i="1"/>
  <c r="D286" i="1"/>
  <c r="D276" i="1"/>
  <c r="D265" i="1"/>
  <c r="D263" i="1"/>
  <c r="D260" i="1"/>
  <c r="D257" i="1"/>
  <c r="D253" i="1"/>
  <c r="E253" i="1" s="1"/>
  <c r="F253" i="1" s="1"/>
  <c r="G253" i="1" s="1"/>
  <c r="H253" i="1" s="1"/>
  <c r="I253" i="1" s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D251" i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T251" i="1" s="1"/>
  <c r="U251" i="1" s="1"/>
  <c r="V251" i="1" s="1"/>
  <c r="D248" i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D244" i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U244" i="1" s="1"/>
  <c r="V244" i="1" s="1"/>
  <c r="D240" i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U240" i="1" s="1"/>
  <c r="V240" i="1" s="1"/>
  <c r="D237" i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D230" i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D227" i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D224" i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D221" i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D300" i="1"/>
  <c r="D296" i="1"/>
  <c r="D291" i="1"/>
  <c r="D285" i="1"/>
  <c r="D282" i="1"/>
  <c r="D279" i="1"/>
  <c r="D274" i="1"/>
  <c r="D270" i="1"/>
  <c r="D259" i="1"/>
  <c r="D255" i="1"/>
  <c r="D247" i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U247" i="1" s="1"/>
  <c r="V247" i="1" s="1"/>
  <c r="D242" i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S242" i="1" s="1"/>
  <c r="T242" i="1" s="1"/>
  <c r="U242" i="1" s="1"/>
  <c r="V242" i="1" s="1"/>
  <c r="D233" i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D229" i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D225" i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D220" i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D216" i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D310" i="1"/>
  <c r="D303" i="1"/>
  <c r="D297" i="1"/>
  <c r="D289" i="1"/>
  <c r="D278" i="1"/>
  <c r="D275" i="1"/>
  <c r="D271" i="1"/>
  <c r="D266" i="1"/>
  <c r="D261" i="1"/>
  <c r="D256" i="1"/>
  <c r="D245" i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U245" i="1" s="1"/>
  <c r="V245" i="1" s="1"/>
  <c r="D238" i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U238" i="1" s="1"/>
  <c r="V238" i="1" s="1"/>
  <c r="D232" i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D226" i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V226" i="1" s="1"/>
  <c r="D215" i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D309" i="1"/>
  <c r="D302" i="1"/>
  <c r="D295" i="1"/>
  <c r="D281" i="1"/>
  <c r="D269" i="1"/>
  <c r="D254" i="1"/>
  <c r="D250" i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U250" i="1" s="1"/>
  <c r="V250" i="1" s="1"/>
  <c r="D243" i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D236" i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D231" i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D219" i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D307" i="1"/>
  <c r="D293" i="1"/>
  <c r="D288" i="1"/>
  <c r="D284" i="1"/>
  <c r="D277" i="1"/>
  <c r="D273" i="1"/>
  <c r="D268" i="1"/>
  <c r="D264" i="1"/>
  <c r="D258" i="1"/>
  <c r="D249" i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D241" i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D235" i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U235" i="1" s="1"/>
  <c r="V235" i="1" s="1"/>
  <c r="D223" i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D218" i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V218" i="1" s="1"/>
  <c r="D304" i="1"/>
  <c r="D299" i="1"/>
  <c r="D292" i="1"/>
  <c r="D287" i="1"/>
  <c r="D283" i="1"/>
  <c r="D280" i="1"/>
  <c r="D272" i="1"/>
  <c r="D267" i="1"/>
  <c r="D262" i="1"/>
  <c r="D252" i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D246" i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D239" i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U239" i="1" s="1"/>
  <c r="V239" i="1" s="1"/>
  <c r="D234" i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U234" i="1" s="1"/>
  <c r="V234" i="1" s="1"/>
  <c r="D228" i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D222" i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D217" i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C217" i="2"/>
  <c r="D113" i="2"/>
  <c r="B336" i="1"/>
  <c r="B234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D420" i="1"/>
  <c r="E7" i="1"/>
  <c r="E420" i="1" s="1"/>
  <c r="D214" i="1"/>
  <c r="E214" i="1" s="1"/>
  <c r="F214" i="1" s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V214" i="1" s="1"/>
  <c r="B318" i="1"/>
  <c r="B321" i="1"/>
  <c r="B325" i="1"/>
  <c r="B329" i="1"/>
  <c r="B333" i="1"/>
  <c r="B322" i="1"/>
  <c r="B326" i="1"/>
  <c r="B330" i="1"/>
  <c r="B334" i="1"/>
  <c r="B319" i="1"/>
  <c r="B323" i="1"/>
  <c r="B327" i="1"/>
  <c r="B331" i="1"/>
  <c r="B335" i="1"/>
  <c r="B320" i="1"/>
  <c r="B324" i="1"/>
  <c r="B328" i="1"/>
  <c r="B332" i="1"/>
  <c r="D416" i="1" l="1"/>
  <c r="D107" i="2" s="1"/>
  <c r="D415" i="1"/>
  <c r="D106" i="2" s="1"/>
  <c r="D414" i="1"/>
  <c r="D105" i="2" s="1"/>
  <c r="D413" i="1"/>
  <c r="D104" i="2" s="1"/>
  <c r="D412" i="1"/>
  <c r="D103" i="2" s="1"/>
  <c r="D411" i="1"/>
  <c r="D102" i="2" s="1"/>
  <c r="D410" i="1"/>
  <c r="D101" i="2" s="1"/>
  <c r="D409" i="1"/>
  <c r="D100" i="2" s="1"/>
  <c r="D408" i="1"/>
  <c r="D99" i="2" s="1"/>
  <c r="D407" i="1"/>
  <c r="D98" i="2" s="1"/>
  <c r="D406" i="1"/>
  <c r="D97" i="2" s="1"/>
  <c r="D405" i="1"/>
  <c r="D96" i="2" s="1"/>
  <c r="D404" i="1"/>
  <c r="D95" i="2" s="1"/>
  <c r="D403" i="1"/>
  <c r="D94" i="2" s="1"/>
  <c r="D356" i="1"/>
  <c r="D47" i="2" s="1"/>
  <c r="D354" i="1"/>
  <c r="D45" i="2" s="1"/>
  <c r="D402" i="1"/>
  <c r="D93" i="2" s="1"/>
  <c r="D400" i="1"/>
  <c r="D91" i="2" s="1"/>
  <c r="D398" i="1"/>
  <c r="D89" i="2" s="1"/>
  <c r="D396" i="1"/>
  <c r="D87" i="2" s="1"/>
  <c r="D394" i="1"/>
  <c r="D85" i="2" s="1"/>
  <c r="D392" i="1"/>
  <c r="D83" i="2" s="1"/>
  <c r="D390" i="1"/>
  <c r="D81" i="2" s="1"/>
  <c r="D388" i="1"/>
  <c r="D79" i="2" s="1"/>
  <c r="D386" i="1"/>
  <c r="D77" i="2" s="1"/>
  <c r="D384" i="1"/>
  <c r="D75" i="2" s="1"/>
  <c r="D382" i="1"/>
  <c r="D73" i="2" s="1"/>
  <c r="D380" i="1"/>
  <c r="D71" i="2" s="1"/>
  <c r="D378" i="1"/>
  <c r="D69" i="2" s="1"/>
  <c r="D376" i="1"/>
  <c r="D67" i="2" s="1"/>
  <c r="D401" i="1"/>
  <c r="D92" i="2" s="1"/>
  <c r="D399" i="1"/>
  <c r="D90" i="2" s="1"/>
  <c r="D397" i="1"/>
  <c r="D88" i="2" s="1"/>
  <c r="D395" i="1"/>
  <c r="D86" i="2" s="1"/>
  <c r="D393" i="1"/>
  <c r="D84" i="2" s="1"/>
  <c r="D391" i="1"/>
  <c r="D82" i="2" s="1"/>
  <c r="D389" i="1"/>
  <c r="D80" i="2" s="1"/>
  <c r="D387" i="1"/>
  <c r="D78" i="2" s="1"/>
  <c r="D385" i="1"/>
  <c r="D76" i="2" s="1"/>
  <c r="D383" i="1"/>
  <c r="D74" i="2" s="1"/>
  <c r="D381" i="1"/>
  <c r="D72" i="2" s="1"/>
  <c r="D379" i="1"/>
  <c r="D70" i="2" s="1"/>
  <c r="D377" i="1"/>
  <c r="D68" i="2" s="1"/>
  <c r="D374" i="1"/>
  <c r="D65" i="2" s="1"/>
  <c r="D370" i="1"/>
  <c r="D61" i="2" s="1"/>
  <c r="D366" i="1"/>
  <c r="D57" i="2" s="1"/>
  <c r="D362" i="1"/>
  <c r="D53" i="2" s="1"/>
  <c r="D358" i="1"/>
  <c r="D49" i="2" s="1"/>
  <c r="D357" i="1"/>
  <c r="D48" i="2" s="1"/>
  <c r="D352" i="1"/>
  <c r="D43" i="2" s="1"/>
  <c r="D350" i="1"/>
  <c r="D41" i="2" s="1"/>
  <c r="D348" i="1"/>
  <c r="D39" i="2" s="1"/>
  <c r="D346" i="1"/>
  <c r="D37" i="2" s="1"/>
  <c r="D344" i="1"/>
  <c r="D35" i="2" s="1"/>
  <c r="D342" i="1"/>
  <c r="D33" i="2" s="1"/>
  <c r="D340" i="1"/>
  <c r="D31" i="2" s="1"/>
  <c r="D338" i="1"/>
  <c r="D29" i="2" s="1"/>
  <c r="D372" i="1"/>
  <c r="D63" i="2" s="1"/>
  <c r="D364" i="1"/>
  <c r="D55" i="2" s="1"/>
  <c r="D353" i="1"/>
  <c r="D44" i="2" s="1"/>
  <c r="D349" i="1"/>
  <c r="D40" i="2" s="1"/>
  <c r="D345" i="1"/>
  <c r="D36" i="2" s="1"/>
  <c r="D339" i="1"/>
  <c r="D30" i="2" s="1"/>
  <c r="D375" i="1"/>
  <c r="D66" i="2" s="1"/>
  <c r="D371" i="1"/>
  <c r="D62" i="2" s="1"/>
  <c r="D367" i="1"/>
  <c r="D58" i="2" s="1"/>
  <c r="D363" i="1"/>
  <c r="D54" i="2" s="1"/>
  <c r="D359" i="1"/>
  <c r="D50" i="2" s="1"/>
  <c r="D355" i="1"/>
  <c r="D46" i="2" s="1"/>
  <c r="D325" i="1"/>
  <c r="D16" i="2" s="1"/>
  <c r="D323" i="1"/>
  <c r="D14" i="2" s="1"/>
  <c r="D321" i="1"/>
  <c r="D12" i="2" s="1"/>
  <c r="D319" i="1"/>
  <c r="D10" i="2" s="1"/>
  <c r="D368" i="1"/>
  <c r="D59" i="2" s="1"/>
  <c r="D360" i="1"/>
  <c r="D51" i="2" s="1"/>
  <c r="D351" i="1"/>
  <c r="D42" i="2" s="1"/>
  <c r="D347" i="1"/>
  <c r="D38" i="2" s="1"/>
  <c r="D343" i="1"/>
  <c r="D34" i="2" s="1"/>
  <c r="D341" i="1"/>
  <c r="D32" i="2" s="1"/>
  <c r="D373" i="1"/>
  <c r="D64" i="2" s="1"/>
  <c r="D369" i="1"/>
  <c r="D60" i="2" s="1"/>
  <c r="D365" i="1"/>
  <c r="D56" i="2" s="1"/>
  <c r="D361" i="1"/>
  <c r="D52" i="2" s="1"/>
  <c r="D337" i="1"/>
  <c r="D28" i="2" s="1"/>
  <c r="D336" i="1"/>
  <c r="D27" i="2" s="1"/>
  <c r="D335" i="1"/>
  <c r="D26" i="2" s="1"/>
  <c r="D334" i="1"/>
  <c r="D25" i="2" s="1"/>
  <c r="D333" i="1"/>
  <c r="D24" i="2" s="1"/>
  <c r="D332" i="1"/>
  <c r="D23" i="2" s="1"/>
  <c r="D331" i="1"/>
  <c r="D22" i="2" s="1"/>
  <c r="D330" i="1"/>
  <c r="D21" i="2" s="1"/>
  <c r="D329" i="1"/>
  <c r="D20" i="2" s="1"/>
  <c r="D328" i="1"/>
  <c r="D19" i="2" s="1"/>
  <c r="D327" i="1"/>
  <c r="D18" i="2" s="1"/>
  <c r="D326" i="1"/>
  <c r="D17" i="2" s="1"/>
  <c r="D324" i="1"/>
  <c r="D15" i="2" s="1"/>
  <c r="D322" i="1"/>
  <c r="D13" i="2" s="1"/>
  <c r="D320" i="1"/>
  <c r="D11" i="2" s="1"/>
  <c r="D318" i="1"/>
  <c r="D9" i="2" s="1"/>
  <c r="D317" i="1"/>
  <c r="D8" i="2" s="1"/>
  <c r="D215" i="2"/>
  <c r="G213" i="2"/>
  <c r="E264" i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E284" i="1"/>
  <c r="F284" i="1" s="1"/>
  <c r="G284" i="1" s="1"/>
  <c r="H284" i="1" s="1"/>
  <c r="I284" i="1" s="1"/>
  <c r="J284" i="1" s="1"/>
  <c r="K284" i="1" s="1"/>
  <c r="L284" i="1" s="1"/>
  <c r="M284" i="1" s="1"/>
  <c r="N284" i="1" s="1"/>
  <c r="O284" i="1" s="1"/>
  <c r="P284" i="1" s="1"/>
  <c r="Q284" i="1" s="1"/>
  <c r="R284" i="1" s="1"/>
  <c r="S284" i="1" s="1"/>
  <c r="T284" i="1" s="1"/>
  <c r="U284" i="1" s="1"/>
  <c r="V284" i="1" s="1"/>
  <c r="E262" i="1"/>
  <c r="F262" i="1" s="1"/>
  <c r="G262" i="1" s="1"/>
  <c r="H262" i="1" s="1"/>
  <c r="I262" i="1" s="1"/>
  <c r="J262" i="1" s="1"/>
  <c r="K262" i="1" s="1"/>
  <c r="L262" i="1" s="1"/>
  <c r="M262" i="1" s="1"/>
  <c r="N262" i="1" s="1"/>
  <c r="O262" i="1" s="1"/>
  <c r="P262" i="1" s="1"/>
  <c r="Q262" i="1" s="1"/>
  <c r="R262" i="1" s="1"/>
  <c r="S262" i="1" s="1"/>
  <c r="T262" i="1" s="1"/>
  <c r="U262" i="1" s="1"/>
  <c r="V262" i="1" s="1"/>
  <c r="E283" i="1"/>
  <c r="F283" i="1" s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Q283" i="1" s="1"/>
  <c r="R283" i="1" s="1"/>
  <c r="S283" i="1" s="1"/>
  <c r="T283" i="1" s="1"/>
  <c r="U283" i="1" s="1"/>
  <c r="V283" i="1" s="1"/>
  <c r="E304" i="1"/>
  <c r="F304" i="1" s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Q304" i="1" s="1"/>
  <c r="R304" i="1" s="1"/>
  <c r="S304" i="1" s="1"/>
  <c r="T304" i="1" s="1"/>
  <c r="U304" i="1" s="1"/>
  <c r="V304" i="1" s="1"/>
  <c r="E268" i="1"/>
  <c r="F268" i="1" s="1"/>
  <c r="G268" i="1" s="1"/>
  <c r="H268" i="1" s="1"/>
  <c r="I268" i="1" s="1"/>
  <c r="J268" i="1" s="1"/>
  <c r="K268" i="1" s="1"/>
  <c r="L268" i="1" s="1"/>
  <c r="M268" i="1" s="1"/>
  <c r="N268" i="1" s="1"/>
  <c r="O268" i="1" s="1"/>
  <c r="P268" i="1" s="1"/>
  <c r="Q268" i="1" s="1"/>
  <c r="R268" i="1" s="1"/>
  <c r="S268" i="1" s="1"/>
  <c r="T268" i="1" s="1"/>
  <c r="U268" i="1" s="1"/>
  <c r="V268" i="1" s="1"/>
  <c r="E288" i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E254" i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U254" i="1" s="1"/>
  <c r="V254" i="1" s="1"/>
  <c r="E302" i="1"/>
  <c r="F302" i="1" s="1"/>
  <c r="G302" i="1" s="1"/>
  <c r="H302" i="1" s="1"/>
  <c r="I302" i="1" s="1"/>
  <c r="J302" i="1" s="1"/>
  <c r="K302" i="1" s="1"/>
  <c r="L302" i="1" s="1"/>
  <c r="M302" i="1" s="1"/>
  <c r="N302" i="1" s="1"/>
  <c r="O302" i="1" s="1"/>
  <c r="P302" i="1" s="1"/>
  <c r="Q302" i="1" s="1"/>
  <c r="R302" i="1" s="1"/>
  <c r="S302" i="1" s="1"/>
  <c r="T302" i="1" s="1"/>
  <c r="U302" i="1" s="1"/>
  <c r="V302" i="1" s="1"/>
  <c r="E261" i="1"/>
  <c r="F261" i="1" s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E278" i="1"/>
  <c r="F278" i="1" s="1"/>
  <c r="G278" i="1" s="1"/>
  <c r="H278" i="1" s="1"/>
  <c r="I278" i="1" s="1"/>
  <c r="J278" i="1" s="1"/>
  <c r="K278" i="1" s="1"/>
  <c r="L278" i="1" s="1"/>
  <c r="M278" i="1" s="1"/>
  <c r="N278" i="1" s="1"/>
  <c r="O278" i="1" s="1"/>
  <c r="P278" i="1" s="1"/>
  <c r="Q278" i="1" s="1"/>
  <c r="R278" i="1" s="1"/>
  <c r="S278" i="1" s="1"/>
  <c r="T278" i="1" s="1"/>
  <c r="U278" i="1" s="1"/>
  <c r="V278" i="1" s="1"/>
  <c r="E310" i="1"/>
  <c r="F310" i="1" s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Q310" i="1" s="1"/>
  <c r="R310" i="1" s="1"/>
  <c r="S310" i="1" s="1"/>
  <c r="T310" i="1" s="1"/>
  <c r="U310" i="1" s="1"/>
  <c r="V310" i="1" s="1"/>
  <c r="E255" i="1"/>
  <c r="F255" i="1" s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E279" i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E296" i="1"/>
  <c r="F296" i="1" s="1"/>
  <c r="G296" i="1" s="1"/>
  <c r="H296" i="1" s="1"/>
  <c r="I296" i="1" s="1"/>
  <c r="J296" i="1" s="1"/>
  <c r="K296" i="1" s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E257" i="1"/>
  <c r="F257" i="1" s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S257" i="1" s="1"/>
  <c r="T257" i="1" s="1"/>
  <c r="U257" i="1" s="1"/>
  <c r="V257" i="1" s="1"/>
  <c r="E276" i="1"/>
  <c r="F276" i="1" s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Q276" i="1" s="1"/>
  <c r="R276" i="1" s="1"/>
  <c r="S276" i="1" s="1"/>
  <c r="T276" i="1" s="1"/>
  <c r="U276" i="1" s="1"/>
  <c r="V276" i="1" s="1"/>
  <c r="E298" i="1"/>
  <c r="F298" i="1" s="1"/>
  <c r="G298" i="1" s="1"/>
  <c r="H298" i="1" s="1"/>
  <c r="I298" i="1" s="1"/>
  <c r="J298" i="1" s="1"/>
  <c r="K298" i="1" s="1"/>
  <c r="L298" i="1" s="1"/>
  <c r="M298" i="1" s="1"/>
  <c r="N298" i="1" s="1"/>
  <c r="O298" i="1" s="1"/>
  <c r="P298" i="1" s="1"/>
  <c r="Q298" i="1" s="1"/>
  <c r="R298" i="1" s="1"/>
  <c r="S298" i="1" s="1"/>
  <c r="T298" i="1" s="1"/>
  <c r="U298" i="1" s="1"/>
  <c r="V298" i="1" s="1"/>
  <c r="E311" i="1"/>
  <c r="F311" i="1" s="1"/>
  <c r="G311" i="1" s="1"/>
  <c r="H311" i="1" s="1"/>
  <c r="I311" i="1" s="1"/>
  <c r="J311" i="1" s="1"/>
  <c r="K311" i="1" s="1"/>
  <c r="L311" i="1" s="1"/>
  <c r="M311" i="1" s="1"/>
  <c r="N311" i="1" s="1"/>
  <c r="O311" i="1" s="1"/>
  <c r="P311" i="1" s="1"/>
  <c r="Q311" i="1" s="1"/>
  <c r="R311" i="1" s="1"/>
  <c r="S311" i="1" s="1"/>
  <c r="T311" i="1" s="1"/>
  <c r="U311" i="1" s="1"/>
  <c r="V311" i="1" s="1"/>
  <c r="E267" i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E287" i="1"/>
  <c r="F287" i="1" s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E273" i="1"/>
  <c r="F273" i="1" s="1"/>
  <c r="G273" i="1" s="1"/>
  <c r="H273" i="1" s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E293" i="1"/>
  <c r="F293" i="1" s="1"/>
  <c r="G293" i="1" s="1"/>
  <c r="H293" i="1" s="1"/>
  <c r="I293" i="1" s="1"/>
  <c r="J293" i="1" s="1"/>
  <c r="K293" i="1" s="1"/>
  <c r="L293" i="1" s="1"/>
  <c r="M293" i="1" s="1"/>
  <c r="N293" i="1" s="1"/>
  <c r="O293" i="1" s="1"/>
  <c r="P293" i="1" s="1"/>
  <c r="Q293" i="1" s="1"/>
  <c r="R293" i="1" s="1"/>
  <c r="S293" i="1" s="1"/>
  <c r="T293" i="1" s="1"/>
  <c r="U293" i="1" s="1"/>
  <c r="V293" i="1" s="1"/>
  <c r="E269" i="1"/>
  <c r="F269" i="1" s="1"/>
  <c r="G269" i="1" s="1"/>
  <c r="H269" i="1" s="1"/>
  <c r="I269" i="1" s="1"/>
  <c r="J269" i="1" s="1"/>
  <c r="K269" i="1" s="1"/>
  <c r="L269" i="1" s="1"/>
  <c r="M269" i="1" s="1"/>
  <c r="N269" i="1" s="1"/>
  <c r="O269" i="1" s="1"/>
  <c r="P269" i="1" s="1"/>
  <c r="Q269" i="1" s="1"/>
  <c r="R269" i="1" s="1"/>
  <c r="S269" i="1" s="1"/>
  <c r="T269" i="1" s="1"/>
  <c r="U269" i="1" s="1"/>
  <c r="V269" i="1" s="1"/>
  <c r="E309" i="1"/>
  <c r="F309" i="1" s="1"/>
  <c r="G309" i="1" s="1"/>
  <c r="H309" i="1" s="1"/>
  <c r="I309" i="1" s="1"/>
  <c r="J309" i="1" s="1"/>
  <c r="K309" i="1" s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E266" i="1"/>
  <c r="F266" i="1" s="1"/>
  <c r="G266" i="1" s="1"/>
  <c r="H266" i="1" s="1"/>
  <c r="I266" i="1" s="1"/>
  <c r="J266" i="1" s="1"/>
  <c r="K266" i="1" s="1"/>
  <c r="L266" i="1" s="1"/>
  <c r="M266" i="1" s="1"/>
  <c r="N266" i="1" s="1"/>
  <c r="O266" i="1" s="1"/>
  <c r="P266" i="1" s="1"/>
  <c r="Q266" i="1" s="1"/>
  <c r="R266" i="1" s="1"/>
  <c r="S266" i="1" s="1"/>
  <c r="T266" i="1" s="1"/>
  <c r="U266" i="1" s="1"/>
  <c r="V266" i="1" s="1"/>
  <c r="E289" i="1"/>
  <c r="F289" i="1" s="1"/>
  <c r="G289" i="1" s="1"/>
  <c r="H289" i="1" s="1"/>
  <c r="I289" i="1" s="1"/>
  <c r="J289" i="1" s="1"/>
  <c r="K289" i="1" s="1"/>
  <c r="L289" i="1" s="1"/>
  <c r="M289" i="1" s="1"/>
  <c r="N289" i="1" s="1"/>
  <c r="O289" i="1" s="1"/>
  <c r="P289" i="1" s="1"/>
  <c r="Q289" i="1" s="1"/>
  <c r="R289" i="1" s="1"/>
  <c r="S289" i="1" s="1"/>
  <c r="T289" i="1" s="1"/>
  <c r="U289" i="1" s="1"/>
  <c r="V289" i="1" s="1"/>
  <c r="E259" i="1"/>
  <c r="F259" i="1" s="1"/>
  <c r="G259" i="1" s="1"/>
  <c r="H259" i="1" s="1"/>
  <c r="I259" i="1" s="1"/>
  <c r="J259" i="1" s="1"/>
  <c r="K259" i="1" s="1"/>
  <c r="L259" i="1" s="1"/>
  <c r="M259" i="1" s="1"/>
  <c r="N259" i="1" s="1"/>
  <c r="O259" i="1" s="1"/>
  <c r="P259" i="1" s="1"/>
  <c r="Q259" i="1" s="1"/>
  <c r="R259" i="1" s="1"/>
  <c r="S259" i="1" s="1"/>
  <c r="T259" i="1" s="1"/>
  <c r="U259" i="1" s="1"/>
  <c r="V259" i="1" s="1"/>
  <c r="E282" i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E300" i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E260" i="1"/>
  <c r="F260" i="1" s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E286" i="1"/>
  <c r="F286" i="1" s="1"/>
  <c r="G286" i="1" s="1"/>
  <c r="H286" i="1" s="1"/>
  <c r="I286" i="1" s="1"/>
  <c r="J286" i="1" s="1"/>
  <c r="K286" i="1" s="1"/>
  <c r="L286" i="1" s="1"/>
  <c r="M286" i="1" s="1"/>
  <c r="N286" i="1" s="1"/>
  <c r="O286" i="1" s="1"/>
  <c r="P286" i="1" s="1"/>
  <c r="Q286" i="1" s="1"/>
  <c r="R286" i="1" s="1"/>
  <c r="S286" i="1" s="1"/>
  <c r="T286" i="1" s="1"/>
  <c r="U286" i="1" s="1"/>
  <c r="V286" i="1" s="1"/>
  <c r="E301" i="1"/>
  <c r="F301" i="1" s="1"/>
  <c r="G301" i="1" s="1"/>
  <c r="H301" i="1" s="1"/>
  <c r="I301" i="1" s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E312" i="1"/>
  <c r="F312" i="1" s="1"/>
  <c r="G312" i="1" s="1"/>
  <c r="H312" i="1" s="1"/>
  <c r="I312" i="1" s="1"/>
  <c r="J312" i="1" s="1"/>
  <c r="K312" i="1" s="1"/>
  <c r="L312" i="1" s="1"/>
  <c r="M312" i="1" s="1"/>
  <c r="N312" i="1" s="1"/>
  <c r="O312" i="1" s="1"/>
  <c r="P312" i="1" s="1"/>
  <c r="Q312" i="1" s="1"/>
  <c r="R312" i="1" s="1"/>
  <c r="S312" i="1" s="1"/>
  <c r="T312" i="1" s="1"/>
  <c r="U312" i="1" s="1"/>
  <c r="V312" i="1" s="1"/>
  <c r="E272" i="1"/>
  <c r="F272" i="1" s="1"/>
  <c r="G272" i="1" s="1"/>
  <c r="H272" i="1" s="1"/>
  <c r="I272" i="1" s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E292" i="1"/>
  <c r="F292" i="1" s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Q292" i="1" s="1"/>
  <c r="R292" i="1" s="1"/>
  <c r="S292" i="1" s="1"/>
  <c r="T292" i="1" s="1"/>
  <c r="U292" i="1" s="1"/>
  <c r="V292" i="1" s="1"/>
  <c r="E258" i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E277" i="1"/>
  <c r="F277" i="1" s="1"/>
  <c r="G277" i="1" s="1"/>
  <c r="H277" i="1" s="1"/>
  <c r="I277" i="1" s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E307" i="1"/>
  <c r="F307" i="1" s="1"/>
  <c r="G307" i="1" s="1"/>
  <c r="H307" i="1" s="1"/>
  <c r="I307" i="1" s="1"/>
  <c r="J307" i="1" s="1"/>
  <c r="K307" i="1" s="1"/>
  <c r="L307" i="1" s="1"/>
  <c r="M307" i="1" s="1"/>
  <c r="N307" i="1" s="1"/>
  <c r="O307" i="1" s="1"/>
  <c r="P307" i="1" s="1"/>
  <c r="Q307" i="1" s="1"/>
  <c r="R307" i="1" s="1"/>
  <c r="S307" i="1" s="1"/>
  <c r="T307" i="1" s="1"/>
  <c r="U307" i="1" s="1"/>
  <c r="V307" i="1" s="1"/>
  <c r="E281" i="1"/>
  <c r="F281" i="1" s="1"/>
  <c r="G281" i="1" s="1"/>
  <c r="H281" i="1" s="1"/>
  <c r="I281" i="1" s="1"/>
  <c r="J281" i="1" s="1"/>
  <c r="K281" i="1" s="1"/>
  <c r="L281" i="1" s="1"/>
  <c r="M281" i="1" s="1"/>
  <c r="N281" i="1" s="1"/>
  <c r="O281" i="1" s="1"/>
  <c r="P281" i="1" s="1"/>
  <c r="Q281" i="1" s="1"/>
  <c r="R281" i="1" s="1"/>
  <c r="S281" i="1" s="1"/>
  <c r="T281" i="1" s="1"/>
  <c r="U281" i="1" s="1"/>
  <c r="V281" i="1" s="1"/>
  <c r="E271" i="1"/>
  <c r="F271" i="1" s="1"/>
  <c r="G271" i="1" s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S271" i="1" s="1"/>
  <c r="T271" i="1" s="1"/>
  <c r="U271" i="1" s="1"/>
  <c r="V271" i="1" s="1"/>
  <c r="E297" i="1"/>
  <c r="F297" i="1" s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E270" i="1"/>
  <c r="F270" i="1" s="1"/>
  <c r="G270" i="1" s="1"/>
  <c r="H270" i="1" s="1"/>
  <c r="I270" i="1" s="1"/>
  <c r="J270" i="1" s="1"/>
  <c r="K270" i="1" s="1"/>
  <c r="L270" i="1" s="1"/>
  <c r="M270" i="1" s="1"/>
  <c r="N270" i="1" s="1"/>
  <c r="O270" i="1" s="1"/>
  <c r="P270" i="1" s="1"/>
  <c r="Q270" i="1" s="1"/>
  <c r="R270" i="1" s="1"/>
  <c r="S270" i="1" s="1"/>
  <c r="T270" i="1" s="1"/>
  <c r="U270" i="1" s="1"/>
  <c r="V270" i="1" s="1"/>
  <c r="E285" i="1"/>
  <c r="F285" i="1" s="1"/>
  <c r="G285" i="1" s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E263" i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S263" i="1" s="1"/>
  <c r="T263" i="1" s="1"/>
  <c r="U263" i="1" s="1"/>
  <c r="V263" i="1" s="1"/>
  <c r="E290" i="1"/>
  <c r="F290" i="1" s="1"/>
  <c r="G290" i="1" s="1"/>
  <c r="H290" i="1" s="1"/>
  <c r="I290" i="1" s="1"/>
  <c r="J290" i="1" s="1"/>
  <c r="K290" i="1" s="1"/>
  <c r="L290" i="1" s="1"/>
  <c r="M290" i="1" s="1"/>
  <c r="N290" i="1" s="1"/>
  <c r="O290" i="1" s="1"/>
  <c r="P290" i="1" s="1"/>
  <c r="Q290" i="1" s="1"/>
  <c r="R290" i="1" s="1"/>
  <c r="S290" i="1" s="1"/>
  <c r="T290" i="1" s="1"/>
  <c r="U290" i="1" s="1"/>
  <c r="V290" i="1" s="1"/>
  <c r="E305" i="1"/>
  <c r="F305" i="1" s="1"/>
  <c r="G305" i="1" s="1"/>
  <c r="H305" i="1" s="1"/>
  <c r="I305" i="1" s="1"/>
  <c r="J305" i="1" s="1"/>
  <c r="K305" i="1" s="1"/>
  <c r="L305" i="1" s="1"/>
  <c r="M305" i="1" s="1"/>
  <c r="N305" i="1" s="1"/>
  <c r="O305" i="1" s="1"/>
  <c r="P305" i="1" s="1"/>
  <c r="Q305" i="1" s="1"/>
  <c r="R305" i="1" s="1"/>
  <c r="S305" i="1" s="1"/>
  <c r="T305" i="1" s="1"/>
  <c r="U305" i="1" s="1"/>
  <c r="V305" i="1" s="1"/>
  <c r="E306" i="1"/>
  <c r="F306" i="1" s="1"/>
  <c r="G306" i="1" s="1"/>
  <c r="H306" i="1" s="1"/>
  <c r="I306" i="1" s="1"/>
  <c r="J306" i="1" s="1"/>
  <c r="K306" i="1" s="1"/>
  <c r="L306" i="1" s="1"/>
  <c r="M306" i="1" s="1"/>
  <c r="N306" i="1" s="1"/>
  <c r="O306" i="1" s="1"/>
  <c r="P306" i="1" s="1"/>
  <c r="Q306" i="1" s="1"/>
  <c r="R306" i="1" s="1"/>
  <c r="S306" i="1" s="1"/>
  <c r="T306" i="1" s="1"/>
  <c r="U306" i="1" s="1"/>
  <c r="V306" i="1" s="1"/>
  <c r="E280" i="1"/>
  <c r="F280" i="1" s="1"/>
  <c r="G280" i="1" s="1"/>
  <c r="H280" i="1" s="1"/>
  <c r="I280" i="1" s="1"/>
  <c r="J280" i="1" s="1"/>
  <c r="K280" i="1" s="1"/>
  <c r="L280" i="1" s="1"/>
  <c r="M280" i="1" s="1"/>
  <c r="N280" i="1" s="1"/>
  <c r="O280" i="1" s="1"/>
  <c r="P280" i="1" s="1"/>
  <c r="Q280" i="1" s="1"/>
  <c r="R280" i="1" s="1"/>
  <c r="S280" i="1" s="1"/>
  <c r="T280" i="1" s="1"/>
  <c r="U280" i="1" s="1"/>
  <c r="V280" i="1" s="1"/>
  <c r="E299" i="1"/>
  <c r="F299" i="1" s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Q299" i="1" s="1"/>
  <c r="R299" i="1" s="1"/>
  <c r="S299" i="1" s="1"/>
  <c r="T299" i="1" s="1"/>
  <c r="U299" i="1" s="1"/>
  <c r="V299" i="1" s="1"/>
  <c r="E295" i="1"/>
  <c r="F295" i="1" s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Q295" i="1" s="1"/>
  <c r="R295" i="1" s="1"/>
  <c r="S295" i="1" s="1"/>
  <c r="T295" i="1" s="1"/>
  <c r="U295" i="1" s="1"/>
  <c r="V295" i="1" s="1"/>
  <c r="E256" i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E275" i="1"/>
  <c r="F275" i="1" s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Q275" i="1" s="1"/>
  <c r="R275" i="1" s="1"/>
  <c r="S275" i="1" s="1"/>
  <c r="T275" i="1" s="1"/>
  <c r="U275" i="1" s="1"/>
  <c r="V275" i="1" s="1"/>
  <c r="E303" i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E274" i="1"/>
  <c r="F274" i="1" s="1"/>
  <c r="G274" i="1" s="1"/>
  <c r="H274" i="1" s="1"/>
  <c r="I274" i="1" s="1"/>
  <c r="J274" i="1" s="1"/>
  <c r="K274" i="1" s="1"/>
  <c r="L274" i="1" s="1"/>
  <c r="M274" i="1" s="1"/>
  <c r="N274" i="1" s="1"/>
  <c r="O274" i="1" s="1"/>
  <c r="P274" i="1" s="1"/>
  <c r="Q274" i="1" s="1"/>
  <c r="R274" i="1" s="1"/>
  <c r="S274" i="1" s="1"/>
  <c r="T274" i="1" s="1"/>
  <c r="U274" i="1" s="1"/>
  <c r="V274" i="1" s="1"/>
  <c r="E291" i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E265" i="1"/>
  <c r="F265" i="1" s="1"/>
  <c r="G265" i="1" s="1"/>
  <c r="H265" i="1" s="1"/>
  <c r="I265" i="1" s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E294" i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E308" i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E313" i="1"/>
  <c r="F313" i="1" s="1"/>
  <c r="G313" i="1" s="1"/>
  <c r="H313" i="1" s="1"/>
  <c r="I313" i="1" s="1"/>
  <c r="J313" i="1" s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235" i="1"/>
  <c r="B337" i="1"/>
  <c r="F7" i="1"/>
  <c r="F420" i="1" s="1"/>
  <c r="F415" i="1" l="1"/>
  <c r="F106" i="2" s="1"/>
  <c r="F413" i="1"/>
  <c r="F104" i="2" s="1"/>
  <c r="F411" i="1"/>
  <c r="F102" i="2" s="1"/>
  <c r="F409" i="1"/>
  <c r="F100" i="2" s="1"/>
  <c r="F407" i="1"/>
  <c r="F98" i="2" s="1"/>
  <c r="F405" i="1"/>
  <c r="F96" i="2" s="1"/>
  <c r="F403" i="1"/>
  <c r="F94" i="2" s="1"/>
  <c r="F402" i="1"/>
  <c r="F93" i="2" s="1"/>
  <c r="F401" i="1"/>
  <c r="F92" i="2" s="1"/>
  <c r="F400" i="1"/>
  <c r="F91" i="2" s="1"/>
  <c r="F399" i="1"/>
  <c r="F90" i="2" s="1"/>
  <c r="F398" i="1"/>
  <c r="F89" i="2" s="1"/>
  <c r="F397" i="1"/>
  <c r="F88" i="2" s="1"/>
  <c r="F396" i="1"/>
  <c r="F87" i="2" s="1"/>
  <c r="F395" i="1"/>
  <c r="F86" i="2" s="1"/>
  <c r="F394" i="1"/>
  <c r="F85" i="2" s="1"/>
  <c r="F393" i="1"/>
  <c r="F84" i="2" s="1"/>
  <c r="F392" i="1"/>
  <c r="F83" i="2" s="1"/>
  <c r="F391" i="1"/>
  <c r="F82" i="2" s="1"/>
  <c r="F390" i="1"/>
  <c r="F81" i="2" s="1"/>
  <c r="F389" i="1"/>
  <c r="F80" i="2" s="1"/>
  <c r="F388" i="1"/>
  <c r="F79" i="2" s="1"/>
  <c r="F387" i="1"/>
  <c r="F78" i="2" s="1"/>
  <c r="F386" i="1"/>
  <c r="F77" i="2" s="1"/>
  <c r="F385" i="1"/>
  <c r="F76" i="2" s="1"/>
  <c r="F384" i="1"/>
  <c r="F75" i="2" s="1"/>
  <c r="F383" i="1"/>
  <c r="F74" i="2" s="1"/>
  <c r="F382" i="1"/>
  <c r="F73" i="2" s="1"/>
  <c r="F381" i="1"/>
  <c r="F72" i="2" s="1"/>
  <c r="F380" i="1"/>
  <c r="F71" i="2" s="1"/>
  <c r="F379" i="1"/>
  <c r="F70" i="2" s="1"/>
  <c r="F378" i="1"/>
  <c r="F69" i="2" s="1"/>
  <c r="F377" i="1"/>
  <c r="F68" i="2" s="1"/>
  <c r="F376" i="1"/>
  <c r="F67" i="2" s="1"/>
  <c r="F375" i="1"/>
  <c r="F66" i="2" s="1"/>
  <c r="F374" i="1"/>
  <c r="F65" i="2" s="1"/>
  <c r="F373" i="1"/>
  <c r="F64" i="2" s="1"/>
  <c r="F372" i="1"/>
  <c r="F63" i="2" s="1"/>
  <c r="F371" i="1"/>
  <c r="F62" i="2" s="1"/>
  <c r="F370" i="1"/>
  <c r="F61" i="2" s="1"/>
  <c r="F369" i="1"/>
  <c r="F60" i="2" s="1"/>
  <c r="F368" i="1"/>
  <c r="F59" i="2" s="1"/>
  <c r="F367" i="1"/>
  <c r="F58" i="2" s="1"/>
  <c r="F366" i="1"/>
  <c r="F57" i="2" s="1"/>
  <c r="F365" i="1"/>
  <c r="F56" i="2" s="1"/>
  <c r="F364" i="1"/>
  <c r="F55" i="2" s="1"/>
  <c r="F363" i="1"/>
  <c r="F54" i="2" s="1"/>
  <c r="F362" i="1"/>
  <c r="F53" i="2" s="1"/>
  <c r="F361" i="1"/>
  <c r="F52" i="2" s="1"/>
  <c r="F360" i="1"/>
  <c r="F51" i="2" s="1"/>
  <c r="F359" i="1"/>
  <c r="F50" i="2" s="1"/>
  <c r="F358" i="1"/>
  <c r="F49" i="2" s="1"/>
  <c r="F416" i="1"/>
  <c r="F107" i="2" s="1"/>
  <c r="F414" i="1"/>
  <c r="F105" i="2" s="1"/>
  <c r="F412" i="1"/>
  <c r="F103" i="2" s="1"/>
  <c r="F410" i="1"/>
  <c r="F101" i="2" s="1"/>
  <c r="F408" i="1"/>
  <c r="F99" i="2" s="1"/>
  <c r="F406" i="1"/>
  <c r="F97" i="2" s="1"/>
  <c r="F404" i="1"/>
  <c r="F95" i="2" s="1"/>
  <c r="F352" i="1"/>
  <c r="F43" i="2" s="1"/>
  <c r="F351" i="1"/>
  <c r="F42" i="2" s="1"/>
  <c r="F350" i="1"/>
  <c r="F41" i="2" s="1"/>
  <c r="F349" i="1"/>
  <c r="F40" i="2" s="1"/>
  <c r="F348" i="1"/>
  <c r="F39" i="2" s="1"/>
  <c r="F347" i="1"/>
  <c r="F38" i="2" s="1"/>
  <c r="F346" i="1"/>
  <c r="F37" i="2" s="1"/>
  <c r="F345" i="1"/>
  <c r="F36" i="2" s="1"/>
  <c r="F344" i="1"/>
  <c r="F35" i="2" s="1"/>
  <c r="F343" i="1"/>
  <c r="F34" i="2" s="1"/>
  <c r="F342" i="1"/>
  <c r="F33" i="2" s="1"/>
  <c r="F341" i="1"/>
  <c r="F32" i="2" s="1"/>
  <c r="F340" i="1"/>
  <c r="F31" i="2" s="1"/>
  <c r="F339" i="1"/>
  <c r="F30" i="2" s="1"/>
  <c r="F338" i="1"/>
  <c r="F29" i="2" s="1"/>
  <c r="F357" i="1"/>
  <c r="F48" i="2" s="1"/>
  <c r="F355" i="1"/>
  <c r="F46" i="2" s="1"/>
  <c r="F353" i="1"/>
  <c r="F44" i="2" s="1"/>
  <c r="F356" i="1"/>
  <c r="F47" i="2" s="1"/>
  <c r="F354" i="1"/>
  <c r="F45" i="2" s="1"/>
  <c r="F325" i="1"/>
  <c r="F16" i="2" s="1"/>
  <c r="F323" i="1"/>
  <c r="F14" i="2" s="1"/>
  <c r="F321" i="1"/>
  <c r="F12" i="2" s="1"/>
  <c r="F319" i="1"/>
  <c r="F10" i="2" s="1"/>
  <c r="F336" i="1"/>
  <c r="F27" i="2" s="1"/>
  <c r="F334" i="1"/>
  <c r="F25" i="2" s="1"/>
  <c r="F332" i="1"/>
  <c r="F23" i="2" s="1"/>
  <c r="F330" i="1"/>
  <c r="F21" i="2" s="1"/>
  <c r="F328" i="1"/>
  <c r="F19" i="2" s="1"/>
  <c r="F326" i="1"/>
  <c r="F17" i="2" s="1"/>
  <c r="F324" i="1"/>
  <c r="F15" i="2" s="1"/>
  <c r="F322" i="1"/>
  <c r="F13" i="2" s="1"/>
  <c r="F318" i="1"/>
  <c r="F9" i="2" s="1"/>
  <c r="F317" i="1"/>
  <c r="F8" i="2" s="1"/>
  <c r="F337" i="1"/>
  <c r="F28" i="2" s="1"/>
  <c r="F335" i="1"/>
  <c r="F26" i="2" s="1"/>
  <c r="F333" i="1"/>
  <c r="F24" i="2" s="1"/>
  <c r="F331" i="1"/>
  <c r="F22" i="2" s="1"/>
  <c r="F329" i="1"/>
  <c r="F20" i="2" s="1"/>
  <c r="F327" i="1"/>
  <c r="F18" i="2" s="1"/>
  <c r="F320" i="1"/>
  <c r="F11" i="2" s="1"/>
  <c r="E317" i="1"/>
  <c r="E8" i="2" s="1"/>
  <c r="E321" i="1"/>
  <c r="E12" i="2" s="1"/>
  <c r="E325" i="1"/>
  <c r="E16" i="2" s="1"/>
  <c r="E329" i="1"/>
  <c r="E20" i="2" s="1"/>
  <c r="E333" i="1"/>
  <c r="E24" i="2" s="1"/>
  <c r="E337" i="1"/>
  <c r="E28" i="2" s="1"/>
  <c r="E341" i="1"/>
  <c r="E32" i="2" s="1"/>
  <c r="E345" i="1"/>
  <c r="E36" i="2" s="1"/>
  <c r="E349" i="1"/>
  <c r="E40" i="2" s="1"/>
  <c r="E353" i="1"/>
  <c r="E44" i="2" s="1"/>
  <c r="E357" i="1"/>
  <c r="E48" i="2" s="1"/>
  <c r="E361" i="1"/>
  <c r="E52" i="2" s="1"/>
  <c r="E365" i="1"/>
  <c r="E56" i="2" s="1"/>
  <c r="E369" i="1"/>
  <c r="E60" i="2" s="1"/>
  <c r="E373" i="1"/>
  <c r="E64" i="2" s="1"/>
  <c r="E377" i="1"/>
  <c r="E68" i="2" s="1"/>
  <c r="E381" i="1"/>
  <c r="E72" i="2" s="1"/>
  <c r="E385" i="1"/>
  <c r="E76" i="2" s="1"/>
  <c r="E389" i="1"/>
  <c r="E80" i="2" s="1"/>
  <c r="E393" i="1"/>
  <c r="E84" i="2" s="1"/>
  <c r="E397" i="1"/>
  <c r="E88" i="2" s="1"/>
  <c r="E401" i="1"/>
  <c r="E92" i="2" s="1"/>
  <c r="E405" i="1"/>
  <c r="E96" i="2" s="1"/>
  <c r="E409" i="1"/>
  <c r="E100" i="2" s="1"/>
  <c r="E413" i="1"/>
  <c r="E104" i="2" s="1"/>
  <c r="D418" i="1"/>
  <c r="D419" i="1"/>
  <c r="D15" i="4"/>
  <c r="D14" i="3"/>
  <c r="D116" i="3" s="1"/>
  <c r="D219" i="3" s="1"/>
  <c r="E322" i="3" s="1"/>
  <c r="E120" i="2"/>
  <c r="D19" i="3"/>
  <c r="D121" i="3" s="1"/>
  <c r="D224" i="3" s="1"/>
  <c r="E327" i="3" s="1"/>
  <c r="D20" i="4"/>
  <c r="E125" i="2"/>
  <c r="D23" i="3"/>
  <c r="D24" i="4"/>
  <c r="E129" i="2"/>
  <c r="F129" i="2" s="1"/>
  <c r="G129" i="2" s="1"/>
  <c r="D27" i="3"/>
  <c r="D129" i="3" s="1"/>
  <c r="D232" i="3" s="1"/>
  <c r="E335" i="3" s="1"/>
  <c r="D28" i="4"/>
  <c r="E133" i="2"/>
  <c r="D63" i="3"/>
  <c r="D165" i="3" s="1"/>
  <c r="D268" i="3" s="1"/>
  <c r="E371" i="3" s="1"/>
  <c r="D64" i="4"/>
  <c r="E169" i="2"/>
  <c r="F169" i="2" s="1"/>
  <c r="G169" i="2" s="1"/>
  <c r="D41" i="3"/>
  <c r="D143" i="3" s="1"/>
  <c r="D246" i="3" s="1"/>
  <c r="E349" i="3" s="1"/>
  <c r="D42" i="4"/>
  <c r="E147" i="2"/>
  <c r="D11" i="3"/>
  <c r="D12" i="4"/>
  <c r="E117" i="2"/>
  <c r="D50" i="4"/>
  <c r="D49" i="3"/>
  <c r="E155" i="2"/>
  <c r="D66" i="4"/>
  <c r="D65" i="3"/>
  <c r="D167" i="3" s="1"/>
  <c r="D270" i="3" s="1"/>
  <c r="E373" i="3" s="1"/>
  <c r="E171" i="2"/>
  <c r="D43" i="3"/>
  <c r="D145" i="3" s="1"/>
  <c r="D248" i="3" s="1"/>
  <c r="E351" i="3" s="1"/>
  <c r="E149" i="2"/>
  <c r="D44" i="4"/>
  <c r="D31" i="4"/>
  <c r="D30" i="3"/>
  <c r="D132" i="3" s="1"/>
  <c r="D235" i="3" s="1"/>
  <c r="E338" i="3" s="1"/>
  <c r="E136" i="2"/>
  <c r="D39" i="4"/>
  <c r="D38" i="3"/>
  <c r="E144" i="2"/>
  <c r="D48" i="3"/>
  <c r="D150" i="3" s="1"/>
  <c r="D253" i="3" s="1"/>
  <c r="E356" i="3" s="1"/>
  <c r="D49" i="4"/>
  <c r="E154" i="2"/>
  <c r="D64" i="3"/>
  <c r="D166" i="3" s="1"/>
  <c r="D269" i="3" s="1"/>
  <c r="E372" i="3" s="1"/>
  <c r="D65" i="4"/>
  <c r="E170" i="2"/>
  <c r="D73" i="3"/>
  <c r="D175" i="3" s="1"/>
  <c r="D278" i="3" s="1"/>
  <c r="E381" i="3" s="1"/>
  <c r="D74" i="4"/>
  <c r="E179" i="2"/>
  <c r="D82" i="4"/>
  <c r="D81" i="3"/>
  <c r="D183" i="3" s="1"/>
  <c r="D286" i="3" s="1"/>
  <c r="E389" i="3" s="1"/>
  <c r="E187" i="2"/>
  <c r="D90" i="4"/>
  <c r="D89" i="3"/>
  <c r="D191" i="3" s="1"/>
  <c r="D294" i="3" s="1"/>
  <c r="E397" i="3" s="1"/>
  <c r="E195" i="2"/>
  <c r="D71" i="4"/>
  <c r="D70" i="3"/>
  <c r="D172" i="3" s="1"/>
  <c r="D275" i="3" s="1"/>
  <c r="E378" i="3" s="1"/>
  <c r="E176" i="2"/>
  <c r="D79" i="4"/>
  <c r="D78" i="3"/>
  <c r="D180" i="3" s="1"/>
  <c r="D283" i="3" s="1"/>
  <c r="E386" i="3" s="1"/>
  <c r="E184" i="2"/>
  <c r="D86" i="3"/>
  <c r="D188" i="3" s="1"/>
  <c r="D291" i="3" s="1"/>
  <c r="E394" i="3" s="1"/>
  <c r="D87" i="4"/>
  <c r="E192" i="2"/>
  <c r="D44" i="3"/>
  <c r="D146" i="3" s="1"/>
  <c r="D249" i="3" s="1"/>
  <c r="E352" i="3" s="1"/>
  <c r="D45" i="4"/>
  <c r="E150" i="2"/>
  <c r="D96" i="4"/>
  <c r="D95" i="3"/>
  <c r="D197" i="3" s="1"/>
  <c r="D300" i="3" s="1"/>
  <c r="E403" i="3" s="1"/>
  <c r="E201" i="2"/>
  <c r="D99" i="3"/>
  <c r="D201" i="3" s="1"/>
  <c r="D304" i="3" s="1"/>
  <c r="E407" i="3" s="1"/>
  <c r="D100" i="4"/>
  <c r="E205" i="2"/>
  <c r="D103" i="3"/>
  <c r="D205" i="3" s="1"/>
  <c r="D308" i="3" s="1"/>
  <c r="E411" i="3" s="1"/>
  <c r="D104" i="4"/>
  <c r="E209" i="2"/>
  <c r="E318" i="1"/>
  <c r="E9" i="2" s="1"/>
  <c r="E322" i="1"/>
  <c r="E13" i="2" s="1"/>
  <c r="E326" i="1"/>
  <c r="E17" i="2" s="1"/>
  <c r="E330" i="1"/>
  <c r="E21" i="2" s="1"/>
  <c r="E334" i="1"/>
  <c r="E25" i="2" s="1"/>
  <c r="E338" i="1"/>
  <c r="E29" i="2" s="1"/>
  <c r="E342" i="1"/>
  <c r="E33" i="2" s="1"/>
  <c r="E346" i="1"/>
  <c r="E37" i="2" s="1"/>
  <c r="E350" i="1"/>
  <c r="E41" i="2" s="1"/>
  <c r="E354" i="1"/>
  <c r="E45" i="2" s="1"/>
  <c r="E358" i="1"/>
  <c r="E49" i="2" s="1"/>
  <c r="E362" i="1"/>
  <c r="E53" i="2" s="1"/>
  <c r="E366" i="1"/>
  <c r="E57" i="2" s="1"/>
  <c r="E370" i="1"/>
  <c r="E61" i="2" s="1"/>
  <c r="E374" i="1"/>
  <c r="E65" i="2" s="1"/>
  <c r="E378" i="1"/>
  <c r="E69" i="2" s="1"/>
  <c r="E382" i="1"/>
  <c r="E73" i="2" s="1"/>
  <c r="E386" i="1"/>
  <c r="E77" i="2" s="1"/>
  <c r="E390" i="1"/>
  <c r="E81" i="2" s="1"/>
  <c r="E394" i="1"/>
  <c r="E85" i="2" s="1"/>
  <c r="E398" i="1"/>
  <c r="E89" i="2" s="1"/>
  <c r="E402" i="1"/>
  <c r="E93" i="2" s="1"/>
  <c r="E406" i="1"/>
  <c r="E97" i="2" s="1"/>
  <c r="E410" i="1"/>
  <c r="E101" i="2" s="1"/>
  <c r="E414" i="1"/>
  <c r="E105" i="2" s="1"/>
  <c r="D8" i="3"/>
  <c r="D110" i="3" s="1"/>
  <c r="D213" i="3" s="1"/>
  <c r="E316" i="3" s="1"/>
  <c r="D9" i="4"/>
  <c r="E114" i="2"/>
  <c r="D16" i="3"/>
  <c r="D118" i="3" s="1"/>
  <c r="D221" i="3" s="1"/>
  <c r="E324" i="3" s="1"/>
  <c r="D17" i="4"/>
  <c r="E122" i="2"/>
  <c r="F122" i="2" s="1"/>
  <c r="G122" i="2" s="1"/>
  <c r="D20" i="3"/>
  <c r="D122" i="3" s="1"/>
  <c r="D225" i="3" s="1"/>
  <c r="E328" i="3" s="1"/>
  <c r="D21" i="4"/>
  <c r="E126" i="2"/>
  <c r="D24" i="3"/>
  <c r="D25" i="4"/>
  <c r="E130" i="2"/>
  <c r="F130" i="2" s="1"/>
  <c r="G130" i="2" s="1"/>
  <c r="D52" i="4"/>
  <c r="D51" i="3"/>
  <c r="E157" i="2"/>
  <c r="F157" i="2" s="1"/>
  <c r="G157" i="2" s="1"/>
  <c r="D31" i="3"/>
  <c r="D133" i="3" s="1"/>
  <c r="D236" i="3" s="1"/>
  <c r="E339" i="3" s="1"/>
  <c r="D32" i="4"/>
  <c r="E137" i="2"/>
  <c r="F137" i="2" s="1"/>
  <c r="G137" i="2" s="1"/>
  <c r="D50" i="3"/>
  <c r="D152" i="3" s="1"/>
  <c r="D255" i="3" s="1"/>
  <c r="E358" i="3" s="1"/>
  <c r="D51" i="4"/>
  <c r="E156" i="2"/>
  <c r="D13" i="3"/>
  <c r="D14" i="4"/>
  <c r="E119" i="2"/>
  <c r="D54" i="4"/>
  <c r="D53" i="3"/>
  <c r="E159" i="2"/>
  <c r="D29" i="3"/>
  <c r="D131" i="3" s="1"/>
  <c r="D234" i="3" s="1"/>
  <c r="E337" i="3" s="1"/>
  <c r="D30" i="4"/>
  <c r="E135" i="2"/>
  <c r="D55" i="4"/>
  <c r="D54" i="3"/>
  <c r="D156" i="3" s="1"/>
  <c r="D259" i="3" s="1"/>
  <c r="E362" i="3" s="1"/>
  <c r="E160" i="2"/>
  <c r="D32" i="3"/>
  <c r="D33" i="4"/>
  <c r="E138" i="2"/>
  <c r="D40" i="3"/>
  <c r="D142" i="3" s="1"/>
  <c r="D245" i="3" s="1"/>
  <c r="E348" i="3" s="1"/>
  <c r="D41" i="4"/>
  <c r="E146" i="2"/>
  <c r="D52" i="3"/>
  <c r="D154" i="3" s="1"/>
  <c r="D257" i="3" s="1"/>
  <c r="E360" i="3" s="1"/>
  <c r="D53" i="4"/>
  <c r="E158" i="2"/>
  <c r="F158" i="2" s="1"/>
  <c r="G158" i="2" s="1"/>
  <c r="D68" i="4"/>
  <c r="D67" i="3"/>
  <c r="D169" i="3" s="1"/>
  <c r="D272" i="3" s="1"/>
  <c r="E375" i="3" s="1"/>
  <c r="E173" i="2"/>
  <c r="F173" i="2" s="1"/>
  <c r="G173" i="2" s="1"/>
  <c r="D75" i="3"/>
  <c r="D76" i="4"/>
  <c r="E181" i="2"/>
  <c r="F181" i="2" s="1"/>
  <c r="G181" i="2" s="1"/>
  <c r="D83" i="3"/>
  <c r="D185" i="3" s="1"/>
  <c r="D288" i="3" s="1"/>
  <c r="E391" i="3" s="1"/>
  <c r="D84" i="4"/>
  <c r="E189" i="2"/>
  <c r="F189" i="2" s="1"/>
  <c r="G189" i="2" s="1"/>
  <c r="D92" i="4"/>
  <c r="D91" i="3"/>
  <c r="D193" i="3" s="1"/>
  <c r="D296" i="3" s="1"/>
  <c r="E399" i="3" s="1"/>
  <c r="E197" i="2"/>
  <c r="F197" i="2" s="1"/>
  <c r="G197" i="2" s="1"/>
  <c r="D72" i="3"/>
  <c r="D174" i="3" s="1"/>
  <c r="D277" i="3" s="1"/>
  <c r="E380" i="3" s="1"/>
  <c r="D73" i="4"/>
  <c r="E178" i="2"/>
  <c r="F178" i="2" s="1"/>
  <c r="G178" i="2" s="1"/>
  <c r="D81" i="4"/>
  <c r="D80" i="3"/>
  <c r="D182" i="3" s="1"/>
  <c r="D285" i="3" s="1"/>
  <c r="E388" i="3" s="1"/>
  <c r="E186" i="2"/>
  <c r="D89" i="4"/>
  <c r="D88" i="3"/>
  <c r="E194" i="2"/>
  <c r="D47" i="4"/>
  <c r="D46" i="3"/>
  <c r="D148" i="3" s="1"/>
  <c r="D251" i="3" s="1"/>
  <c r="E354" i="3" s="1"/>
  <c r="E152" i="2"/>
  <c r="D97" i="4"/>
  <c r="D96" i="3"/>
  <c r="D198" i="3" s="1"/>
  <c r="D301" i="3" s="1"/>
  <c r="E404" i="3" s="1"/>
  <c r="E202" i="2"/>
  <c r="D100" i="3"/>
  <c r="D101" i="4"/>
  <c r="E206" i="2"/>
  <c r="D104" i="3"/>
  <c r="D206" i="3" s="1"/>
  <c r="D309" i="3" s="1"/>
  <c r="E412" i="3" s="1"/>
  <c r="D105" i="4"/>
  <c r="E210" i="2"/>
  <c r="E319" i="1"/>
  <c r="E10" i="2" s="1"/>
  <c r="E323" i="1"/>
  <c r="E14" i="2" s="1"/>
  <c r="E327" i="1"/>
  <c r="E18" i="2" s="1"/>
  <c r="E331" i="1"/>
  <c r="E22" i="2" s="1"/>
  <c r="E335" i="1"/>
  <c r="E26" i="2" s="1"/>
  <c r="E339" i="1"/>
  <c r="E30" i="2" s="1"/>
  <c r="E343" i="1"/>
  <c r="E34" i="2" s="1"/>
  <c r="E347" i="1"/>
  <c r="E38" i="2" s="1"/>
  <c r="E351" i="1"/>
  <c r="E42" i="2" s="1"/>
  <c r="E355" i="1"/>
  <c r="E46" i="2" s="1"/>
  <c r="E359" i="1"/>
  <c r="E50" i="2" s="1"/>
  <c r="E363" i="1"/>
  <c r="E54" i="2" s="1"/>
  <c r="E367" i="1"/>
  <c r="E58" i="2" s="1"/>
  <c r="E371" i="1"/>
  <c r="E62" i="2" s="1"/>
  <c r="E375" i="1"/>
  <c r="E66" i="2" s="1"/>
  <c r="E379" i="1"/>
  <c r="E70" i="2" s="1"/>
  <c r="E383" i="1"/>
  <c r="E74" i="2" s="1"/>
  <c r="E387" i="1"/>
  <c r="E78" i="2" s="1"/>
  <c r="E391" i="1"/>
  <c r="E82" i="2" s="1"/>
  <c r="E395" i="1"/>
  <c r="E86" i="2" s="1"/>
  <c r="E399" i="1"/>
  <c r="E90" i="2" s="1"/>
  <c r="E403" i="1"/>
  <c r="E94" i="2" s="1"/>
  <c r="E407" i="1"/>
  <c r="E98" i="2" s="1"/>
  <c r="E411" i="1"/>
  <c r="E102" i="2" s="1"/>
  <c r="E415" i="1"/>
  <c r="E106" i="2" s="1"/>
  <c r="D11" i="4"/>
  <c r="D10" i="3"/>
  <c r="E116" i="2"/>
  <c r="D17" i="3"/>
  <c r="D119" i="3" s="1"/>
  <c r="D222" i="3" s="1"/>
  <c r="E325" i="3" s="1"/>
  <c r="D18" i="4"/>
  <c r="E123" i="2"/>
  <c r="F123" i="2" s="1"/>
  <c r="G123" i="2" s="1"/>
  <c r="D21" i="3"/>
  <c r="D123" i="3" s="1"/>
  <c r="D226" i="3" s="1"/>
  <c r="E329" i="3" s="1"/>
  <c r="D22" i="4"/>
  <c r="E127" i="2"/>
  <c r="D25" i="3"/>
  <c r="D26" i="4"/>
  <c r="E131" i="2"/>
  <c r="F131" i="2" s="1"/>
  <c r="D56" i="4"/>
  <c r="D55" i="3"/>
  <c r="E161" i="2"/>
  <c r="F161" i="2" s="1"/>
  <c r="G161" i="2" s="1"/>
  <c r="D33" i="3"/>
  <c r="D135" i="3" s="1"/>
  <c r="D238" i="3" s="1"/>
  <c r="E341" i="3" s="1"/>
  <c r="D34" i="4"/>
  <c r="E139" i="2"/>
  <c r="F139" i="2" s="1"/>
  <c r="G139" i="2" s="1"/>
  <c r="D58" i="3"/>
  <c r="D160" i="3" s="1"/>
  <c r="D263" i="3" s="1"/>
  <c r="E366" i="3" s="1"/>
  <c r="D59" i="4"/>
  <c r="E164" i="2"/>
  <c r="D15" i="3"/>
  <c r="D16" i="4"/>
  <c r="E121" i="2"/>
  <c r="D58" i="4"/>
  <c r="D57" i="3"/>
  <c r="E163" i="2"/>
  <c r="D35" i="3"/>
  <c r="D137" i="3" s="1"/>
  <c r="D240" i="3" s="1"/>
  <c r="E343" i="3" s="1"/>
  <c r="D36" i="4"/>
  <c r="E141" i="2"/>
  <c r="F141" i="2" s="1"/>
  <c r="G141" i="2" s="1"/>
  <c r="D63" i="4"/>
  <c r="D62" i="3"/>
  <c r="D164" i="3" s="1"/>
  <c r="D267" i="3" s="1"/>
  <c r="E370" i="3" s="1"/>
  <c r="E168" i="2"/>
  <c r="D35" i="4"/>
  <c r="D34" i="3"/>
  <c r="D136" i="3" s="1"/>
  <c r="D239" i="3" s="1"/>
  <c r="E342" i="3" s="1"/>
  <c r="E140" i="2"/>
  <c r="D43" i="4"/>
  <c r="D42" i="3"/>
  <c r="E148" i="2"/>
  <c r="D57" i="4"/>
  <c r="D56" i="3"/>
  <c r="D158" i="3" s="1"/>
  <c r="D261" i="3" s="1"/>
  <c r="E364" i="3" s="1"/>
  <c r="E162" i="2"/>
  <c r="F162" i="2" s="1"/>
  <c r="G162" i="2" s="1"/>
  <c r="D69" i="3"/>
  <c r="D171" i="3" s="1"/>
  <c r="D274" i="3" s="1"/>
  <c r="E377" i="3" s="1"/>
  <c r="D70" i="4"/>
  <c r="E175" i="2"/>
  <c r="D78" i="4"/>
  <c r="D77" i="3"/>
  <c r="D179" i="3" s="1"/>
  <c r="D282" i="3" s="1"/>
  <c r="E385" i="3" s="1"/>
  <c r="E183" i="2"/>
  <c r="D85" i="3"/>
  <c r="D187" i="3" s="1"/>
  <c r="D290" i="3" s="1"/>
  <c r="E393" i="3" s="1"/>
  <c r="D86" i="4"/>
  <c r="E191" i="2"/>
  <c r="F191" i="2" s="1"/>
  <c r="G191" i="2" s="1"/>
  <c r="D66" i="3"/>
  <c r="D168" i="3" s="1"/>
  <c r="D271" i="3" s="1"/>
  <c r="E374" i="3" s="1"/>
  <c r="D67" i="4"/>
  <c r="E172" i="2"/>
  <c r="D74" i="3"/>
  <c r="D176" i="3" s="1"/>
  <c r="D279" i="3" s="1"/>
  <c r="E382" i="3" s="1"/>
  <c r="D75" i="4"/>
  <c r="E180" i="2"/>
  <c r="D83" i="4"/>
  <c r="D82" i="3"/>
  <c r="D184" i="3" s="1"/>
  <c r="D287" i="3" s="1"/>
  <c r="E390" i="3" s="1"/>
  <c r="E188" i="2"/>
  <c r="D91" i="4"/>
  <c r="D90" i="3"/>
  <c r="E196" i="2"/>
  <c r="D94" i="4"/>
  <c r="D93" i="3"/>
  <c r="D195" i="3" s="1"/>
  <c r="D298" i="3" s="1"/>
  <c r="E401" i="3" s="1"/>
  <c r="E199" i="2"/>
  <c r="D98" i="4"/>
  <c r="D97" i="3"/>
  <c r="D199" i="3" s="1"/>
  <c r="D302" i="3" s="1"/>
  <c r="E405" i="3" s="1"/>
  <c r="E203" i="2"/>
  <c r="D101" i="3"/>
  <c r="D102" i="4"/>
  <c r="E207" i="2"/>
  <c r="D105" i="3"/>
  <c r="D207" i="3" s="1"/>
  <c r="D310" i="3" s="1"/>
  <c r="E413" i="3" s="1"/>
  <c r="D106" i="4"/>
  <c r="E211" i="2"/>
  <c r="E320" i="1"/>
  <c r="E11" i="2" s="1"/>
  <c r="E324" i="1"/>
  <c r="E15" i="2" s="1"/>
  <c r="E328" i="1"/>
  <c r="E19" i="2" s="1"/>
  <c r="E332" i="1"/>
  <c r="E23" i="2" s="1"/>
  <c r="E336" i="1"/>
  <c r="E27" i="2" s="1"/>
  <c r="E340" i="1"/>
  <c r="E31" i="2" s="1"/>
  <c r="E344" i="1"/>
  <c r="E35" i="2" s="1"/>
  <c r="E348" i="1"/>
  <c r="E39" i="2" s="1"/>
  <c r="E352" i="1"/>
  <c r="E43" i="2" s="1"/>
  <c r="E356" i="1"/>
  <c r="E47" i="2" s="1"/>
  <c r="E360" i="1"/>
  <c r="E51" i="2" s="1"/>
  <c r="E364" i="1"/>
  <c r="E55" i="2" s="1"/>
  <c r="E368" i="1"/>
  <c r="E59" i="2" s="1"/>
  <c r="E372" i="1"/>
  <c r="E63" i="2" s="1"/>
  <c r="E376" i="1"/>
  <c r="E67" i="2" s="1"/>
  <c r="E380" i="1"/>
  <c r="E71" i="2" s="1"/>
  <c r="E384" i="1"/>
  <c r="E75" i="2" s="1"/>
  <c r="E388" i="1"/>
  <c r="E79" i="2" s="1"/>
  <c r="E392" i="1"/>
  <c r="E83" i="2" s="1"/>
  <c r="E396" i="1"/>
  <c r="E87" i="2" s="1"/>
  <c r="E400" i="1"/>
  <c r="E91" i="2" s="1"/>
  <c r="E404" i="1"/>
  <c r="E95" i="2" s="1"/>
  <c r="E408" i="1"/>
  <c r="E99" i="2" s="1"/>
  <c r="E412" i="1"/>
  <c r="E103" i="2" s="1"/>
  <c r="E416" i="1"/>
  <c r="E107" i="2" s="1"/>
  <c r="D12" i="3"/>
  <c r="D114" i="3" s="1"/>
  <c r="D217" i="3" s="1"/>
  <c r="E320" i="3" s="1"/>
  <c r="D13" i="4"/>
  <c r="E118" i="2"/>
  <c r="F118" i="2" s="1"/>
  <c r="D19" i="4"/>
  <c r="D18" i="3"/>
  <c r="D120" i="3" s="1"/>
  <c r="D223" i="3" s="1"/>
  <c r="E326" i="3" s="1"/>
  <c r="E124" i="2"/>
  <c r="F124" i="2" s="1"/>
  <c r="G124" i="2" s="1"/>
  <c r="D23" i="4"/>
  <c r="D22" i="3"/>
  <c r="D124" i="3" s="1"/>
  <c r="D227" i="3" s="1"/>
  <c r="E330" i="3" s="1"/>
  <c r="E128" i="2"/>
  <c r="D27" i="4"/>
  <c r="D26" i="3"/>
  <c r="D128" i="3" s="1"/>
  <c r="D231" i="3" s="1"/>
  <c r="E334" i="3" s="1"/>
  <c r="E132" i="2"/>
  <c r="F132" i="2" s="1"/>
  <c r="G132" i="2" s="1"/>
  <c r="D60" i="4"/>
  <c r="D59" i="3"/>
  <c r="E165" i="2"/>
  <c r="F165" i="2" s="1"/>
  <c r="G165" i="2" s="1"/>
  <c r="D37" i="3"/>
  <c r="D139" i="3" s="1"/>
  <c r="D242" i="3" s="1"/>
  <c r="E345" i="3" s="1"/>
  <c r="D38" i="4"/>
  <c r="E143" i="2"/>
  <c r="F143" i="2" s="1"/>
  <c r="G143" i="2" s="1"/>
  <c r="D9" i="3"/>
  <c r="D10" i="4"/>
  <c r="E115" i="2"/>
  <c r="F115" i="2" s="1"/>
  <c r="G115" i="2" s="1"/>
  <c r="D45" i="3"/>
  <c r="D46" i="4"/>
  <c r="E151" i="2"/>
  <c r="F151" i="2" s="1"/>
  <c r="G151" i="2" s="1"/>
  <c r="D61" i="3"/>
  <c r="D163" i="3" s="1"/>
  <c r="D266" i="3" s="1"/>
  <c r="E369" i="3" s="1"/>
  <c r="D62" i="4"/>
  <c r="E167" i="2"/>
  <c r="F167" i="2" s="1"/>
  <c r="G167" i="2" s="1"/>
  <c r="D39" i="3"/>
  <c r="D141" i="3" s="1"/>
  <c r="D244" i="3" s="1"/>
  <c r="E347" i="3" s="1"/>
  <c r="D40" i="4"/>
  <c r="E145" i="2"/>
  <c r="F145" i="2" s="1"/>
  <c r="G145" i="2" s="1"/>
  <c r="D28" i="3"/>
  <c r="D29" i="4"/>
  <c r="E134" i="2"/>
  <c r="F134" i="2" s="1"/>
  <c r="G134" i="2" s="1"/>
  <c r="D36" i="3"/>
  <c r="D37" i="4"/>
  <c r="E142" i="2"/>
  <c r="F142" i="2" s="1"/>
  <c r="G142" i="2" s="1"/>
  <c r="D48" i="4"/>
  <c r="D47" i="3"/>
  <c r="E153" i="2"/>
  <c r="D61" i="4"/>
  <c r="D60" i="3"/>
  <c r="D162" i="3" s="1"/>
  <c r="D265" i="3" s="1"/>
  <c r="E368" i="3" s="1"/>
  <c r="E166" i="2"/>
  <c r="F166" i="2" s="1"/>
  <c r="G166" i="2" s="1"/>
  <c r="D72" i="4"/>
  <c r="D71" i="3"/>
  <c r="D173" i="3" s="1"/>
  <c r="D276" i="3" s="1"/>
  <c r="E379" i="3" s="1"/>
  <c r="E177" i="2"/>
  <c r="F177" i="2" s="1"/>
  <c r="G177" i="2" s="1"/>
  <c r="D80" i="4"/>
  <c r="D79" i="3"/>
  <c r="D181" i="3" s="1"/>
  <c r="D284" i="3" s="1"/>
  <c r="E387" i="3" s="1"/>
  <c r="E185" i="2"/>
  <c r="D88" i="4"/>
  <c r="D87" i="3"/>
  <c r="E193" i="2"/>
  <c r="F193" i="2" s="1"/>
  <c r="G193" i="2" s="1"/>
  <c r="D69" i="4"/>
  <c r="D68" i="3"/>
  <c r="E174" i="2"/>
  <c r="F174" i="2" s="1"/>
  <c r="G174" i="2" s="1"/>
  <c r="D76" i="3"/>
  <c r="D178" i="3" s="1"/>
  <c r="D281" i="3" s="1"/>
  <c r="E384" i="3" s="1"/>
  <c r="D77" i="4"/>
  <c r="E182" i="2"/>
  <c r="F182" i="2" s="1"/>
  <c r="G182" i="2" s="1"/>
  <c r="D85" i="4"/>
  <c r="D84" i="3"/>
  <c r="D186" i="3" s="1"/>
  <c r="D289" i="3" s="1"/>
  <c r="E392" i="3" s="1"/>
  <c r="E190" i="2"/>
  <c r="F190" i="2" s="1"/>
  <c r="G190" i="2" s="1"/>
  <c r="D93" i="4"/>
  <c r="D92" i="3"/>
  <c r="E198" i="2"/>
  <c r="F198" i="2" s="1"/>
  <c r="G198" i="2" s="1"/>
  <c r="D95" i="4"/>
  <c r="D94" i="3"/>
  <c r="E200" i="2"/>
  <c r="D98" i="3"/>
  <c r="D200" i="3" s="1"/>
  <c r="D303" i="3" s="1"/>
  <c r="E406" i="3" s="1"/>
  <c r="D99" i="4"/>
  <c r="E204" i="2"/>
  <c r="D102" i="3"/>
  <c r="D103" i="4"/>
  <c r="E208" i="2"/>
  <c r="D106" i="3"/>
  <c r="D107" i="4"/>
  <c r="E212" i="2"/>
  <c r="F212" i="2" s="1"/>
  <c r="G212" i="2" s="1"/>
  <c r="H213" i="2"/>
  <c r="D217" i="2"/>
  <c r="B236" i="1"/>
  <c r="B338" i="1"/>
  <c r="G7" i="1"/>
  <c r="G420" i="1" s="1"/>
  <c r="E164" i="4" l="1"/>
  <c r="D267" i="4"/>
  <c r="D370" i="4" s="1"/>
  <c r="E113" i="4"/>
  <c r="D216" i="4"/>
  <c r="D319" i="4" s="1"/>
  <c r="E122" i="4"/>
  <c r="D225" i="4"/>
  <c r="D328" i="4" s="1"/>
  <c r="E197" i="4"/>
  <c r="D300" i="4"/>
  <c r="D403" i="4" s="1"/>
  <c r="E178" i="4"/>
  <c r="D281" i="4"/>
  <c r="D384" i="4" s="1"/>
  <c r="E173" i="4"/>
  <c r="D276" i="4"/>
  <c r="D379" i="4" s="1"/>
  <c r="E160" i="4"/>
  <c r="D263" i="4"/>
  <c r="D366" i="4" s="1"/>
  <c r="E162" i="4"/>
  <c r="D265" i="4"/>
  <c r="D368" i="4" s="1"/>
  <c r="E125" i="4"/>
  <c r="D228" i="4"/>
  <c r="D331" i="4" s="1"/>
  <c r="E150" i="4"/>
  <c r="D253" i="4"/>
  <c r="D356" i="4" s="1"/>
  <c r="E176" i="4"/>
  <c r="D279" i="4"/>
  <c r="D382" i="4" s="1"/>
  <c r="E195" i="4"/>
  <c r="D298" i="4"/>
  <c r="D401" i="4" s="1"/>
  <c r="E154" i="4"/>
  <c r="D257" i="4"/>
  <c r="D360" i="4" s="1"/>
  <c r="E124" i="4"/>
  <c r="D227" i="4"/>
  <c r="D330" i="4" s="1"/>
  <c r="E330" i="4" s="1"/>
  <c r="F330" i="4" s="1"/>
  <c r="G330" i="4" s="1"/>
  <c r="H330" i="4" s="1"/>
  <c r="I330" i="4" s="1"/>
  <c r="J330" i="4" s="1"/>
  <c r="K330" i="4" s="1"/>
  <c r="L330" i="4" s="1"/>
  <c r="M330" i="4" s="1"/>
  <c r="N330" i="4" s="1"/>
  <c r="O330" i="4" s="1"/>
  <c r="P330" i="4" s="1"/>
  <c r="Q330" i="4" s="1"/>
  <c r="R330" i="4" s="1"/>
  <c r="S330" i="4" s="1"/>
  <c r="T330" i="4" s="1"/>
  <c r="U330" i="4" s="1"/>
  <c r="V330" i="4" s="1"/>
  <c r="W330" i="4" s="1"/>
  <c r="E193" i="4"/>
  <c r="D296" i="4"/>
  <c r="D399" i="4" s="1"/>
  <c r="E168" i="4"/>
  <c r="D271" i="4"/>
  <c r="D374" i="4" s="1"/>
  <c r="E169" i="4"/>
  <c r="D272" i="4"/>
  <c r="D375" i="4" s="1"/>
  <c r="E145" i="4"/>
  <c r="D248" i="4"/>
  <c r="D351" i="4" s="1"/>
  <c r="E123" i="4"/>
  <c r="D226" i="4"/>
  <c r="D329" i="4" s="1"/>
  <c r="E118" i="4"/>
  <c r="D221" i="4"/>
  <c r="D324" i="4" s="1"/>
  <c r="E172" i="4"/>
  <c r="D275" i="4"/>
  <c r="D378" i="4" s="1"/>
  <c r="E175" i="4"/>
  <c r="D278" i="4"/>
  <c r="D381" i="4" s="1"/>
  <c r="E140" i="4"/>
  <c r="D243" i="4"/>
  <c r="D346" i="4" s="1"/>
  <c r="E149" i="4"/>
  <c r="D252" i="4"/>
  <c r="D355" i="4" s="1"/>
  <c r="E126" i="4"/>
  <c r="D229" i="4"/>
  <c r="D332" i="4" s="1"/>
  <c r="E201" i="4"/>
  <c r="D304" i="4"/>
  <c r="D407" i="4" s="1"/>
  <c r="E166" i="4"/>
  <c r="D269" i="4"/>
  <c r="D372" i="4" s="1"/>
  <c r="E119" i="4"/>
  <c r="D222" i="4"/>
  <c r="D325" i="4" s="1"/>
  <c r="E129" i="4"/>
  <c r="D232" i="4"/>
  <c r="D335" i="4" s="1"/>
  <c r="E204" i="4"/>
  <c r="D307" i="4"/>
  <c r="D410" i="4" s="1"/>
  <c r="E200" i="4"/>
  <c r="D303" i="4"/>
  <c r="D406" i="4" s="1"/>
  <c r="E179" i="4"/>
  <c r="D282" i="4"/>
  <c r="D385" i="4" s="1"/>
  <c r="E171" i="4"/>
  <c r="D274" i="4"/>
  <c r="D377" i="4" s="1"/>
  <c r="E136" i="4"/>
  <c r="D239" i="4"/>
  <c r="D342" i="4" s="1"/>
  <c r="E158" i="4"/>
  <c r="D261" i="4"/>
  <c r="D364" i="4" s="1"/>
  <c r="E117" i="4"/>
  <c r="D220" i="4"/>
  <c r="D323" i="4" s="1"/>
  <c r="E128" i="4"/>
  <c r="D231" i="4"/>
  <c r="D334" i="4" s="1"/>
  <c r="E203" i="4"/>
  <c r="D306" i="4"/>
  <c r="D409" i="4" s="1"/>
  <c r="E199" i="4"/>
  <c r="D302" i="4"/>
  <c r="D405" i="4" s="1"/>
  <c r="E174" i="4"/>
  <c r="D277" i="4"/>
  <c r="D380" i="4" s="1"/>
  <c r="E177" i="4"/>
  <c r="D280" i="4"/>
  <c r="D383" i="4" s="1"/>
  <c r="E115" i="4"/>
  <c r="D218" i="4"/>
  <c r="D321" i="4" s="1"/>
  <c r="E127" i="4"/>
  <c r="D230" i="4"/>
  <c r="D333" i="4" s="1"/>
  <c r="E202" i="4"/>
  <c r="D305" i="4"/>
  <c r="D408" i="4" s="1"/>
  <c r="E206" i="4"/>
  <c r="D309" i="4"/>
  <c r="D412" i="4" s="1"/>
  <c r="E205" i="4"/>
  <c r="D308" i="4"/>
  <c r="D411" i="4" s="1"/>
  <c r="E210" i="4"/>
  <c r="D313" i="4"/>
  <c r="D416" i="4" s="1"/>
  <c r="E188" i="4"/>
  <c r="D291" i="4"/>
  <c r="D394" i="4" s="1"/>
  <c r="E183" i="4"/>
  <c r="D286" i="4"/>
  <c r="D389" i="4" s="1"/>
  <c r="E165" i="4"/>
  <c r="D268" i="4"/>
  <c r="D371" i="4" s="1"/>
  <c r="E130" i="4"/>
  <c r="D233" i="4"/>
  <c r="D336" i="4" s="1"/>
  <c r="E116" i="4"/>
  <c r="D219" i="4"/>
  <c r="D322" i="4" s="1"/>
  <c r="E209" i="4"/>
  <c r="D312" i="4"/>
  <c r="D415" i="4" s="1"/>
  <c r="E186" i="4"/>
  <c r="D289" i="4"/>
  <c r="D392" i="4" s="1"/>
  <c r="E189" i="4"/>
  <c r="D292" i="4"/>
  <c r="D395" i="4" s="1"/>
  <c r="E181" i="4"/>
  <c r="D284" i="4"/>
  <c r="D387" i="4" s="1"/>
  <c r="E138" i="4"/>
  <c r="D241" i="4"/>
  <c r="D344" i="4" s="1"/>
  <c r="E208" i="4"/>
  <c r="D311" i="4"/>
  <c r="D414" i="4" s="1"/>
  <c r="E184" i="4"/>
  <c r="D287" i="4"/>
  <c r="D390" i="4" s="1"/>
  <c r="E187" i="4"/>
  <c r="D290" i="4"/>
  <c r="D393" i="4" s="1"/>
  <c r="E144" i="4"/>
  <c r="D247" i="4"/>
  <c r="D350" i="4" s="1"/>
  <c r="E112" i="4"/>
  <c r="D215" i="4"/>
  <c r="D318" i="4" s="1"/>
  <c r="E207" i="4"/>
  <c r="D310" i="4"/>
  <c r="D413" i="4" s="1"/>
  <c r="E190" i="4"/>
  <c r="D293" i="4"/>
  <c r="D396" i="4" s="1"/>
  <c r="E182" i="4"/>
  <c r="D285" i="4"/>
  <c r="D388" i="4" s="1"/>
  <c r="E134" i="4"/>
  <c r="D237" i="4"/>
  <c r="D340" i="4" s="1"/>
  <c r="E131" i="4"/>
  <c r="D234" i="4"/>
  <c r="D337" i="4" s="1"/>
  <c r="E198" i="4"/>
  <c r="D301" i="4"/>
  <c r="D404" i="4" s="1"/>
  <c r="E180" i="4"/>
  <c r="D283" i="4"/>
  <c r="D386" i="4" s="1"/>
  <c r="E132" i="4"/>
  <c r="D235" i="4"/>
  <c r="D338" i="4" s="1"/>
  <c r="E196" i="4"/>
  <c r="D299" i="4"/>
  <c r="D402" i="4" s="1"/>
  <c r="E191" i="4"/>
  <c r="D294" i="4"/>
  <c r="D397" i="4" s="1"/>
  <c r="E151" i="4"/>
  <c r="D254" i="4"/>
  <c r="D357" i="4" s="1"/>
  <c r="E143" i="4"/>
  <c r="D246" i="4"/>
  <c r="D349" i="4" s="1"/>
  <c r="E141" i="4"/>
  <c r="D244" i="4"/>
  <c r="D347" i="4" s="1"/>
  <c r="E163" i="4"/>
  <c r="D266" i="4"/>
  <c r="D369" i="4" s="1"/>
  <c r="E194" i="4"/>
  <c r="D297" i="4"/>
  <c r="D400" i="4" s="1"/>
  <c r="E170" i="4"/>
  <c r="D273" i="4"/>
  <c r="D376" i="4" s="1"/>
  <c r="E146" i="4"/>
  <c r="D249" i="4"/>
  <c r="D352" i="4" s="1"/>
  <c r="E139" i="4"/>
  <c r="D242" i="4"/>
  <c r="D345" i="4" s="1"/>
  <c r="E161" i="4"/>
  <c r="D264" i="4"/>
  <c r="D367" i="4" s="1"/>
  <c r="E137" i="4"/>
  <c r="D240" i="4"/>
  <c r="D343" i="4" s="1"/>
  <c r="E159" i="4"/>
  <c r="D262" i="4"/>
  <c r="D365" i="4" s="1"/>
  <c r="E121" i="4"/>
  <c r="D224" i="4"/>
  <c r="D327" i="4" s="1"/>
  <c r="E327" i="4" s="1"/>
  <c r="F327" i="4" s="1"/>
  <c r="G327" i="4" s="1"/>
  <c r="H327" i="4" s="1"/>
  <c r="I327" i="4" s="1"/>
  <c r="J327" i="4" s="1"/>
  <c r="K327" i="4" s="1"/>
  <c r="L327" i="4" s="1"/>
  <c r="M327" i="4" s="1"/>
  <c r="N327" i="4" s="1"/>
  <c r="O327" i="4" s="1"/>
  <c r="P327" i="4" s="1"/>
  <c r="Q327" i="4" s="1"/>
  <c r="R327" i="4" s="1"/>
  <c r="S327" i="4" s="1"/>
  <c r="T327" i="4" s="1"/>
  <c r="U327" i="4" s="1"/>
  <c r="V327" i="4" s="1"/>
  <c r="W327" i="4" s="1"/>
  <c r="E114" i="4"/>
  <c r="D217" i="4"/>
  <c r="D320" i="4" s="1"/>
  <c r="E192" i="4"/>
  <c r="D295" i="4"/>
  <c r="D398" i="4" s="1"/>
  <c r="E156" i="4"/>
  <c r="D259" i="4"/>
  <c r="D362" i="4" s="1"/>
  <c r="E133" i="4"/>
  <c r="D236" i="4"/>
  <c r="D339" i="4" s="1"/>
  <c r="E157" i="4"/>
  <c r="D260" i="4"/>
  <c r="D363" i="4" s="1"/>
  <c r="E135" i="4"/>
  <c r="D238" i="4"/>
  <c r="D341" i="4" s="1"/>
  <c r="E155" i="4"/>
  <c r="D258" i="4"/>
  <c r="D361" i="4" s="1"/>
  <c r="E120" i="4"/>
  <c r="D223" i="4"/>
  <c r="D326" i="4" s="1"/>
  <c r="E148" i="4"/>
  <c r="D251" i="4"/>
  <c r="D354" i="4" s="1"/>
  <c r="E185" i="4"/>
  <c r="D288" i="4"/>
  <c r="D391" i="4" s="1"/>
  <c r="E152" i="4"/>
  <c r="D255" i="4"/>
  <c r="D358" i="4" s="1"/>
  <c r="E358" i="4" s="1"/>
  <c r="E142" i="4"/>
  <c r="D245" i="4"/>
  <c r="D348" i="4" s="1"/>
  <c r="E147" i="4"/>
  <c r="D250" i="4"/>
  <c r="D353" i="4" s="1"/>
  <c r="E153" i="4"/>
  <c r="D256" i="4"/>
  <c r="D359" i="4" s="1"/>
  <c r="E359" i="4" s="1"/>
  <c r="F359" i="4" s="1"/>
  <c r="G359" i="4" s="1"/>
  <c r="H359" i="4" s="1"/>
  <c r="I359" i="4" s="1"/>
  <c r="J359" i="4" s="1"/>
  <c r="K359" i="4" s="1"/>
  <c r="L359" i="4" s="1"/>
  <c r="M359" i="4" s="1"/>
  <c r="N359" i="4" s="1"/>
  <c r="O359" i="4" s="1"/>
  <c r="P359" i="4" s="1"/>
  <c r="Q359" i="4" s="1"/>
  <c r="R359" i="4" s="1"/>
  <c r="S359" i="4" s="1"/>
  <c r="T359" i="4" s="1"/>
  <c r="U359" i="4" s="1"/>
  <c r="V359" i="4" s="1"/>
  <c r="W359" i="4" s="1"/>
  <c r="E167" i="4"/>
  <c r="D270" i="4"/>
  <c r="D373" i="4" s="1"/>
  <c r="D130" i="3"/>
  <c r="D233" i="3" s="1"/>
  <c r="E336" i="3" s="1"/>
  <c r="D111" i="3"/>
  <c r="D214" i="3" s="1"/>
  <c r="E317" i="3" s="1"/>
  <c r="D204" i="3"/>
  <c r="D307" i="3" s="1"/>
  <c r="E410" i="3" s="1"/>
  <c r="D194" i="3"/>
  <c r="D297" i="3" s="1"/>
  <c r="E400" i="3" s="1"/>
  <c r="D189" i="3"/>
  <c r="D292" i="3" s="1"/>
  <c r="E395" i="3" s="1"/>
  <c r="D149" i="3"/>
  <c r="D252" i="3" s="1"/>
  <c r="E355" i="3" s="1"/>
  <c r="D138" i="3"/>
  <c r="D241" i="3" s="1"/>
  <c r="E344" i="3" s="1"/>
  <c r="D147" i="3"/>
  <c r="D250" i="3" s="1"/>
  <c r="E353" i="3" s="1"/>
  <c r="D161" i="3"/>
  <c r="D264" i="3" s="1"/>
  <c r="E367" i="3" s="1"/>
  <c r="D203" i="3"/>
  <c r="D306" i="3" s="1"/>
  <c r="E409" i="3" s="1"/>
  <c r="D192" i="3"/>
  <c r="D295" i="3" s="1"/>
  <c r="E398" i="3" s="1"/>
  <c r="D144" i="3"/>
  <c r="D247" i="3" s="1"/>
  <c r="E350" i="3" s="1"/>
  <c r="D159" i="3"/>
  <c r="D262" i="3" s="1"/>
  <c r="E365" i="3" s="1"/>
  <c r="D117" i="3"/>
  <c r="D220" i="3" s="1"/>
  <c r="E323" i="3" s="1"/>
  <c r="D157" i="3"/>
  <c r="D260" i="3" s="1"/>
  <c r="E363" i="3" s="1"/>
  <c r="D127" i="3"/>
  <c r="D230" i="3" s="1"/>
  <c r="E333" i="3" s="1"/>
  <c r="D112" i="3"/>
  <c r="D215" i="3" s="1"/>
  <c r="E318" i="3" s="1"/>
  <c r="D202" i="3"/>
  <c r="D305" i="3" s="1"/>
  <c r="E408" i="3" s="1"/>
  <c r="D190" i="3"/>
  <c r="D293" i="3" s="1"/>
  <c r="E396" i="3" s="1"/>
  <c r="D177" i="3"/>
  <c r="D280" i="3" s="1"/>
  <c r="E383" i="3" s="1"/>
  <c r="D134" i="3"/>
  <c r="D237" i="3" s="1"/>
  <c r="E340" i="3" s="1"/>
  <c r="D155" i="3"/>
  <c r="D258" i="3" s="1"/>
  <c r="E361" i="3" s="1"/>
  <c r="D115" i="3"/>
  <c r="D218" i="3" s="1"/>
  <c r="E321" i="3" s="1"/>
  <c r="D153" i="3"/>
  <c r="D256" i="3" s="1"/>
  <c r="E359" i="3" s="1"/>
  <c r="D126" i="3"/>
  <c r="D229" i="3" s="1"/>
  <c r="E332" i="3" s="1"/>
  <c r="D140" i="3"/>
  <c r="D243" i="3" s="1"/>
  <c r="E346" i="3" s="1"/>
  <c r="D151" i="3"/>
  <c r="D254" i="3" s="1"/>
  <c r="E357" i="3" s="1"/>
  <c r="D113" i="3"/>
  <c r="D216" i="3" s="1"/>
  <c r="E319" i="3" s="1"/>
  <c r="D125" i="3"/>
  <c r="D228" i="3" s="1"/>
  <c r="E331" i="3" s="1"/>
  <c r="D208" i="3"/>
  <c r="D311" i="3" s="1"/>
  <c r="E414" i="3" s="1"/>
  <c r="D196" i="3"/>
  <c r="D299" i="3" s="1"/>
  <c r="E402" i="3" s="1"/>
  <c r="D170" i="3"/>
  <c r="D273" i="3" s="1"/>
  <c r="E376" i="3" s="1"/>
  <c r="F211" i="2"/>
  <c r="G211" i="2" s="1"/>
  <c r="F163" i="2"/>
  <c r="F210" i="2"/>
  <c r="G210" i="2" s="1"/>
  <c r="F194" i="2"/>
  <c r="G194" i="2" s="1"/>
  <c r="F146" i="2"/>
  <c r="G146" i="2" s="1"/>
  <c r="F114" i="2"/>
  <c r="G114" i="2" s="1"/>
  <c r="H114" i="2" s="1"/>
  <c r="F209" i="2"/>
  <c r="G209" i="2" s="1"/>
  <c r="F175" i="2"/>
  <c r="G175" i="2" s="1"/>
  <c r="F126" i="2"/>
  <c r="G126" i="2" s="1"/>
  <c r="F125" i="2"/>
  <c r="G125" i="2" s="1"/>
  <c r="F208" i="2"/>
  <c r="G208" i="2" s="1"/>
  <c r="F207" i="2"/>
  <c r="G207" i="2" s="1"/>
  <c r="H207" i="2" s="1"/>
  <c r="F206" i="2"/>
  <c r="G206" i="2" s="1"/>
  <c r="F205" i="2"/>
  <c r="G205" i="2" s="1"/>
  <c r="F128" i="2"/>
  <c r="G128" i="2" s="1"/>
  <c r="F127" i="2"/>
  <c r="G127" i="2" s="1"/>
  <c r="G118" i="2"/>
  <c r="G163" i="2"/>
  <c r="F133" i="2"/>
  <c r="G133" i="2" s="1"/>
  <c r="F183" i="2"/>
  <c r="G183" i="2" s="1"/>
  <c r="F149" i="2"/>
  <c r="G149" i="2" s="1"/>
  <c r="F117" i="2"/>
  <c r="G117" i="2" s="1"/>
  <c r="H117" i="2" s="1"/>
  <c r="F153" i="2"/>
  <c r="G153" i="2" s="1"/>
  <c r="F204" i="2"/>
  <c r="G204" i="2" s="1"/>
  <c r="F203" i="2"/>
  <c r="G203" i="2" s="1"/>
  <c r="F202" i="2"/>
  <c r="G202" i="2" s="1"/>
  <c r="H202" i="2" s="1"/>
  <c r="F185" i="2"/>
  <c r="G185" i="2" s="1"/>
  <c r="F121" i="2"/>
  <c r="G121" i="2" s="1"/>
  <c r="G131" i="2"/>
  <c r="F186" i="2"/>
  <c r="G186" i="2" s="1"/>
  <c r="F138" i="2"/>
  <c r="G138" i="2" s="1"/>
  <c r="F200" i="2"/>
  <c r="G200" i="2" s="1"/>
  <c r="E98" i="3"/>
  <c r="E99" i="4"/>
  <c r="E305" i="4" s="1"/>
  <c r="E83" i="4"/>
  <c r="E82" i="3"/>
  <c r="E184" i="3" s="1"/>
  <c r="E287" i="3" s="1"/>
  <c r="F390" i="3" s="1"/>
  <c r="E67" i="4"/>
  <c r="E66" i="3"/>
  <c r="E168" i="3" s="1"/>
  <c r="E271" i="3" s="1"/>
  <c r="F374" i="3" s="1"/>
  <c r="E51" i="4"/>
  <c r="E257" i="4" s="1"/>
  <c r="E50" i="3"/>
  <c r="E35" i="4"/>
  <c r="E34" i="3"/>
  <c r="E136" i="3" s="1"/>
  <c r="E239" i="3" s="1"/>
  <c r="F342" i="3" s="1"/>
  <c r="E18" i="3"/>
  <c r="E120" i="3" s="1"/>
  <c r="E223" i="3" s="1"/>
  <c r="F326" i="3" s="1"/>
  <c r="E19" i="4"/>
  <c r="F199" i="2"/>
  <c r="G199" i="2" s="1"/>
  <c r="F172" i="2"/>
  <c r="G172" i="2" s="1"/>
  <c r="E98" i="4"/>
  <c r="E304" i="4" s="1"/>
  <c r="E97" i="3"/>
  <c r="E81" i="3"/>
  <c r="E82" i="4"/>
  <c r="E288" i="4" s="1"/>
  <c r="E66" i="4"/>
  <c r="E272" i="4" s="1"/>
  <c r="E65" i="3"/>
  <c r="E50" i="4"/>
  <c r="E256" i="4" s="1"/>
  <c r="E49" i="3"/>
  <c r="E151" i="3" s="1"/>
  <c r="E254" i="3" s="1"/>
  <c r="F357" i="3" s="1"/>
  <c r="E33" i="3"/>
  <c r="E135" i="3" s="1"/>
  <c r="E238" i="3" s="1"/>
  <c r="F341" i="3" s="1"/>
  <c r="E34" i="4"/>
  <c r="E18" i="4"/>
  <c r="E17" i="3"/>
  <c r="E119" i="3" s="1"/>
  <c r="E222" i="3" s="1"/>
  <c r="F325" i="3" s="1"/>
  <c r="F152" i="2"/>
  <c r="G152" i="2" s="1"/>
  <c r="F135" i="2"/>
  <c r="G135" i="2" s="1"/>
  <c r="E97" i="4"/>
  <c r="E303" i="4" s="1"/>
  <c r="E96" i="3"/>
  <c r="E198" i="3" s="1"/>
  <c r="E301" i="3" s="1"/>
  <c r="F404" i="3" s="1"/>
  <c r="E81" i="4"/>
  <c r="E80" i="3"/>
  <c r="E65" i="4"/>
  <c r="E271" i="4" s="1"/>
  <c r="E64" i="3"/>
  <c r="E166" i="3" s="1"/>
  <c r="E269" i="3" s="1"/>
  <c r="F372" i="3" s="1"/>
  <c r="E49" i="4"/>
  <c r="E255" i="4" s="1"/>
  <c r="E48" i="3"/>
  <c r="E33" i="4"/>
  <c r="E239" i="4" s="1"/>
  <c r="E32" i="3"/>
  <c r="E134" i="3" s="1"/>
  <c r="E237" i="3" s="1"/>
  <c r="F340" i="3" s="1"/>
  <c r="E16" i="3"/>
  <c r="E118" i="3" s="1"/>
  <c r="E221" i="3" s="1"/>
  <c r="F324" i="3" s="1"/>
  <c r="E17" i="4"/>
  <c r="F192" i="2"/>
  <c r="G192" i="2" s="1"/>
  <c r="F187" i="2"/>
  <c r="G187" i="2" s="1"/>
  <c r="F144" i="2"/>
  <c r="G144" i="2" s="1"/>
  <c r="F155" i="2"/>
  <c r="G155" i="2" s="1"/>
  <c r="D7" i="3"/>
  <c r="D8" i="4"/>
  <c r="E113" i="2"/>
  <c r="E99" i="3"/>
  <c r="E100" i="4"/>
  <c r="E84" i="4"/>
  <c r="E83" i="3"/>
  <c r="E185" i="3" s="1"/>
  <c r="E288" i="3" s="1"/>
  <c r="F391" i="3" s="1"/>
  <c r="E68" i="4"/>
  <c r="E67" i="3"/>
  <c r="E52" i="4"/>
  <c r="E258" i="4" s="1"/>
  <c r="E51" i="3"/>
  <c r="E153" i="3" s="1"/>
  <c r="E256" i="3" s="1"/>
  <c r="F359" i="3" s="1"/>
  <c r="E35" i="3"/>
  <c r="E137" i="3" s="1"/>
  <c r="E240" i="3" s="1"/>
  <c r="F343" i="3" s="1"/>
  <c r="E36" i="4"/>
  <c r="E20" i="4"/>
  <c r="E226" i="4" s="1"/>
  <c r="E19" i="3"/>
  <c r="E121" i="3" s="1"/>
  <c r="E224" i="3" s="1"/>
  <c r="F327" i="3" s="1"/>
  <c r="F10" i="3"/>
  <c r="F112" i="3" s="1"/>
  <c r="F215" i="3" s="1"/>
  <c r="G318" i="3" s="1"/>
  <c r="F11" i="4"/>
  <c r="F217" i="4" s="1"/>
  <c r="F23" i="3"/>
  <c r="F125" i="3" s="1"/>
  <c r="F228" i="3" s="1"/>
  <c r="G331" i="3" s="1"/>
  <c r="F24" i="4"/>
  <c r="F230" i="4" s="1"/>
  <c r="F8" i="3"/>
  <c r="F110" i="3" s="1"/>
  <c r="F213" i="3" s="1"/>
  <c r="G316" i="3" s="1"/>
  <c r="F9" i="4"/>
  <c r="F215" i="4" s="1"/>
  <c r="F18" i="3"/>
  <c r="F120" i="3" s="1"/>
  <c r="F223" i="3" s="1"/>
  <c r="G326" i="3" s="1"/>
  <c r="F19" i="4"/>
  <c r="F225" i="4" s="1"/>
  <c r="F26" i="3"/>
  <c r="F128" i="3" s="1"/>
  <c r="F231" i="3" s="1"/>
  <c r="G334" i="3" s="1"/>
  <c r="F27" i="4"/>
  <c r="F233" i="4" s="1"/>
  <c r="F15" i="3"/>
  <c r="F117" i="3" s="1"/>
  <c r="F220" i="3" s="1"/>
  <c r="G323" i="3" s="1"/>
  <c r="F16" i="4"/>
  <c r="F222" i="4" s="1"/>
  <c r="F45" i="3"/>
  <c r="F147" i="3" s="1"/>
  <c r="F250" i="3" s="1"/>
  <c r="G353" i="3" s="1"/>
  <c r="F46" i="4"/>
  <c r="F252" i="4" s="1"/>
  <c r="F31" i="4"/>
  <c r="F237" i="4" s="1"/>
  <c r="F30" i="3"/>
  <c r="F132" i="3" s="1"/>
  <c r="F235" i="3" s="1"/>
  <c r="G338" i="3" s="1"/>
  <c r="F34" i="3"/>
  <c r="F136" i="3" s="1"/>
  <c r="F239" i="3" s="1"/>
  <c r="G342" i="3" s="1"/>
  <c r="F35" i="4"/>
  <c r="F241" i="4" s="1"/>
  <c r="F38" i="3"/>
  <c r="F140" i="3" s="1"/>
  <c r="F243" i="3" s="1"/>
  <c r="G346" i="3" s="1"/>
  <c r="F39" i="4"/>
  <c r="F245" i="4" s="1"/>
  <c r="F42" i="3"/>
  <c r="F144" i="3" s="1"/>
  <c r="F247" i="3" s="1"/>
  <c r="G350" i="3" s="1"/>
  <c r="F43" i="4"/>
  <c r="F249" i="4" s="1"/>
  <c r="F100" i="3"/>
  <c r="F202" i="3" s="1"/>
  <c r="F305" i="3" s="1"/>
  <c r="G408" i="3" s="1"/>
  <c r="F101" i="4"/>
  <c r="F307" i="4" s="1"/>
  <c r="F48" i="3"/>
  <c r="F150" i="3" s="1"/>
  <c r="F253" i="3" s="1"/>
  <c r="G356" i="3" s="1"/>
  <c r="F49" i="4"/>
  <c r="F255" i="4" s="1"/>
  <c r="F52" i="3"/>
  <c r="F154" i="3" s="1"/>
  <c r="F257" i="3" s="1"/>
  <c r="G360" i="3" s="1"/>
  <c r="F53" i="4"/>
  <c r="F259" i="4" s="1"/>
  <c r="F56" i="3"/>
  <c r="F158" i="3" s="1"/>
  <c r="F261" i="3" s="1"/>
  <c r="G364" i="3" s="1"/>
  <c r="F57" i="4"/>
  <c r="F263" i="4" s="1"/>
  <c r="F60" i="3"/>
  <c r="F162" i="3" s="1"/>
  <c r="F265" i="3" s="1"/>
  <c r="G368" i="3" s="1"/>
  <c r="F61" i="4"/>
  <c r="F267" i="4" s="1"/>
  <c r="F64" i="3"/>
  <c r="F166" i="3" s="1"/>
  <c r="F269" i="3" s="1"/>
  <c r="G372" i="3" s="1"/>
  <c r="F65" i="4"/>
  <c r="F271" i="4" s="1"/>
  <c r="F68" i="3"/>
  <c r="F170" i="3" s="1"/>
  <c r="F273" i="3" s="1"/>
  <c r="G376" i="3" s="1"/>
  <c r="F69" i="4"/>
  <c r="F275" i="4" s="1"/>
  <c r="F72" i="3"/>
  <c r="F174" i="3" s="1"/>
  <c r="F277" i="3" s="1"/>
  <c r="G380" i="3" s="1"/>
  <c r="F73" i="4"/>
  <c r="F279" i="4" s="1"/>
  <c r="F76" i="3"/>
  <c r="F178" i="3" s="1"/>
  <c r="F281" i="3" s="1"/>
  <c r="G384" i="3" s="1"/>
  <c r="F77" i="4"/>
  <c r="F283" i="4" s="1"/>
  <c r="F80" i="3"/>
  <c r="F182" i="3" s="1"/>
  <c r="F285" i="3" s="1"/>
  <c r="G388" i="3" s="1"/>
  <c r="F81" i="4"/>
  <c r="F287" i="4" s="1"/>
  <c r="F84" i="3"/>
  <c r="F186" i="3" s="1"/>
  <c r="F289" i="3" s="1"/>
  <c r="G392" i="3" s="1"/>
  <c r="F85" i="4"/>
  <c r="F291" i="4" s="1"/>
  <c r="F88" i="3"/>
  <c r="F190" i="3" s="1"/>
  <c r="F293" i="3" s="1"/>
  <c r="G396" i="3" s="1"/>
  <c r="F89" i="4"/>
  <c r="F295" i="4" s="1"/>
  <c r="F92" i="3"/>
  <c r="F194" i="3" s="1"/>
  <c r="F297" i="3" s="1"/>
  <c r="G400" i="3" s="1"/>
  <c r="F93" i="4"/>
  <c r="F299" i="4" s="1"/>
  <c r="F99" i="3"/>
  <c r="F201" i="3" s="1"/>
  <c r="F304" i="3" s="1"/>
  <c r="G407" i="3" s="1"/>
  <c r="F100" i="4"/>
  <c r="F306" i="4" s="1"/>
  <c r="G416" i="1"/>
  <c r="G107" i="2" s="1"/>
  <c r="H212" i="2" s="1"/>
  <c r="G415" i="1"/>
  <c r="G106" i="2" s="1"/>
  <c r="G414" i="1"/>
  <c r="G105" i="2" s="1"/>
  <c r="G413" i="1"/>
  <c r="G104" i="2" s="1"/>
  <c r="G412" i="1"/>
  <c r="G103" i="2" s="1"/>
  <c r="H208" i="2" s="1"/>
  <c r="G411" i="1"/>
  <c r="G102" i="2" s="1"/>
  <c r="G410" i="1"/>
  <c r="G101" i="2" s="1"/>
  <c r="G409" i="1"/>
  <c r="G100" i="2" s="1"/>
  <c r="G408" i="1"/>
  <c r="G99" i="2" s="1"/>
  <c r="G407" i="1"/>
  <c r="G98" i="2" s="1"/>
  <c r="G406" i="1"/>
  <c r="G97" i="2" s="1"/>
  <c r="G405" i="1"/>
  <c r="G96" i="2" s="1"/>
  <c r="G404" i="1"/>
  <c r="G95" i="2" s="1"/>
  <c r="G403" i="1"/>
  <c r="G94" i="2" s="1"/>
  <c r="G402" i="1"/>
  <c r="G93" i="2" s="1"/>
  <c r="G401" i="1"/>
  <c r="G92" i="2" s="1"/>
  <c r="G400" i="1"/>
  <c r="G91" i="2" s="1"/>
  <c r="G399" i="1"/>
  <c r="G90" i="2" s="1"/>
  <c r="G398" i="1"/>
  <c r="G89" i="2" s="1"/>
  <c r="G397" i="1"/>
  <c r="G88" i="2" s="1"/>
  <c r="G396" i="1"/>
  <c r="G87" i="2" s="1"/>
  <c r="G395" i="1"/>
  <c r="G86" i="2" s="1"/>
  <c r="G394" i="1"/>
  <c r="G85" i="2" s="1"/>
  <c r="H190" i="2" s="1"/>
  <c r="G393" i="1"/>
  <c r="G84" i="2" s="1"/>
  <c r="G392" i="1"/>
  <c r="G83" i="2" s="1"/>
  <c r="G391" i="1"/>
  <c r="G82" i="2" s="1"/>
  <c r="G390" i="1"/>
  <c r="G81" i="2" s="1"/>
  <c r="H186" i="2" s="1"/>
  <c r="G389" i="1"/>
  <c r="G80" i="2" s="1"/>
  <c r="G388" i="1"/>
  <c r="G79" i="2" s="1"/>
  <c r="G387" i="1"/>
  <c r="G78" i="2" s="1"/>
  <c r="G386" i="1"/>
  <c r="G385" i="1"/>
  <c r="G76" i="2" s="1"/>
  <c r="G384" i="1"/>
  <c r="G75" i="2" s="1"/>
  <c r="G383" i="1"/>
  <c r="G74" i="2" s="1"/>
  <c r="G382" i="1"/>
  <c r="G73" i="2" s="1"/>
  <c r="G381" i="1"/>
  <c r="G72" i="2" s="1"/>
  <c r="H177" i="2" s="1"/>
  <c r="G380" i="1"/>
  <c r="G71" i="2" s="1"/>
  <c r="G379" i="1"/>
  <c r="G70" i="2" s="1"/>
  <c r="G378" i="1"/>
  <c r="G377" i="1"/>
  <c r="G68" i="2" s="1"/>
  <c r="G376" i="1"/>
  <c r="G67" i="2" s="1"/>
  <c r="G357" i="1"/>
  <c r="G48" i="2" s="1"/>
  <c r="G355" i="1"/>
  <c r="G46" i="2" s="1"/>
  <c r="G353" i="1"/>
  <c r="G44" i="2" s="1"/>
  <c r="G375" i="1"/>
  <c r="G66" i="2" s="1"/>
  <c r="G374" i="1"/>
  <c r="G65" i="2" s="1"/>
  <c r="G373" i="1"/>
  <c r="G64" i="2" s="1"/>
  <c r="H169" i="2" s="1"/>
  <c r="G372" i="1"/>
  <c r="G63" i="2" s="1"/>
  <c r="G371" i="1"/>
  <c r="G62" i="2" s="1"/>
  <c r="H167" i="2" s="1"/>
  <c r="G370" i="1"/>
  <c r="G369" i="1"/>
  <c r="G60" i="2" s="1"/>
  <c r="G368" i="1"/>
  <c r="G59" i="2" s="1"/>
  <c r="G367" i="1"/>
  <c r="G58" i="2" s="1"/>
  <c r="G366" i="1"/>
  <c r="G365" i="1"/>
  <c r="G56" i="2" s="1"/>
  <c r="G364" i="1"/>
  <c r="G55" i="2" s="1"/>
  <c r="G363" i="1"/>
  <c r="G54" i="2" s="1"/>
  <c r="G362" i="1"/>
  <c r="G53" i="2" s="1"/>
  <c r="G361" i="1"/>
  <c r="G52" i="2" s="1"/>
  <c r="G360" i="1"/>
  <c r="G51" i="2" s="1"/>
  <c r="G359" i="1"/>
  <c r="G50" i="2" s="1"/>
  <c r="G358" i="1"/>
  <c r="G49" i="2" s="1"/>
  <c r="G352" i="1"/>
  <c r="G43" i="2" s="1"/>
  <c r="G351" i="1"/>
  <c r="G42" i="2" s="1"/>
  <c r="G350" i="1"/>
  <c r="G41" i="2" s="1"/>
  <c r="G349" i="1"/>
  <c r="G348" i="1"/>
  <c r="G39" i="2" s="1"/>
  <c r="G347" i="1"/>
  <c r="G38" i="2" s="1"/>
  <c r="G346" i="1"/>
  <c r="G37" i="2" s="1"/>
  <c r="H142" i="2" s="1"/>
  <c r="G345" i="1"/>
  <c r="G36" i="2" s="1"/>
  <c r="G344" i="1"/>
  <c r="G35" i="2" s="1"/>
  <c r="G343" i="1"/>
  <c r="G34" i="2" s="1"/>
  <c r="G342" i="1"/>
  <c r="G33" i="2" s="1"/>
  <c r="G341" i="1"/>
  <c r="G340" i="1"/>
  <c r="G31" i="2" s="1"/>
  <c r="G339" i="1"/>
  <c r="G30" i="2" s="1"/>
  <c r="G338" i="1"/>
  <c r="G29" i="2" s="1"/>
  <c r="H134" i="2" s="1"/>
  <c r="G337" i="1"/>
  <c r="G28" i="2" s="1"/>
  <c r="G336" i="1"/>
  <c r="G335" i="1"/>
  <c r="G334" i="1"/>
  <c r="G25" i="2" s="1"/>
  <c r="H130" i="2" s="1"/>
  <c r="G333" i="1"/>
  <c r="G24" i="2" s="1"/>
  <c r="G332" i="1"/>
  <c r="G23" i="2" s="1"/>
  <c r="H128" i="2" s="1"/>
  <c r="G331" i="1"/>
  <c r="G330" i="1"/>
  <c r="G21" i="2" s="1"/>
  <c r="G329" i="1"/>
  <c r="G20" i="2" s="1"/>
  <c r="G328" i="1"/>
  <c r="G327" i="1"/>
  <c r="G18" i="2" s="1"/>
  <c r="G326" i="1"/>
  <c r="G17" i="2" s="1"/>
  <c r="G356" i="1"/>
  <c r="G47" i="2" s="1"/>
  <c r="G317" i="1"/>
  <c r="G8" i="2" s="1"/>
  <c r="G354" i="1"/>
  <c r="G45" i="2" s="1"/>
  <c r="G324" i="1"/>
  <c r="G15" i="2" s="1"/>
  <c r="G322" i="1"/>
  <c r="G13" i="2" s="1"/>
  <c r="G320" i="1"/>
  <c r="G11" i="2" s="1"/>
  <c r="G318" i="1"/>
  <c r="G9" i="2" s="1"/>
  <c r="G325" i="1"/>
  <c r="G323" i="1"/>
  <c r="G14" i="2" s="1"/>
  <c r="G321" i="1"/>
  <c r="G12" i="2" s="1"/>
  <c r="G319" i="1"/>
  <c r="H204" i="2"/>
  <c r="E95" i="4"/>
  <c r="E94" i="3"/>
  <c r="E196" i="3" s="1"/>
  <c r="E299" i="3" s="1"/>
  <c r="F402" i="3" s="1"/>
  <c r="E79" i="4"/>
  <c r="E78" i="3"/>
  <c r="E180" i="3" s="1"/>
  <c r="E283" i="3" s="1"/>
  <c r="F386" i="3" s="1"/>
  <c r="E63" i="4"/>
  <c r="E62" i="3"/>
  <c r="E164" i="3" s="1"/>
  <c r="E267" i="3" s="1"/>
  <c r="F370" i="3" s="1"/>
  <c r="E47" i="4"/>
  <c r="E46" i="3"/>
  <c r="E148" i="3" s="1"/>
  <c r="E251" i="3" s="1"/>
  <c r="F354" i="3" s="1"/>
  <c r="E31" i="4"/>
  <c r="E30" i="3"/>
  <c r="E132" i="3" s="1"/>
  <c r="E235" i="3" s="1"/>
  <c r="F338" i="3" s="1"/>
  <c r="E14" i="3"/>
  <c r="E15" i="4"/>
  <c r="E221" i="4" s="1"/>
  <c r="F180" i="2"/>
  <c r="G180" i="2" s="1"/>
  <c r="H175" i="2"/>
  <c r="F168" i="2"/>
  <c r="G168" i="2" s="1"/>
  <c r="F164" i="2"/>
  <c r="G164" i="2" s="1"/>
  <c r="H164" i="2" s="1"/>
  <c r="E93" i="3"/>
  <c r="E195" i="3" s="1"/>
  <c r="E298" i="3" s="1"/>
  <c r="F401" i="3" s="1"/>
  <c r="E94" i="4"/>
  <c r="E78" i="4"/>
  <c r="E77" i="3"/>
  <c r="E62" i="4"/>
  <c r="E61" i="3"/>
  <c r="E46" i="4"/>
  <c r="E45" i="3"/>
  <c r="E29" i="3"/>
  <c r="E131" i="3" s="1"/>
  <c r="E234" i="3" s="1"/>
  <c r="F337" i="3" s="1"/>
  <c r="E30" i="4"/>
  <c r="E14" i="4"/>
  <c r="E220" i="4" s="1"/>
  <c r="E13" i="3"/>
  <c r="E115" i="3" s="1"/>
  <c r="E218" i="3" s="1"/>
  <c r="F321" i="3" s="1"/>
  <c r="H178" i="2"/>
  <c r="H173" i="2"/>
  <c r="F160" i="2"/>
  <c r="G160" i="2" s="1"/>
  <c r="F156" i="2"/>
  <c r="G156" i="2" s="1"/>
  <c r="E92" i="3"/>
  <c r="E194" i="3" s="1"/>
  <c r="E297" i="3" s="1"/>
  <c r="F400" i="3" s="1"/>
  <c r="E93" i="4"/>
  <c r="E76" i="3"/>
  <c r="E178" i="3" s="1"/>
  <c r="E281" i="3" s="1"/>
  <c r="F384" i="3" s="1"/>
  <c r="E77" i="4"/>
  <c r="E61" i="4"/>
  <c r="E60" i="3"/>
  <c r="E45" i="4"/>
  <c r="E251" i="4" s="1"/>
  <c r="E44" i="3"/>
  <c r="E29" i="4"/>
  <c r="E28" i="3"/>
  <c r="E12" i="3"/>
  <c r="E114" i="3" s="1"/>
  <c r="E217" i="3" s="1"/>
  <c r="F320" i="3" s="1"/>
  <c r="E13" i="4"/>
  <c r="F150" i="2"/>
  <c r="G150" i="2" s="1"/>
  <c r="F195" i="2"/>
  <c r="G195" i="2" s="1"/>
  <c r="H195" i="2" s="1"/>
  <c r="F154" i="2"/>
  <c r="G154" i="2" s="1"/>
  <c r="H154" i="2" s="1"/>
  <c r="F171" i="2"/>
  <c r="G171" i="2" s="1"/>
  <c r="F120" i="2"/>
  <c r="G120" i="2" s="1"/>
  <c r="E95" i="3"/>
  <c r="E197" i="3" s="1"/>
  <c r="E300" i="3" s="1"/>
  <c r="F403" i="3" s="1"/>
  <c r="E96" i="4"/>
  <c r="E79" i="3"/>
  <c r="E181" i="3" s="1"/>
  <c r="E284" i="3" s="1"/>
  <c r="F387" i="3" s="1"/>
  <c r="E80" i="4"/>
  <c r="E64" i="4"/>
  <c r="E63" i="3"/>
  <c r="E48" i="4"/>
  <c r="E47" i="3"/>
  <c r="E31" i="3"/>
  <c r="E133" i="3" s="1"/>
  <c r="E236" i="3" s="1"/>
  <c r="F339" i="3" s="1"/>
  <c r="E32" i="4"/>
  <c r="E16" i="4"/>
  <c r="E222" i="4" s="1"/>
  <c r="E15" i="3"/>
  <c r="F17" i="3"/>
  <c r="F119" i="3" s="1"/>
  <c r="F222" i="3" s="1"/>
  <c r="G325" i="3" s="1"/>
  <c r="F18" i="4"/>
  <c r="F224" i="4" s="1"/>
  <c r="F25" i="3"/>
  <c r="F127" i="3" s="1"/>
  <c r="F230" i="3" s="1"/>
  <c r="G333" i="3" s="1"/>
  <c r="F26" i="4"/>
  <c r="F232" i="4" s="1"/>
  <c r="F12" i="3"/>
  <c r="F114" i="3" s="1"/>
  <c r="F217" i="3" s="1"/>
  <c r="G320" i="3" s="1"/>
  <c r="F13" i="4"/>
  <c r="F219" i="4" s="1"/>
  <c r="F20" i="3"/>
  <c r="F122" i="3" s="1"/>
  <c r="F225" i="3" s="1"/>
  <c r="G328" i="3" s="1"/>
  <c r="F21" i="4"/>
  <c r="F227" i="4" s="1"/>
  <c r="F9" i="3"/>
  <c r="F111" i="3" s="1"/>
  <c r="F214" i="3" s="1"/>
  <c r="G317" i="3" s="1"/>
  <c r="F10" i="4"/>
  <c r="F216" i="4" s="1"/>
  <c r="F44" i="3"/>
  <c r="F146" i="3" s="1"/>
  <c r="F249" i="3" s="1"/>
  <c r="G352" i="3" s="1"/>
  <c r="F45" i="4"/>
  <c r="F251" i="4" s="1"/>
  <c r="F47" i="3"/>
  <c r="F48" i="4"/>
  <c r="F254" i="4" s="1"/>
  <c r="F32" i="4"/>
  <c r="F238" i="4" s="1"/>
  <c r="F31" i="3"/>
  <c r="F133" i="3" s="1"/>
  <c r="F236" i="3" s="1"/>
  <c r="G339" i="3" s="1"/>
  <c r="F35" i="3"/>
  <c r="F137" i="3" s="1"/>
  <c r="F240" i="3" s="1"/>
  <c r="G343" i="3" s="1"/>
  <c r="F36" i="4"/>
  <c r="F242" i="4" s="1"/>
  <c r="F40" i="4"/>
  <c r="F246" i="4" s="1"/>
  <c r="F39" i="3"/>
  <c r="F141" i="3" s="1"/>
  <c r="F244" i="3" s="1"/>
  <c r="G347" i="3" s="1"/>
  <c r="F94" i="3"/>
  <c r="F196" i="3" s="1"/>
  <c r="F299" i="3" s="1"/>
  <c r="G402" i="3" s="1"/>
  <c r="F95" i="4"/>
  <c r="F301" i="4" s="1"/>
  <c r="F102" i="3"/>
  <c r="F204" i="3" s="1"/>
  <c r="F307" i="3" s="1"/>
  <c r="G410" i="3" s="1"/>
  <c r="F103" i="4"/>
  <c r="F309" i="4" s="1"/>
  <c r="F50" i="4"/>
  <c r="F256" i="4" s="1"/>
  <c r="F49" i="3"/>
  <c r="F151" i="3" s="1"/>
  <c r="F254" i="3" s="1"/>
  <c r="G357" i="3" s="1"/>
  <c r="F53" i="3"/>
  <c r="F155" i="3" s="1"/>
  <c r="F258" i="3" s="1"/>
  <c r="G361" i="3" s="1"/>
  <c r="F54" i="4"/>
  <c r="F260" i="4" s="1"/>
  <c r="F57" i="3"/>
  <c r="F159" i="3" s="1"/>
  <c r="F262" i="3" s="1"/>
  <c r="G365" i="3" s="1"/>
  <c r="F58" i="4"/>
  <c r="F264" i="4" s="1"/>
  <c r="F61" i="3"/>
  <c r="F163" i="3" s="1"/>
  <c r="F266" i="3" s="1"/>
  <c r="G369" i="3" s="1"/>
  <c r="F62" i="4"/>
  <c r="F268" i="4" s="1"/>
  <c r="F65" i="3"/>
  <c r="F167" i="3" s="1"/>
  <c r="F270" i="3" s="1"/>
  <c r="G373" i="3" s="1"/>
  <c r="F66" i="4"/>
  <c r="F272" i="4" s="1"/>
  <c r="F69" i="3"/>
  <c r="F171" i="3" s="1"/>
  <c r="F274" i="3" s="1"/>
  <c r="G377" i="3" s="1"/>
  <c r="F70" i="4"/>
  <c r="F276" i="4" s="1"/>
  <c r="F73" i="3"/>
  <c r="F175" i="3" s="1"/>
  <c r="F278" i="3" s="1"/>
  <c r="G381" i="3" s="1"/>
  <c r="F74" i="4"/>
  <c r="F280" i="4" s="1"/>
  <c r="F77" i="3"/>
  <c r="F179" i="3" s="1"/>
  <c r="F282" i="3" s="1"/>
  <c r="G385" i="3" s="1"/>
  <c r="F78" i="4"/>
  <c r="F284" i="4" s="1"/>
  <c r="F81" i="3"/>
  <c r="F183" i="3" s="1"/>
  <c r="F286" i="3" s="1"/>
  <c r="G389" i="3" s="1"/>
  <c r="F82" i="4"/>
  <c r="F288" i="4" s="1"/>
  <c r="F85" i="3"/>
  <c r="F187" i="3" s="1"/>
  <c r="F290" i="3" s="1"/>
  <c r="G393" i="3" s="1"/>
  <c r="F86" i="4"/>
  <c r="F292" i="4" s="1"/>
  <c r="F89" i="3"/>
  <c r="F191" i="3" s="1"/>
  <c r="F294" i="3" s="1"/>
  <c r="G397" i="3" s="1"/>
  <c r="F90" i="4"/>
  <c r="F296" i="4" s="1"/>
  <c r="F93" i="3"/>
  <c r="F195" i="3" s="1"/>
  <c r="F298" i="3" s="1"/>
  <c r="G401" i="3" s="1"/>
  <c r="F94" i="4"/>
  <c r="F300" i="4" s="1"/>
  <c r="F101" i="3"/>
  <c r="F203" i="3" s="1"/>
  <c r="F306" i="3" s="1"/>
  <c r="G409" i="3" s="1"/>
  <c r="F102" i="4"/>
  <c r="F308" i="4" s="1"/>
  <c r="H185" i="2"/>
  <c r="H151" i="2"/>
  <c r="E107" i="4"/>
  <c r="E106" i="3"/>
  <c r="E91" i="4"/>
  <c r="E90" i="3"/>
  <c r="E75" i="4"/>
  <c r="E74" i="3"/>
  <c r="E59" i="4"/>
  <c r="E58" i="3"/>
  <c r="E43" i="4"/>
  <c r="E42" i="3"/>
  <c r="E144" i="3" s="1"/>
  <c r="E247" i="3" s="1"/>
  <c r="F350" i="3" s="1"/>
  <c r="E27" i="4"/>
  <c r="E26" i="3"/>
  <c r="E128" i="3" s="1"/>
  <c r="E231" i="3" s="1"/>
  <c r="F334" i="3" s="1"/>
  <c r="E10" i="3"/>
  <c r="E112" i="3" s="1"/>
  <c r="E215" i="3" s="1"/>
  <c r="F318" i="3" s="1"/>
  <c r="E11" i="4"/>
  <c r="F188" i="2"/>
  <c r="G188" i="2" s="1"/>
  <c r="H188" i="2" s="1"/>
  <c r="H183" i="2"/>
  <c r="F140" i="2"/>
  <c r="G140" i="2" s="1"/>
  <c r="E106" i="4"/>
  <c r="E105" i="3"/>
  <c r="E207" i="3" s="1"/>
  <c r="E310" i="3" s="1"/>
  <c r="F413" i="3" s="1"/>
  <c r="E89" i="3"/>
  <c r="E191" i="3" s="1"/>
  <c r="E294" i="3" s="1"/>
  <c r="F397" i="3" s="1"/>
  <c r="E90" i="4"/>
  <c r="E74" i="4"/>
  <c r="E73" i="3"/>
  <c r="E58" i="4"/>
  <c r="E57" i="3"/>
  <c r="E41" i="3"/>
  <c r="E42" i="4"/>
  <c r="E248" i="4" s="1"/>
  <c r="E25" i="3"/>
  <c r="E127" i="3" s="1"/>
  <c r="E230" i="3" s="1"/>
  <c r="F333" i="3" s="1"/>
  <c r="E26" i="4"/>
  <c r="E10" i="4"/>
  <c r="E9" i="3"/>
  <c r="E111" i="3" s="1"/>
  <c r="E214" i="3" s="1"/>
  <c r="F317" i="3" s="1"/>
  <c r="H181" i="2"/>
  <c r="H138" i="2"/>
  <c r="F119" i="2"/>
  <c r="G119" i="2" s="1"/>
  <c r="H119" i="2" s="1"/>
  <c r="F154" i="4"/>
  <c r="E105" i="4"/>
  <c r="E104" i="3"/>
  <c r="E89" i="4"/>
  <c r="E88" i="3"/>
  <c r="E190" i="3" s="1"/>
  <c r="E293" i="3" s="1"/>
  <c r="F396" i="3" s="1"/>
  <c r="E72" i="3"/>
  <c r="E73" i="4"/>
  <c r="E57" i="4"/>
  <c r="E56" i="3"/>
  <c r="E41" i="4"/>
  <c r="E40" i="3"/>
  <c r="E25" i="4"/>
  <c r="E24" i="3"/>
  <c r="E126" i="3" s="1"/>
  <c r="E229" i="3" s="1"/>
  <c r="F332" i="3" s="1"/>
  <c r="E8" i="3"/>
  <c r="E9" i="4"/>
  <c r="F201" i="2"/>
  <c r="G201" i="2" s="1"/>
  <c r="H201" i="2" s="1"/>
  <c r="F176" i="2"/>
  <c r="G176" i="2" s="1"/>
  <c r="H176" i="2" s="1"/>
  <c r="F170" i="2"/>
  <c r="G170" i="2" s="1"/>
  <c r="H170" i="2" s="1"/>
  <c r="F152" i="4"/>
  <c r="F153" i="4"/>
  <c r="F147" i="2"/>
  <c r="G147" i="2" s="1"/>
  <c r="H125" i="2"/>
  <c r="E91" i="3"/>
  <c r="E193" i="3" s="1"/>
  <c r="E296" i="3" s="1"/>
  <c r="F399" i="3" s="1"/>
  <c r="E92" i="4"/>
  <c r="E75" i="3"/>
  <c r="E76" i="4"/>
  <c r="E60" i="4"/>
  <c r="E59" i="3"/>
  <c r="E44" i="4"/>
  <c r="E43" i="3"/>
  <c r="E145" i="3" s="1"/>
  <c r="E248" i="3" s="1"/>
  <c r="F351" i="3" s="1"/>
  <c r="E27" i="3"/>
  <c r="E129" i="3" s="1"/>
  <c r="E232" i="3" s="1"/>
  <c r="F335" i="3" s="1"/>
  <c r="E28" i="4"/>
  <c r="E12" i="4"/>
  <c r="E11" i="3"/>
  <c r="E113" i="3" s="1"/>
  <c r="E216" i="3" s="1"/>
  <c r="F319" i="3" s="1"/>
  <c r="F19" i="3"/>
  <c r="F121" i="3" s="1"/>
  <c r="F224" i="3" s="1"/>
  <c r="G327" i="3" s="1"/>
  <c r="F20" i="4"/>
  <c r="F226" i="4" s="1"/>
  <c r="F27" i="3"/>
  <c r="F129" i="3" s="1"/>
  <c r="F232" i="3" s="1"/>
  <c r="G335" i="3" s="1"/>
  <c r="F28" i="4"/>
  <c r="F234" i="4" s="1"/>
  <c r="F14" i="3"/>
  <c r="F116" i="3" s="1"/>
  <c r="F219" i="3" s="1"/>
  <c r="G322" i="3" s="1"/>
  <c r="F15" i="4"/>
  <c r="F221" i="4" s="1"/>
  <c r="F22" i="3"/>
  <c r="F124" i="3" s="1"/>
  <c r="F227" i="3" s="1"/>
  <c r="G330" i="3" s="1"/>
  <c r="F23" i="4"/>
  <c r="F229" i="4" s="1"/>
  <c r="F11" i="3"/>
  <c r="F113" i="3" s="1"/>
  <c r="F216" i="3" s="1"/>
  <c r="G319" i="3" s="1"/>
  <c r="F12" i="4"/>
  <c r="F218" i="4" s="1"/>
  <c r="F46" i="3"/>
  <c r="F148" i="3" s="1"/>
  <c r="F251" i="3" s="1"/>
  <c r="G354" i="3" s="1"/>
  <c r="F47" i="4"/>
  <c r="F253" i="4" s="1"/>
  <c r="F28" i="3"/>
  <c r="F130" i="3" s="1"/>
  <c r="F233" i="3" s="1"/>
  <c r="G336" i="3" s="1"/>
  <c r="F29" i="4"/>
  <c r="F235" i="4" s="1"/>
  <c r="F32" i="3"/>
  <c r="F134" i="3" s="1"/>
  <c r="F237" i="3" s="1"/>
  <c r="G340" i="3" s="1"/>
  <c r="F33" i="4"/>
  <c r="F239" i="4" s="1"/>
  <c r="F36" i="3"/>
  <c r="F138" i="3" s="1"/>
  <c r="F241" i="3" s="1"/>
  <c r="G344" i="3" s="1"/>
  <c r="F37" i="4"/>
  <c r="F243" i="4" s="1"/>
  <c r="F40" i="3"/>
  <c r="F142" i="3" s="1"/>
  <c r="F245" i="3" s="1"/>
  <c r="G348" i="3" s="1"/>
  <c r="F41" i="4"/>
  <c r="F247" i="4" s="1"/>
  <c r="F96" i="3"/>
  <c r="F198" i="3" s="1"/>
  <c r="F301" i="3" s="1"/>
  <c r="G404" i="3" s="1"/>
  <c r="F97" i="4"/>
  <c r="F303" i="4" s="1"/>
  <c r="F104" i="3"/>
  <c r="F206" i="3" s="1"/>
  <c r="F309" i="3" s="1"/>
  <c r="G412" i="3" s="1"/>
  <c r="F105" i="4"/>
  <c r="F311" i="4" s="1"/>
  <c r="F50" i="3"/>
  <c r="F152" i="3" s="1"/>
  <c r="F255" i="3" s="1"/>
  <c r="G358" i="3" s="1"/>
  <c r="F51" i="4"/>
  <c r="F257" i="4" s="1"/>
  <c r="F54" i="3"/>
  <c r="F156" i="3" s="1"/>
  <c r="F259" i="3" s="1"/>
  <c r="G362" i="3" s="1"/>
  <c r="F55" i="4"/>
  <c r="F261" i="4" s="1"/>
  <c r="F58" i="3"/>
  <c r="F160" i="3" s="1"/>
  <c r="F263" i="3" s="1"/>
  <c r="G366" i="3" s="1"/>
  <c r="F59" i="4"/>
  <c r="F265" i="4" s="1"/>
  <c r="F62" i="3"/>
  <c r="F164" i="3" s="1"/>
  <c r="F267" i="3" s="1"/>
  <c r="G370" i="3" s="1"/>
  <c r="F63" i="4"/>
  <c r="F269" i="4" s="1"/>
  <c r="F66" i="3"/>
  <c r="F168" i="3" s="1"/>
  <c r="F271" i="3" s="1"/>
  <c r="G374" i="3" s="1"/>
  <c r="F67" i="4"/>
  <c r="F273" i="4" s="1"/>
  <c r="F70" i="3"/>
  <c r="F172" i="3" s="1"/>
  <c r="F275" i="3" s="1"/>
  <c r="G378" i="3" s="1"/>
  <c r="F71" i="4"/>
  <c r="F277" i="4" s="1"/>
  <c r="F74" i="3"/>
  <c r="F176" i="3" s="1"/>
  <c r="F279" i="3" s="1"/>
  <c r="G382" i="3" s="1"/>
  <c r="F75" i="4"/>
  <c r="F281" i="4" s="1"/>
  <c r="F78" i="3"/>
  <c r="F180" i="3" s="1"/>
  <c r="F283" i="3" s="1"/>
  <c r="G386" i="3" s="1"/>
  <c r="F79" i="4"/>
  <c r="F285" i="4" s="1"/>
  <c r="F82" i="3"/>
  <c r="F184" i="3" s="1"/>
  <c r="F287" i="3" s="1"/>
  <c r="G390" i="3" s="1"/>
  <c r="F83" i="4"/>
  <c r="F289" i="4" s="1"/>
  <c r="F86" i="3"/>
  <c r="F188" i="3" s="1"/>
  <c r="F291" i="3" s="1"/>
  <c r="G394" i="3" s="1"/>
  <c r="F87" i="4"/>
  <c r="F293" i="4" s="1"/>
  <c r="F90" i="3"/>
  <c r="F192" i="3" s="1"/>
  <c r="F295" i="3" s="1"/>
  <c r="G398" i="3" s="1"/>
  <c r="F91" i="4"/>
  <c r="F297" i="4" s="1"/>
  <c r="F95" i="3"/>
  <c r="F197" i="3" s="1"/>
  <c r="F300" i="3" s="1"/>
  <c r="G403" i="3" s="1"/>
  <c r="F96" i="4"/>
  <c r="F302" i="4" s="1"/>
  <c r="F103" i="3"/>
  <c r="F205" i="3" s="1"/>
  <c r="F308" i="3" s="1"/>
  <c r="G411" i="3" s="1"/>
  <c r="F104" i="4"/>
  <c r="F310" i="4" s="1"/>
  <c r="H198" i="2"/>
  <c r="H193" i="2"/>
  <c r="H153" i="2"/>
  <c r="H165" i="2"/>
  <c r="E103" i="4"/>
  <c r="E102" i="3"/>
  <c r="E87" i="4"/>
  <c r="E86" i="3"/>
  <c r="E71" i="4"/>
  <c r="E70" i="3"/>
  <c r="E55" i="4"/>
  <c r="E54" i="3"/>
  <c r="E39" i="4"/>
  <c r="E38" i="3"/>
  <c r="E140" i="3" s="1"/>
  <c r="E243" i="3" s="1"/>
  <c r="F346" i="3" s="1"/>
  <c r="E23" i="4"/>
  <c r="E22" i="3"/>
  <c r="E124" i="3" s="1"/>
  <c r="E227" i="3" s="1"/>
  <c r="F330" i="3" s="1"/>
  <c r="H211" i="2"/>
  <c r="F201" i="4"/>
  <c r="F196" i="2"/>
  <c r="G196" i="2" s="1"/>
  <c r="H191" i="2"/>
  <c r="F148" i="2"/>
  <c r="G148" i="2" s="1"/>
  <c r="H148" i="2" s="1"/>
  <c r="H163" i="2"/>
  <c r="F119" i="4"/>
  <c r="G119" i="4" s="1"/>
  <c r="H161" i="2"/>
  <c r="F116" i="2"/>
  <c r="G116" i="2" s="1"/>
  <c r="H116" i="2" s="1"/>
  <c r="E102" i="4"/>
  <c r="E101" i="3"/>
  <c r="E86" i="4"/>
  <c r="E85" i="3"/>
  <c r="E70" i="4"/>
  <c r="E69" i="3"/>
  <c r="E54" i="4"/>
  <c r="E53" i="3"/>
  <c r="E37" i="3"/>
  <c r="E38" i="4"/>
  <c r="E22" i="4"/>
  <c r="E21" i="3"/>
  <c r="H210" i="2"/>
  <c r="F200" i="4"/>
  <c r="H194" i="2"/>
  <c r="H189" i="2"/>
  <c r="H146" i="2"/>
  <c r="F159" i="2"/>
  <c r="G159" i="2" s="1"/>
  <c r="H159" i="2" s="1"/>
  <c r="F117" i="4"/>
  <c r="H157" i="2"/>
  <c r="E101" i="4"/>
  <c r="E100" i="3"/>
  <c r="E84" i="3"/>
  <c r="E85" i="4"/>
  <c r="E69" i="4"/>
  <c r="E68" i="3"/>
  <c r="E53" i="4"/>
  <c r="E52" i="3"/>
  <c r="E37" i="4"/>
  <c r="E36" i="3"/>
  <c r="E20" i="3"/>
  <c r="E21" i="4"/>
  <c r="H205" i="2"/>
  <c r="F184" i="2"/>
  <c r="G184" i="2" s="1"/>
  <c r="H184" i="2" s="1"/>
  <c r="F179" i="2"/>
  <c r="G179" i="2" s="1"/>
  <c r="H179" i="2" s="1"/>
  <c r="F168" i="4"/>
  <c r="G168" i="4" s="1"/>
  <c r="F136" i="2"/>
  <c r="G136" i="2" s="1"/>
  <c r="H136" i="2" s="1"/>
  <c r="H149" i="2"/>
  <c r="F169" i="4"/>
  <c r="F145" i="4"/>
  <c r="H129" i="2"/>
  <c r="E104" i="4"/>
  <c r="E103" i="3"/>
  <c r="E87" i="3"/>
  <c r="E88" i="4"/>
  <c r="E72" i="4"/>
  <c r="E71" i="3"/>
  <c r="E56" i="4"/>
  <c r="E55" i="3"/>
  <c r="E39" i="3"/>
  <c r="E40" i="4"/>
  <c r="E23" i="3"/>
  <c r="E24" i="4"/>
  <c r="E419" i="1"/>
  <c r="E418" i="1"/>
  <c r="F21" i="3"/>
  <c r="F123" i="3" s="1"/>
  <c r="F226" i="3" s="1"/>
  <c r="G329" i="3" s="1"/>
  <c r="F22" i="4"/>
  <c r="F228" i="4" s="1"/>
  <c r="F418" i="1"/>
  <c r="F419" i="1"/>
  <c r="F16" i="3"/>
  <c r="F118" i="3" s="1"/>
  <c r="F221" i="3" s="1"/>
  <c r="G324" i="3" s="1"/>
  <c r="F17" i="4"/>
  <c r="F223" i="4" s="1"/>
  <c r="F24" i="3"/>
  <c r="F126" i="3" s="1"/>
  <c r="F229" i="3" s="1"/>
  <c r="G332" i="3" s="1"/>
  <c r="F25" i="4"/>
  <c r="F231" i="4" s="1"/>
  <c r="F13" i="3"/>
  <c r="F115" i="3" s="1"/>
  <c r="F218" i="3" s="1"/>
  <c r="G321" i="3" s="1"/>
  <c r="F14" i="4"/>
  <c r="F220" i="4" s="1"/>
  <c r="F43" i="3"/>
  <c r="F145" i="3" s="1"/>
  <c r="F248" i="3" s="1"/>
  <c r="G351" i="3" s="1"/>
  <c r="F44" i="4"/>
  <c r="F250" i="4" s="1"/>
  <c r="F29" i="3"/>
  <c r="F131" i="3" s="1"/>
  <c r="F234" i="3" s="1"/>
  <c r="G337" i="3" s="1"/>
  <c r="F30" i="4"/>
  <c r="F236" i="4" s="1"/>
  <c r="F33" i="3"/>
  <c r="F135" i="3" s="1"/>
  <c r="F238" i="3" s="1"/>
  <c r="G341" i="3" s="1"/>
  <c r="F34" i="4"/>
  <c r="F240" i="4" s="1"/>
  <c r="F38" i="4"/>
  <c r="F244" i="4" s="1"/>
  <c r="F37" i="3"/>
  <c r="F139" i="3" s="1"/>
  <c r="F242" i="3" s="1"/>
  <c r="G345" i="3" s="1"/>
  <c r="F41" i="3"/>
  <c r="F143" i="3" s="1"/>
  <c r="F246" i="3" s="1"/>
  <c r="G349" i="3" s="1"/>
  <c r="F42" i="4"/>
  <c r="F248" i="4" s="1"/>
  <c r="F98" i="3"/>
  <c r="F200" i="3" s="1"/>
  <c r="F303" i="3" s="1"/>
  <c r="G406" i="3" s="1"/>
  <c r="F99" i="4"/>
  <c r="F305" i="4" s="1"/>
  <c r="F106" i="3"/>
  <c r="F208" i="3" s="1"/>
  <c r="F311" i="3" s="1"/>
  <c r="G414" i="3" s="1"/>
  <c r="F107" i="4"/>
  <c r="F313" i="4" s="1"/>
  <c r="F51" i="3"/>
  <c r="F153" i="3" s="1"/>
  <c r="F256" i="3" s="1"/>
  <c r="G359" i="3" s="1"/>
  <c r="F52" i="4"/>
  <c r="F258" i="4" s="1"/>
  <c r="F55" i="3"/>
  <c r="F56" i="4"/>
  <c r="F262" i="4" s="1"/>
  <c r="F59" i="3"/>
  <c r="F161" i="3" s="1"/>
  <c r="F264" i="3" s="1"/>
  <c r="G367" i="3" s="1"/>
  <c r="F60" i="4"/>
  <c r="F266" i="4" s="1"/>
  <c r="F63" i="3"/>
  <c r="F165" i="3" s="1"/>
  <c r="F268" i="3" s="1"/>
  <c r="G371" i="3" s="1"/>
  <c r="F64" i="4"/>
  <c r="F270" i="4" s="1"/>
  <c r="F67" i="3"/>
  <c r="F169" i="3" s="1"/>
  <c r="F272" i="3" s="1"/>
  <c r="G375" i="3" s="1"/>
  <c r="F68" i="4"/>
  <c r="F274" i="4" s="1"/>
  <c r="F71" i="3"/>
  <c r="F173" i="3" s="1"/>
  <c r="F276" i="3" s="1"/>
  <c r="G379" i="3" s="1"/>
  <c r="F72" i="4"/>
  <c r="F278" i="4" s="1"/>
  <c r="F75" i="3"/>
  <c r="F177" i="3" s="1"/>
  <c r="F280" i="3" s="1"/>
  <c r="G383" i="3" s="1"/>
  <c r="F76" i="4"/>
  <c r="F282" i="4" s="1"/>
  <c r="F79" i="3"/>
  <c r="F181" i="3" s="1"/>
  <c r="F284" i="3" s="1"/>
  <c r="G387" i="3" s="1"/>
  <c r="F80" i="4"/>
  <c r="F286" i="4" s="1"/>
  <c r="F83" i="3"/>
  <c r="F185" i="3" s="1"/>
  <c r="F288" i="3" s="1"/>
  <c r="G391" i="3" s="1"/>
  <c r="F84" i="4"/>
  <c r="F290" i="4" s="1"/>
  <c r="F87" i="3"/>
  <c r="F189" i="3" s="1"/>
  <c r="F292" i="3" s="1"/>
  <c r="G395" i="3" s="1"/>
  <c r="F88" i="4"/>
  <c r="F294" i="4" s="1"/>
  <c r="F91" i="3"/>
  <c r="F193" i="3" s="1"/>
  <c r="F296" i="3" s="1"/>
  <c r="G399" i="3" s="1"/>
  <c r="F92" i="4"/>
  <c r="F298" i="4" s="1"/>
  <c r="F97" i="3"/>
  <c r="F199" i="3" s="1"/>
  <c r="F302" i="3" s="1"/>
  <c r="G405" i="3" s="1"/>
  <c r="F98" i="4"/>
  <c r="F304" i="4" s="1"/>
  <c r="F105" i="3"/>
  <c r="F207" i="3" s="1"/>
  <c r="F310" i="3" s="1"/>
  <c r="G413" i="3" s="1"/>
  <c r="F106" i="4"/>
  <c r="F312" i="4" s="1"/>
  <c r="I213" i="2"/>
  <c r="D421" i="1"/>
  <c r="B237" i="1"/>
  <c r="B339" i="1"/>
  <c r="H7" i="1"/>
  <c r="H420" i="1" s="1"/>
  <c r="E342" i="4" l="1"/>
  <c r="F358" i="4"/>
  <c r="F123" i="4"/>
  <c r="F148" i="4"/>
  <c r="F136" i="4"/>
  <c r="F202" i="4"/>
  <c r="F155" i="4"/>
  <c r="F175" i="4"/>
  <c r="E278" i="4"/>
  <c r="F207" i="4"/>
  <c r="E310" i="4"/>
  <c r="F204" i="4"/>
  <c r="G204" i="4" s="1"/>
  <c r="E307" i="4"/>
  <c r="E410" i="4" s="1"/>
  <c r="F410" i="4" s="1"/>
  <c r="F125" i="4"/>
  <c r="E228" i="4"/>
  <c r="F128" i="4"/>
  <c r="E231" i="4"/>
  <c r="F160" i="4"/>
  <c r="E263" i="4"/>
  <c r="F192" i="4"/>
  <c r="E295" i="4"/>
  <c r="E398" i="4" s="1"/>
  <c r="F398" i="4" s="1"/>
  <c r="G398" i="4" s="1"/>
  <c r="H398" i="4" s="1"/>
  <c r="I398" i="4" s="1"/>
  <c r="J398" i="4" s="1"/>
  <c r="K398" i="4" s="1"/>
  <c r="L398" i="4" s="1"/>
  <c r="M398" i="4" s="1"/>
  <c r="N398" i="4" s="1"/>
  <c r="O398" i="4" s="1"/>
  <c r="P398" i="4" s="1"/>
  <c r="Q398" i="4" s="1"/>
  <c r="R398" i="4" s="1"/>
  <c r="S398" i="4" s="1"/>
  <c r="T398" i="4" s="1"/>
  <c r="U398" i="4" s="1"/>
  <c r="V398" i="4" s="1"/>
  <c r="W398" i="4" s="1"/>
  <c r="F187" i="4"/>
  <c r="E290" i="4"/>
  <c r="E393" i="4" s="1"/>
  <c r="F393" i="4" s="1"/>
  <c r="E111" i="4"/>
  <c r="D214" i="4"/>
  <c r="D317" i="4" s="1"/>
  <c r="E391" i="4"/>
  <c r="F391" i="4" s="1"/>
  <c r="E408" i="4"/>
  <c r="F408" i="4" s="1"/>
  <c r="E323" i="4"/>
  <c r="F323" i="4" s="1"/>
  <c r="F342" i="4"/>
  <c r="E325" i="4"/>
  <c r="F325" i="4" s="1"/>
  <c r="E407" i="4"/>
  <c r="F407" i="4" s="1"/>
  <c r="E381" i="4"/>
  <c r="F381" i="4" s="1"/>
  <c r="E324" i="4"/>
  <c r="F324" i="4" s="1"/>
  <c r="E351" i="4"/>
  <c r="F351" i="4" s="1"/>
  <c r="E374" i="4"/>
  <c r="F374" i="4" s="1"/>
  <c r="F179" i="4"/>
  <c r="E282" i="4"/>
  <c r="E385" i="4" s="1"/>
  <c r="F385" i="4" s="1"/>
  <c r="F183" i="4"/>
  <c r="E286" i="4"/>
  <c r="F196" i="4"/>
  <c r="G196" i="4" s="1"/>
  <c r="E299" i="4"/>
  <c r="F127" i="4"/>
  <c r="G127" i="4" s="1"/>
  <c r="E230" i="4"/>
  <c r="F191" i="4"/>
  <c r="E294" i="4"/>
  <c r="E397" i="4" s="1"/>
  <c r="F397" i="4" s="1"/>
  <c r="F118" i="4"/>
  <c r="F124" i="4"/>
  <c r="G124" i="4" s="1"/>
  <c r="E227" i="4"/>
  <c r="F188" i="4"/>
  <c r="G188" i="4" s="1"/>
  <c r="E291" i="4"/>
  <c r="E394" i="4" s="1"/>
  <c r="F394" i="4" s="1"/>
  <c r="F141" i="4"/>
  <c r="E244" i="4"/>
  <c r="H196" i="2"/>
  <c r="F126" i="4"/>
  <c r="E229" i="4"/>
  <c r="F158" i="4"/>
  <c r="E261" i="4"/>
  <c r="F190" i="4"/>
  <c r="E293" i="4"/>
  <c r="E396" i="4" s="1"/>
  <c r="F396" i="4" s="1"/>
  <c r="F115" i="4"/>
  <c r="E218" i="4"/>
  <c r="E321" i="4" s="1"/>
  <c r="F321" i="4" s="1"/>
  <c r="F147" i="4"/>
  <c r="E250" i="4"/>
  <c r="F185" i="4"/>
  <c r="F112" i="4"/>
  <c r="G112" i="4" s="1"/>
  <c r="E215" i="4"/>
  <c r="E318" i="4" s="1"/>
  <c r="F318" i="4" s="1"/>
  <c r="G318" i="4" s="1"/>
  <c r="H318" i="4" s="1"/>
  <c r="I318" i="4" s="1"/>
  <c r="J318" i="4" s="1"/>
  <c r="K318" i="4" s="1"/>
  <c r="L318" i="4" s="1"/>
  <c r="M318" i="4" s="1"/>
  <c r="N318" i="4" s="1"/>
  <c r="O318" i="4" s="1"/>
  <c r="P318" i="4" s="1"/>
  <c r="Q318" i="4" s="1"/>
  <c r="R318" i="4" s="1"/>
  <c r="S318" i="4" s="1"/>
  <c r="T318" i="4" s="1"/>
  <c r="U318" i="4" s="1"/>
  <c r="V318" i="4" s="1"/>
  <c r="W318" i="4" s="1"/>
  <c r="F176" i="4"/>
  <c r="G176" i="4" s="1"/>
  <c r="E279" i="4"/>
  <c r="F113" i="4"/>
  <c r="E216" i="4"/>
  <c r="E319" i="4" s="1"/>
  <c r="F319" i="4" s="1"/>
  <c r="F177" i="4"/>
  <c r="E280" i="4"/>
  <c r="F209" i="4"/>
  <c r="E312" i="4"/>
  <c r="E415" i="4" s="1"/>
  <c r="F415" i="4" s="1"/>
  <c r="F130" i="4"/>
  <c r="E233" i="4"/>
  <c r="F162" i="4"/>
  <c r="E265" i="4"/>
  <c r="E368" i="4" s="1"/>
  <c r="F368" i="4" s="1"/>
  <c r="F194" i="4"/>
  <c r="E297" i="4"/>
  <c r="F151" i="4"/>
  <c r="E254" i="4"/>
  <c r="E357" i="4" s="1"/>
  <c r="F357" i="4" s="1"/>
  <c r="F132" i="4"/>
  <c r="E235" i="4"/>
  <c r="E338" i="4" s="1"/>
  <c r="F338" i="4" s="1"/>
  <c r="F164" i="4"/>
  <c r="G164" i="4" s="1"/>
  <c r="E267" i="4"/>
  <c r="F149" i="4"/>
  <c r="E252" i="4"/>
  <c r="E355" i="4" s="1"/>
  <c r="F355" i="4" s="1"/>
  <c r="F181" i="4"/>
  <c r="E284" i="4"/>
  <c r="E387" i="4" s="1"/>
  <c r="F387" i="4" s="1"/>
  <c r="G387" i="4" s="1"/>
  <c r="H387" i="4" s="1"/>
  <c r="I387" i="4" s="1"/>
  <c r="J387" i="4" s="1"/>
  <c r="K387" i="4" s="1"/>
  <c r="L387" i="4" s="1"/>
  <c r="M387" i="4" s="1"/>
  <c r="N387" i="4" s="1"/>
  <c r="O387" i="4" s="1"/>
  <c r="P387" i="4" s="1"/>
  <c r="Q387" i="4" s="1"/>
  <c r="R387" i="4" s="1"/>
  <c r="S387" i="4" s="1"/>
  <c r="T387" i="4" s="1"/>
  <c r="U387" i="4" s="1"/>
  <c r="V387" i="4" s="1"/>
  <c r="W387" i="4" s="1"/>
  <c r="F150" i="4"/>
  <c r="E253" i="4"/>
  <c r="E356" i="4" s="1"/>
  <c r="F356" i="4" s="1"/>
  <c r="F182" i="4"/>
  <c r="E285" i="4"/>
  <c r="E388" i="4" s="1"/>
  <c r="F388" i="4" s="1"/>
  <c r="G388" i="4" s="1"/>
  <c r="H388" i="4" s="1"/>
  <c r="I388" i="4" s="1"/>
  <c r="J388" i="4" s="1"/>
  <c r="K388" i="4" s="1"/>
  <c r="L388" i="4" s="1"/>
  <c r="M388" i="4" s="1"/>
  <c r="N388" i="4" s="1"/>
  <c r="O388" i="4" s="1"/>
  <c r="P388" i="4" s="1"/>
  <c r="Q388" i="4" s="1"/>
  <c r="R388" i="4" s="1"/>
  <c r="S388" i="4" s="1"/>
  <c r="T388" i="4" s="1"/>
  <c r="U388" i="4" s="1"/>
  <c r="V388" i="4" s="1"/>
  <c r="W388" i="4" s="1"/>
  <c r="F139" i="4"/>
  <c r="E242" i="4"/>
  <c r="E345" i="4" s="1"/>
  <c r="F345" i="4" s="1"/>
  <c r="F203" i="4"/>
  <c r="E306" i="4"/>
  <c r="E409" i="4" s="1"/>
  <c r="F409" i="4" s="1"/>
  <c r="F121" i="4"/>
  <c r="E224" i="4"/>
  <c r="F138" i="4"/>
  <c r="E241" i="4"/>
  <c r="E344" i="4" s="1"/>
  <c r="F344" i="4" s="1"/>
  <c r="F170" i="4"/>
  <c r="E273" i="4"/>
  <c r="E376" i="4" s="1"/>
  <c r="F376" i="4" s="1"/>
  <c r="F172" i="4"/>
  <c r="G172" i="4" s="1"/>
  <c r="E275" i="4"/>
  <c r="E378" i="4" s="1"/>
  <c r="F378" i="4" s="1"/>
  <c r="F157" i="4"/>
  <c r="G157" i="4" s="1"/>
  <c r="E260" i="4"/>
  <c r="E363" i="4" s="1"/>
  <c r="F363" i="4" s="1"/>
  <c r="F189" i="4"/>
  <c r="G189" i="4" s="1"/>
  <c r="E292" i="4"/>
  <c r="E395" i="4" s="1"/>
  <c r="F395" i="4" s="1"/>
  <c r="F156" i="4"/>
  <c r="G156" i="4" s="1"/>
  <c r="E259" i="4"/>
  <c r="E362" i="4" s="1"/>
  <c r="F362" i="4" s="1"/>
  <c r="F205" i="4"/>
  <c r="E308" i="4"/>
  <c r="E411" i="4" s="1"/>
  <c r="F411" i="4" s="1"/>
  <c r="F131" i="4"/>
  <c r="E234" i="4"/>
  <c r="F195" i="4"/>
  <c r="E298" i="4"/>
  <c r="E401" i="4" s="1"/>
  <c r="F401" i="4" s="1"/>
  <c r="F144" i="4"/>
  <c r="E247" i="4"/>
  <c r="F208" i="4"/>
  <c r="E311" i="4"/>
  <c r="E414" i="4" s="1"/>
  <c r="F414" i="4" s="1"/>
  <c r="F129" i="4"/>
  <c r="G129" i="4" s="1"/>
  <c r="E232" i="4"/>
  <c r="F193" i="4"/>
  <c r="E296" i="4"/>
  <c r="E399" i="4" s="1"/>
  <c r="F399" i="4" s="1"/>
  <c r="F114" i="4"/>
  <c r="E217" i="4"/>
  <c r="F135" i="4"/>
  <c r="E238" i="4"/>
  <c r="E341" i="4" s="1"/>
  <c r="F341" i="4" s="1"/>
  <c r="F199" i="4"/>
  <c r="E302" i="4"/>
  <c r="H171" i="2"/>
  <c r="F116" i="4"/>
  <c r="G116" i="4" s="1"/>
  <c r="E219" i="4"/>
  <c r="E322" i="4" s="1"/>
  <c r="F322" i="4" s="1"/>
  <c r="F180" i="4"/>
  <c r="G180" i="4" s="1"/>
  <c r="E283" i="4"/>
  <c r="F133" i="4"/>
  <c r="G133" i="4" s="1"/>
  <c r="E236" i="4"/>
  <c r="E339" i="4" s="1"/>
  <c r="F339" i="4" s="1"/>
  <c r="F197" i="4"/>
  <c r="E300" i="4"/>
  <c r="E403" i="4" s="1"/>
  <c r="F403" i="4" s="1"/>
  <c r="F171" i="4"/>
  <c r="G171" i="4" s="1"/>
  <c r="E274" i="4"/>
  <c r="E377" i="4" s="1"/>
  <c r="F377" i="4" s="1"/>
  <c r="F120" i="4"/>
  <c r="E223" i="4"/>
  <c r="E326" i="4" s="1"/>
  <c r="F326" i="4" s="1"/>
  <c r="F137" i="4"/>
  <c r="E240" i="4"/>
  <c r="E343" i="4" s="1"/>
  <c r="F343" i="4" s="1"/>
  <c r="F122" i="4"/>
  <c r="E225" i="4"/>
  <c r="E353" i="4"/>
  <c r="F353" i="4" s="1"/>
  <c r="E354" i="4"/>
  <c r="F354" i="4" s="1"/>
  <c r="E361" i="4"/>
  <c r="F361" i="4" s="1"/>
  <c r="E320" i="4"/>
  <c r="F320" i="4" s="1"/>
  <c r="E400" i="4"/>
  <c r="F400" i="4" s="1"/>
  <c r="E347" i="4"/>
  <c r="F347" i="4" s="1"/>
  <c r="E402" i="4"/>
  <c r="F402" i="4" s="1"/>
  <c r="G402" i="4" s="1"/>
  <c r="H402" i="4" s="1"/>
  <c r="I402" i="4" s="1"/>
  <c r="J402" i="4" s="1"/>
  <c r="K402" i="4" s="1"/>
  <c r="L402" i="4" s="1"/>
  <c r="M402" i="4" s="1"/>
  <c r="N402" i="4" s="1"/>
  <c r="O402" i="4" s="1"/>
  <c r="P402" i="4" s="1"/>
  <c r="Q402" i="4" s="1"/>
  <c r="R402" i="4" s="1"/>
  <c r="S402" i="4" s="1"/>
  <c r="T402" i="4" s="1"/>
  <c r="U402" i="4" s="1"/>
  <c r="V402" i="4" s="1"/>
  <c r="W402" i="4" s="1"/>
  <c r="E386" i="4"/>
  <c r="F386" i="4" s="1"/>
  <c r="E337" i="4"/>
  <c r="F337" i="4" s="1"/>
  <c r="E413" i="4"/>
  <c r="F413" i="4" s="1"/>
  <c r="E350" i="4"/>
  <c r="F350" i="4" s="1"/>
  <c r="E336" i="4"/>
  <c r="F336" i="4" s="1"/>
  <c r="E389" i="4"/>
  <c r="F389" i="4" s="1"/>
  <c r="E333" i="4"/>
  <c r="F333" i="4" s="1"/>
  <c r="E383" i="4"/>
  <c r="F383" i="4" s="1"/>
  <c r="E405" i="4"/>
  <c r="F405" i="4" s="1"/>
  <c r="E334" i="4"/>
  <c r="F334" i="4" s="1"/>
  <c r="E364" i="4"/>
  <c r="F364" i="4" s="1"/>
  <c r="E406" i="4"/>
  <c r="F406" i="4" s="1"/>
  <c r="E335" i="4"/>
  <c r="F335" i="4" s="1"/>
  <c r="E332" i="4"/>
  <c r="F332" i="4" s="1"/>
  <c r="E329" i="4"/>
  <c r="F329" i="4" s="1"/>
  <c r="E375" i="4"/>
  <c r="F375" i="4" s="1"/>
  <c r="E360" i="4"/>
  <c r="F360" i="4" s="1"/>
  <c r="G360" i="4" s="1"/>
  <c r="H360" i="4" s="1"/>
  <c r="I360" i="4" s="1"/>
  <c r="J360" i="4" s="1"/>
  <c r="K360" i="4" s="1"/>
  <c r="L360" i="4" s="1"/>
  <c r="M360" i="4" s="1"/>
  <c r="N360" i="4" s="1"/>
  <c r="O360" i="4" s="1"/>
  <c r="P360" i="4" s="1"/>
  <c r="Q360" i="4" s="1"/>
  <c r="R360" i="4" s="1"/>
  <c r="S360" i="4" s="1"/>
  <c r="T360" i="4" s="1"/>
  <c r="U360" i="4" s="1"/>
  <c r="V360" i="4" s="1"/>
  <c r="W360" i="4" s="1"/>
  <c r="E382" i="4"/>
  <c r="F382" i="4" s="1"/>
  <c r="E331" i="4"/>
  <c r="F331" i="4" s="1"/>
  <c r="E366" i="4"/>
  <c r="F366" i="4" s="1"/>
  <c r="E328" i="4"/>
  <c r="F328" i="4" s="1"/>
  <c r="E370" i="4"/>
  <c r="F370" i="4" s="1"/>
  <c r="F140" i="4"/>
  <c r="E243" i="4"/>
  <c r="E346" i="4" s="1"/>
  <c r="F346" i="4" s="1"/>
  <c r="F159" i="4"/>
  <c r="E262" i="4"/>
  <c r="E365" i="4" s="1"/>
  <c r="F365" i="4" s="1"/>
  <c r="F173" i="4"/>
  <c r="G173" i="4" s="1"/>
  <c r="E276" i="4"/>
  <c r="E379" i="4" s="1"/>
  <c r="F379" i="4" s="1"/>
  <c r="F143" i="4"/>
  <c r="G143" i="4" s="1"/>
  <c r="E246" i="4"/>
  <c r="E349" i="4" s="1"/>
  <c r="F349" i="4" s="1"/>
  <c r="F142" i="4"/>
  <c r="G142" i="4" s="1"/>
  <c r="E245" i="4"/>
  <c r="E348" i="4" s="1"/>
  <c r="F348" i="4" s="1"/>
  <c r="F174" i="4"/>
  <c r="E277" i="4"/>
  <c r="E380" i="4" s="1"/>
  <c r="F380" i="4" s="1"/>
  <c r="G380" i="4" s="1"/>
  <c r="F206" i="4"/>
  <c r="G206" i="4" s="1"/>
  <c r="E309" i="4"/>
  <c r="E412" i="4" s="1"/>
  <c r="F412" i="4" s="1"/>
  <c r="F163" i="4"/>
  <c r="E266" i="4"/>
  <c r="E369" i="4" s="1"/>
  <c r="F369" i="4" s="1"/>
  <c r="G369" i="4" s="1"/>
  <c r="H369" i="4" s="1"/>
  <c r="I369" i="4" s="1"/>
  <c r="J369" i="4" s="1"/>
  <c r="K369" i="4" s="1"/>
  <c r="L369" i="4" s="1"/>
  <c r="M369" i="4" s="1"/>
  <c r="N369" i="4" s="1"/>
  <c r="O369" i="4" s="1"/>
  <c r="P369" i="4" s="1"/>
  <c r="Q369" i="4" s="1"/>
  <c r="R369" i="4" s="1"/>
  <c r="S369" i="4" s="1"/>
  <c r="T369" i="4" s="1"/>
  <c r="U369" i="4" s="1"/>
  <c r="V369" i="4" s="1"/>
  <c r="W369" i="4" s="1"/>
  <c r="F161" i="4"/>
  <c r="E264" i="4"/>
  <c r="E367" i="4" s="1"/>
  <c r="F367" i="4" s="1"/>
  <c r="F146" i="4"/>
  <c r="E249" i="4"/>
  <c r="E352" i="4" s="1"/>
  <c r="F352" i="4" s="1"/>
  <c r="F178" i="4"/>
  <c r="E281" i="4"/>
  <c r="E384" i="4" s="1"/>
  <c r="F384" i="4" s="1"/>
  <c r="F210" i="4"/>
  <c r="E313" i="4"/>
  <c r="E416" i="4" s="1"/>
  <c r="F416" i="4" s="1"/>
  <c r="F167" i="4"/>
  <c r="E270" i="4"/>
  <c r="E373" i="4" s="1"/>
  <c r="F373" i="4" s="1"/>
  <c r="F165" i="4"/>
  <c r="E268" i="4"/>
  <c r="E371" i="4" s="1"/>
  <c r="F371" i="4" s="1"/>
  <c r="H180" i="2"/>
  <c r="F134" i="4"/>
  <c r="G134" i="4" s="1"/>
  <c r="E237" i="4"/>
  <c r="E340" i="4" s="1"/>
  <c r="F340" i="4" s="1"/>
  <c r="F166" i="4"/>
  <c r="G166" i="4" s="1"/>
  <c r="E269" i="4"/>
  <c r="E372" i="4" s="1"/>
  <c r="F372" i="4" s="1"/>
  <c r="F198" i="4"/>
  <c r="E301" i="4"/>
  <c r="E404" i="4" s="1"/>
  <c r="F404" i="4" s="1"/>
  <c r="F184" i="4"/>
  <c r="E287" i="4"/>
  <c r="E390" i="4" s="1"/>
  <c r="F390" i="4" s="1"/>
  <c r="G390" i="4" s="1"/>
  <c r="H390" i="4" s="1"/>
  <c r="I390" i="4" s="1"/>
  <c r="J390" i="4" s="1"/>
  <c r="K390" i="4" s="1"/>
  <c r="L390" i="4" s="1"/>
  <c r="M390" i="4" s="1"/>
  <c r="N390" i="4" s="1"/>
  <c r="O390" i="4" s="1"/>
  <c r="P390" i="4" s="1"/>
  <c r="Q390" i="4" s="1"/>
  <c r="R390" i="4" s="1"/>
  <c r="S390" i="4" s="1"/>
  <c r="T390" i="4" s="1"/>
  <c r="U390" i="4" s="1"/>
  <c r="V390" i="4" s="1"/>
  <c r="W390" i="4" s="1"/>
  <c r="F186" i="4"/>
  <c r="E289" i="4"/>
  <c r="E392" i="4" s="1"/>
  <c r="F392" i="4" s="1"/>
  <c r="G152" i="4"/>
  <c r="G130" i="4"/>
  <c r="G149" i="4"/>
  <c r="E157" i="3"/>
  <c r="E260" i="3" s="1"/>
  <c r="F363" i="3" s="1"/>
  <c r="E125" i="3"/>
  <c r="E228" i="3" s="1"/>
  <c r="F331" i="3" s="1"/>
  <c r="E189" i="3"/>
  <c r="E292" i="3" s="1"/>
  <c r="F395" i="3" s="1"/>
  <c r="E154" i="3"/>
  <c r="E257" i="3" s="1"/>
  <c r="F360" i="3" s="1"/>
  <c r="E171" i="3"/>
  <c r="E274" i="3" s="1"/>
  <c r="F377" i="3" s="1"/>
  <c r="E203" i="3"/>
  <c r="E306" i="3" s="1"/>
  <c r="F409" i="3" s="1"/>
  <c r="E156" i="3"/>
  <c r="E259" i="3" s="1"/>
  <c r="F362" i="3" s="1"/>
  <c r="E188" i="3"/>
  <c r="E291" i="3" s="1"/>
  <c r="F394" i="3" s="1"/>
  <c r="E175" i="3"/>
  <c r="E278" i="3" s="1"/>
  <c r="F381" i="3" s="1"/>
  <c r="E160" i="3"/>
  <c r="E263" i="3" s="1"/>
  <c r="F366" i="3" s="1"/>
  <c r="E192" i="3"/>
  <c r="E295" i="3" s="1"/>
  <c r="F398" i="3" s="1"/>
  <c r="E117" i="3"/>
  <c r="E220" i="3" s="1"/>
  <c r="F323" i="3" s="1"/>
  <c r="E149" i="3"/>
  <c r="E252" i="3" s="1"/>
  <c r="F355" i="3" s="1"/>
  <c r="E130" i="3"/>
  <c r="E233" i="3" s="1"/>
  <c r="F336" i="3" s="1"/>
  <c r="E162" i="3"/>
  <c r="E265" i="3" s="1"/>
  <c r="F368" i="3" s="1"/>
  <c r="E147" i="3"/>
  <c r="E250" i="3" s="1"/>
  <c r="F353" i="3" s="1"/>
  <c r="E179" i="3"/>
  <c r="E282" i="3" s="1"/>
  <c r="F385" i="3" s="1"/>
  <c r="E173" i="3"/>
  <c r="E276" i="3" s="1"/>
  <c r="F379" i="3" s="1"/>
  <c r="E205" i="3"/>
  <c r="E308" i="3" s="1"/>
  <c r="F411" i="3" s="1"/>
  <c r="E122" i="3"/>
  <c r="E225" i="3" s="1"/>
  <c r="F328" i="3" s="1"/>
  <c r="E186" i="3"/>
  <c r="E289" i="3" s="1"/>
  <c r="F392" i="3" s="1"/>
  <c r="E139" i="3"/>
  <c r="E242" i="3" s="1"/>
  <c r="F345" i="3" s="1"/>
  <c r="E177" i="3"/>
  <c r="E280" i="3" s="1"/>
  <c r="F383" i="3" s="1"/>
  <c r="E142" i="3"/>
  <c r="E245" i="3" s="1"/>
  <c r="F348" i="3" s="1"/>
  <c r="E206" i="3"/>
  <c r="E309" i="3" s="1"/>
  <c r="F412" i="3" s="1"/>
  <c r="E143" i="3"/>
  <c r="E246" i="3" s="1"/>
  <c r="F349" i="3" s="1"/>
  <c r="F157" i="3"/>
  <c r="F260" i="3" s="1"/>
  <c r="G363" i="3" s="1"/>
  <c r="E141" i="3"/>
  <c r="E244" i="3" s="1"/>
  <c r="F347" i="3" s="1"/>
  <c r="E138" i="3"/>
  <c r="E241" i="3" s="1"/>
  <c r="F344" i="3" s="1"/>
  <c r="E170" i="3"/>
  <c r="E273" i="3" s="1"/>
  <c r="F376" i="3" s="1"/>
  <c r="E202" i="3"/>
  <c r="E305" i="3" s="1"/>
  <c r="F408" i="3" s="1"/>
  <c r="E123" i="3"/>
  <c r="E226" i="3" s="1"/>
  <c r="F329" i="3" s="1"/>
  <c r="E155" i="3"/>
  <c r="E258" i="3" s="1"/>
  <c r="F361" i="3" s="1"/>
  <c r="E187" i="3"/>
  <c r="E290" i="3" s="1"/>
  <c r="F393" i="3" s="1"/>
  <c r="E172" i="3"/>
  <c r="E275" i="3" s="1"/>
  <c r="F378" i="3" s="1"/>
  <c r="E204" i="3"/>
  <c r="E307" i="3" s="1"/>
  <c r="F410" i="3" s="1"/>
  <c r="E161" i="3"/>
  <c r="E264" i="3" s="1"/>
  <c r="F367" i="3" s="1"/>
  <c r="E110" i="3"/>
  <c r="E213" i="3" s="1"/>
  <c r="F316" i="3" s="1"/>
  <c r="E174" i="3"/>
  <c r="E277" i="3" s="1"/>
  <c r="F380" i="3" s="1"/>
  <c r="E159" i="3"/>
  <c r="E262" i="3" s="1"/>
  <c r="F365" i="3" s="1"/>
  <c r="E176" i="3"/>
  <c r="E279" i="3" s="1"/>
  <c r="F382" i="3" s="1"/>
  <c r="E208" i="3"/>
  <c r="E311" i="3" s="1"/>
  <c r="F414" i="3" s="1"/>
  <c r="E165" i="3"/>
  <c r="E268" i="3" s="1"/>
  <c r="F371" i="3" s="1"/>
  <c r="E146" i="3"/>
  <c r="E249" i="3" s="1"/>
  <c r="F352" i="3" s="1"/>
  <c r="E163" i="3"/>
  <c r="E266" i="3" s="1"/>
  <c r="F369" i="3" s="1"/>
  <c r="E116" i="3"/>
  <c r="E219" i="3" s="1"/>
  <c r="F322" i="3" s="1"/>
  <c r="E169" i="3"/>
  <c r="E272" i="3" s="1"/>
  <c r="F375" i="3" s="1"/>
  <c r="D109" i="3"/>
  <c r="D212" i="3" s="1"/>
  <c r="E315" i="3" s="1"/>
  <c r="E183" i="3"/>
  <c r="E286" i="3" s="1"/>
  <c r="F389" i="3" s="1"/>
  <c r="E200" i="3"/>
  <c r="E303" i="3" s="1"/>
  <c r="F406" i="3" s="1"/>
  <c r="E158" i="3"/>
  <c r="E261" i="3" s="1"/>
  <c r="F364" i="3" s="1"/>
  <c r="F149" i="3"/>
  <c r="F252" i="3" s="1"/>
  <c r="G355" i="3" s="1"/>
  <c r="E201" i="3"/>
  <c r="E304" i="3" s="1"/>
  <c r="F407" i="3" s="1"/>
  <c r="E150" i="3"/>
  <c r="E253" i="3" s="1"/>
  <c r="F356" i="3" s="1"/>
  <c r="E182" i="3"/>
  <c r="E285" i="3" s="1"/>
  <c r="F388" i="3" s="1"/>
  <c r="E167" i="3"/>
  <c r="E270" i="3" s="1"/>
  <c r="F373" i="3" s="1"/>
  <c r="E199" i="3"/>
  <c r="E302" i="3" s="1"/>
  <c r="F405" i="3" s="1"/>
  <c r="E152" i="3"/>
  <c r="E255" i="3" s="1"/>
  <c r="F358" i="3" s="1"/>
  <c r="H118" i="2"/>
  <c r="H206" i="2"/>
  <c r="G122" i="4"/>
  <c r="G148" i="4"/>
  <c r="H140" i="2"/>
  <c r="G32" i="2"/>
  <c r="H137" i="2" s="1"/>
  <c r="G40" i="2"/>
  <c r="H145" i="2" s="1"/>
  <c r="G57" i="2"/>
  <c r="H162" i="2" s="1"/>
  <c r="G61" i="2"/>
  <c r="H166" i="2" s="1"/>
  <c r="G16" i="2"/>
  <c r="H121" i="2" s="1"/>
  <c r="H126" i="2"/>
  <c r="G10" i="2"/>
  <c r="H115" i="2" s="1"/>
  <c r="G22" i="2"/>
  <c r="H127" i="2" s="1"/>
  <c r="G26" i="2"/>
  <c r="H131" i="2" s="1"/>
  <c r="G19" i="2"/>
  <c r="H124" i="2" s="1"/>
  <c r="G27" i="2"/>
  <c r="H132" i="2" s="1"/>
  <c r="G69" i="2"/>
  <c r="H174" i="2" s="1"/>
  <c r="G77" i="2"/>
  <c r="H182" i="2" s="1"/>
  <c r="H203" i="2"/>
  <c r="G200" i="4"/>
  <c r="G146" i="4"/>
  <c r="G169" i="4"/>
  <c r="G160" i="4"/>
  <c r="G192" i="4"/>
  <c r="G114" i="4"/>
  <c r="G123" i="4"/>
  <c r="H120" i="2"/>
  <c r="G205" i="4"/>
  <c r="G185" i="4"/>
  <c r="G135" i="4"/>
  <c r="G174" i="4"/>
  <c r="G197" i="4"/>
  <c r="G113" i="4"/>
  <c r="G177" i="4"/>
  <c r="G125" i="4"/>
  <c r="G199" i="4"/>
  <c r="G147" i="4"/>
  <c r="G159" i="4"/>
  <c r="G131" i="4"/>
  <c r="G126" i="4"/>
  <c r="G158" i="4"/>
  <c r="G190" i="4"/>
  <c r="G209" i="4"/>
  <c r="G191" i="4"/>
  <c r="G118" i="4"/>
  <c r="G140" i="4"/>
  <c r="G115" i="4"/>
  <c r="H147" i="2"/>
  <c r="G154" i="4"/>
  <c r="G178" i="4"/>
  <c r="G210" i="4"/>
  <c r="G151" i="4"/>
  <c r="G181" i="4"/>
  <c r="G187" i="4"/>
  <c r="G170" i="4"/>
  <c r="G203" i="4"/>
  <c r="G193" i="4"/>
  <c r="G128" i="4"/>
  <c r="G141" i="4"/>
  <c r="G163" i="4"/>
  <c r="G144" i="4"/>
  <c r="G208" i="4"/>
  <c r="G194" i="4"/>
  <c r="G198" i="4"/>
  <c r="G167" i="4"/>
  <c r="H156" i="2"/>
  <c r="G165" i="4"/>
  <c r="G139" i="4"/>
  <c r="G175" i="4"/>
  <c r="G207" i="4"/>
  <c r="G145" i="4"/>
  <c r="G161" i="4"/>
  <c r="G183" i="4"/>
  <c r="H160" i="2"/>
  <c r="H168" i="2"/>
  <c r="G201" i="4"/>
  <c r="G153" i="4"/>
  <c r="G150" i="4"/>
  <c r="G16" i="4"/>
  <c r="G14" i="3"/>
  <c r="G116" i="3" s="1"/>
  <c r="G219" i="3" s="1"/>
  <c r="H322" i="3" s="1"/>
  <c r="G15" i="4"/>
  <c r="G221" i="4" s="1"/>
  <c r="G17" i="4"/>
  <c r="G223" i="4" s="1"/>
  <c r="G16" i="3"/>
  <c r="G118" i="3" s="1"/>
  <c r="G221" i="3" s="1"/>
  <c r="H324" i="3" s="1"/>
  <c r="G20" i="3"/>
  <c r="G122" i="3" s="1"/>
  <c r="G225" i="3" s="1"/>
  <c r="H328" i="3" s="1"/>
  <c r="G21" i="4"/>
  <c r="G24" i="3"/>
  <c r="G126" i="3" s="1"/>
  <c r="G229" i="3" s="1"/>
  <c r="H332" i="3" s="1"/>
  <c r="G25" i="4"/>
  <c r="G231" i="4" s="1"/>
  <c r="G28" i="3"/>
  <c r="G130" i="3" s="1"/>
  <c r="G233" i="3" s="1"/>
  <c r="H336" i="3" s="1"/>
  <c r="G29" i="4"/>
  <c r="G235" i="4" s="1"/>
  <c r="G32" i="3"/>
  <c r="G134" i="3" s="1"/>
  <c r="G237" i="3" s="1"/>
  <c r="H340" i="3" s="1"/>
  <c r="G33" i="4"/>
  <c r="G239" i="4" s="1"/>
  <c r="G36" i="3"/>
  <c r="G138" i="3" s="1"/>
  <c r="G241" i="3" s="1"/>
  <c r="H344" i="3" s="1"/>
  <c r="G37" i="4"/>
  <c r="G243" i="4" s="1"/>
  <c r="G40" i="3"/>
  <c r="G142" i="3" s="1"/>
  <c r="G245" i="3" s="1"/>
  <c r="H348" i="3" s="1"/>
  <c r="G41" i="4"/>
  <c r="G247" i="4" s="1"/>
  <c r="G49" i="3"/>
  <c r="G151" i="3" s="1"/>
  <c r="G254" i="3" s="1"/>
  <c r="H357" i="3" s="1"/>
  <c r="G50" i="4"/>
  <c r="G256" i="4" s="1"/>
  <c r="G53" i="3"/>
  <c r="G155" i="3" s="1"/>
  <c r="G258" i="3" s="1"/>
  <c r="H361" i="3" s="1"/>
  <c r="G54" i="4"/>
  <c r="G57" i="3"/>
  <c r="G159" i="3" s="1"/>
  <c r="G262" i="3" s="1"/>
  <c r="H365" i="3" s="1"/>
  <c r="G58" i="4"/>
  <c r="G264" i="4" s="1"/>
  <c r="G61" i="3"/>
  <c r="G163" i="3" s="1"/>
  <c r="G266" i="3" s="1"/>
  <c r="H369" i="3" s="1"/>
  <c r="G62" i="4"/>
  <c r="G65" i="3"/>
  <c r="G167" i="3" s="1"/>
  <c r="G270" i="3" s="1"/>
  <c r="H373" i="3" s="1"/>
  <c r="G66" i="4"/>
  <c r="G66" i="3"/>
  <c r="G168" i="3" s="1"/>
  <c r="G271" i="3" s="1"/>
  <c r="H374" i="3" s="1"/>
  <c r="G67" i="4"/>
  <c r="G70" i="3"/>
  <c r="G172" i="3" s="1"/>
  <c r="G275" i="3" s="1"/>
  <c r="H378" i="3" s="1"/>
  <c r="G71" i="4"/>
  <c r="G277" i="4" s="1"/>
  <c r="G74" i="3"/>
  <c r="G176" i="3" s="1"/>
  <c r="G279" i="3" s="1"/>
  <c r="H382" i="3" s="1"/>
  <c r="G75" i="4"/>
  <c r="G281" i="4" s="1"/>
  <c r="G78" i="3"/>
  <c r="G180" i="3" s="1"/>
  <c r="G283" i="3" s="1"/>
  <c r="H386" i="3" s="1"/>
  <c r="G79" i="4"/>
  <c r="G285" i="4" s="1"/>
  <c r="G82" i="3"/>
  <c r="G184" i="3" s="1"/>
  <c r="G287" i="3" s="1"/>
  <c r="H390" i="3" s="1"/>
  <c r="G83" i="4"/>
  <c r="G289" i="4" s="1"/>
  <c r="G86" i="3"/>
  <c r="G188" i="3" s="1"/>
  <c r="G291" i="3" s="1"/>
  <c r="H394" i="3" s="1"/>
  <c r="G87" i="4"/>
  <c r="G293" i="4" s="1"/>
  <c r="G90" i="3"/>
  <c r="G192" i="3" s="1"/>
  <c r="G295" i="3" s="1"/>
  <c r="H398" i="3" s="1"/>
  <c r="G91" i="4"/>
  <c r="G94" i="3"/>
  <c r="G196" i="3" s="1"/>
  <c r="G299" i="3" s="1"/>
  <c r="H402" i="3" s="1"/>
  <c r="G95" i="4"/>
  <c r="G301" i="4" s="1"/>
  <c r="G98" i="3"/>
  <c r="G200" i="3" s="1"/>
  <c r="G303" i="3" s="1"/>
  <c r="H406" i="3" s="1"/>
  <c r="G99" i="4"/>
  <c r="G305" i="4" s="1"/>
  <c r="G102" i="3"/>
  <c r="G204" i="3" s="1"/>
  <c r="G307" i="3" s="1"/>
  <c r="H410" i="3" s="1"/>
  <c r="G103" i="4"/>
  <c r="G106" i="3"/>
  <c r="G208" i="3" s="1"/>
  <c r="G311" i="3" s="1"/>
  <c r="H414" i="3" s="1"/>
  <c r="G107" i="4"/>
  <c r="H187" i="2"/>
  <c r="G138" i="4"/>
  <c r="H172" i="2"/>
  <c r="F7" i="3"/>
  <c r="F109" i="3" s="1"/>
  <c r="F212" i="3" s="1"/>
  <c r="G315" i="3" s="1"/>
  <c r="F8" i="4"/>
  <c r="F214" i="4" s="1"/>
  <c r="G179" i="4"/>
  <c r="G195" i="4"/>
  <c r="G182" i="4"/>
  <c r="G120" i="4"/>
  <c r="G9" i="3"/>
  <c r="G111" i="3" s="1"/>
  <c r="G214" i="3" s="1"/>
  <c r="H317" i="3" s="1"/>
  <c r="G10" i="4"/>
  <c r="G216" i="4" s="1"/>
  <c r="G8" i="3"/>
  <c r="G110" i="3" s="1"/>
  <c r="G213" i="3" s="1"/>
  <c r="H316" i="3" s="1"/>
  <c r="G9" i="4"/>
  <c r="G44" i="3"/>
  <c r="G146" i="3" s="1"/>
  <c r="G249" i="3" s="1"/>
  <c r="H352" i="3" s="1"/>
  <c r="G45" i="4"/>
  <c r="G251" i="4" s="1"/>
  <c r="G17" i="3"/>
  <c r="G119" i="3" s="1"/>
  <c r="G222" i="3" s="1"/>
  <c r="H325" i="3" s="1"/>
  <c r="G18" i="4"/>
  <c r="G224" i="4" s="1"/>
  <c r="G21" i="3"/>
  <c r="G123" i="3" s="1"/>
  <c r="G226" i="3" s="1"/>
  <c r="H329" i="3" s="1"/>
  <c r="G25" i="3"/>
  <c r="G127" i="3" s="1"/>
  <c r="G230" i="3" s="1"/>
  <c r="H333" i="3" s="1"/>
  <c r="G29" i="3"/>
  <c r="G131" i="3" s="1"/>
  <c r="G234" i="3" s="1"/>
  <c r="H337" i="3" s="1"/>
  <c r="G30" i="4"/>
  <c r="G236" i="4" s="1"/>
  <c r="G33" i="3"/>
  <c r="G135" i="3" s="1"/>
  <c r="G238" i="3" s="1"/>
  <c r="H341" i="3" s="1"/>
  <c r="G34" i="4"/>
  <c r="G240" i="4" s="1"/>
  <c r="G37" i="3"/>
  <c r="G139" i="3" s="1"/>
  <c r="G242" i="3" s="1"/>
  <c r="H345" i="3" s="1"/>
  <c r="G38" i="4"/>
  <c r="G244" i="4" s="1"/>
  <c r="G41" i="3"/>
  <c r="G143" i="3" s="1"/>
  <c r="G246" i="3" s="1"/>
  <c r="H349" i="3" s="1"/>
  <c r="G42" i="4"/>
  <c r="G248" i="4" s="1"/>
  <c r="G50" i="3"/>
  <c r="G152" i="3" s="1"/>
  <c r="G255" i="3" s="1"/>
  <c r="H358" i="3" s="1"/>
  <c r="G51" i="4"/>
  <c r="G257" i="4" s="1"/>
  <c r="G54" i="3"/>
  <c r="G156" i="3" s="1"/>
  <c r="G259" i="3" s="1"/>
  <c r="H362" i="3" s="1"/>
  <c r="G55" i="4"/>
  <c r="G261" i="4" s="1"/>
  <c r="G58" i="3"/>
  <c r="G160" i="3" s="1"/>
  <c r="G263" i="3" s="1"/>
  <c r="H366" i="3" s="1"/>
  <c r="G59" i="4"/>
  <c r="G265" i="4" s="1"/>
  <c r="G62" i="3"/>
  <c r="G164" i="3" s="1"/>
  <c r="G267" i="3" s="1"/>
  <c r="H370" i="3" s="1"/>
  <c r="G63" i="4"/>
  <c r="G269" i="4" s="1"/>
  <c r="G43" i="3"/>
  <c r="G145" i="3" s="1"/>
  <c r="G248" i="3" s="1"/>
  <c r="H351" i="3" s="1"/>
  <c r="G44" i="4"/>
  <c r="G250" i="4" s="1"/>
  <c r="G67" i="3"/>
  <c r="G169" i="3" s="1"/>
  <c r="G272" i="3" s="1"/>
  <c r="H375" i="3" s="1"/>
  <c r="G68" i="4"/>
  <c r="G274" i="4" s="1"/>
  <c r="G71" i="3"/>
  <c r="G173" i="3" s="1"/>
  <c r="G276" i="3" s="1"/>
  <c r="H379" i="3" s="1"/>
  <c r="G72" i="4"/>
  <c r="G278" i="4" s="1"/>
  <c r="G75" i="3"/>
  <c r="G177" i="3" s="1"/>
  <c r="G280" i="3" s="1"/>
  <c r="H383" i="3" s="1"/>
  <c r="G76" i="4"/>
  <c r="G282" i="4" s="1"/>
  <c r="G79" i="3"/>
  <c r="G181" i="3" s="1"/>
  <c r="G284" i="3" s="1"/>
  <c r="H387" i="3" s="1"/>
  <c r="G80" i="4"/>
  <c r="G286" i="4" s="1"/>
  <c r="G83" i="3"/>
  <c r="G185" i="3" s="1"/>
  <c r="G288" i="3" s="1"/>
  <c r="H391" i="3" s="1"/>
  <c r="G84" i="4"/>
  <c r="G290" i="4" s="1"/>
  <c r="G87" i="3"/>
  <c r="G189" i="3" s="1"/>
  <c r="G292" i="3" s="1"/>
  <c r="H395" i="3" s="1"/>
  <c r="G88" i="4"/>
  <c r="G294" i="4" s="1"/>
  <c r="G91" i="3"/>
  <c r="G193" i="3" s="1"/>
  <c r="G296" i="3" s="1"/>
  <c r="H399" i="3" s="1"/>
  <c r="G92" i="4"/>
  <c r="G298" i="4" s="1"/>
  <c r="G95" i="3"/>
  <c r="G197" i="3" s="1"/>
  <c r="G300" i="3" s="1"/>
  <c r="H403" i="3" s="1"/>
  <c r="G96" i="4"/>
  <c r="G302" i="4" s="1"/>
  <c r="G99" i="3"/>
  <c r="G201" i="3" s="1"/>
  <c r="G304" i="3" s="1"/>
  <c r="H407" i="3" s="1"/>
  <c r="G100" i="4"/>
  <c r="G306" i="4" s="1"/>
  <c r="G103" i="3"/>
  <c r="G205" i="3" s="1"/>
  <c r="G308" i="3" s="1"/>
  <c r="H411" i="3" s="1"/>
  <c r="G104" i="4"/>
  <c r="G310" i="4" s="1"/>
  <c r="H155" i="2"/>
  <c r="H209" i="2"/>
  <c r="H135" i="2"/>
  <c r="H197" i="2"/>
  <c r="H123" i="2"/>
  <c r="G186" i="4"/>
  <c r="E8" i="4"/>
  <c r="E7" i="3"/>
  <c r="G136" i="4"/>
  <c r="G162" i="4"/>
  <c r="G132" i="4"/>
  <c r="G202" i="4"/>
  <c r="G137" i="4"/>
  <c r="G11" i="3"/>
  <c r="G113" i="3" s="1"/>
  <c r="G216" i="3" s="1"/>
  <c r="H319" i="3" s="1"/>
  <c r="G12" i="4"/>
  <c r="G218" i="4" s="1"/>
  <c r="G10" i="3"/>
  <c r="G112" i="3" s="1"/>
  <c r="G215" i="3" s="1"/>
  <c r="H318" i="3" s="1"/>
  <c r="G11" i="4"/>
  <c r="G217" i="4" s="1"/>
  <c r="G418" i="1"/>
  <c r="G419" i="1"/>
  <c r="G18" i="3"/>
  <c r="G120" i="3" s="1"/>
  <c r="G223" i="3" s="1"/>
  <c r="H326" i="3" s="1"/>
  <c r="G22" i="3"/>
  <c r="G124" i="3" s="1"/>
  <c r="G227" i="3" s="1"/>
  <c r="H330" i="3" s="1"/>
  <c r="G23" i="4"/>
  <c r="G229" i="4" s="1"/>
  <c r="G26" i="3"/>
  <c r="G128" i="3" s="1"/>
  <c r="G231" i="3" s="1"/>
  <c r="H334" i="3" s="1"/>
  <c r="G27" i="4"/>
  <c r="G30" i="3"/>
  <c r="G132" i="3" s="1"/>
  <c r="G235" i="3" s="1"/>
  <c r="H338" i="3" s="1"/>
  <c r="G31" i="4"/>
  <c r="G34" i="3"/>
  <c r="G136" i="3" s="1"/>
  <c r="G239" i="3" s="1"/>
  <c r="H342" i="3" s="1"/>
  <c r="G35" i="4"/>
  <c r="G241" i="4" s="1"/>
  <c r="G38" i="3"/>
  <c r="G140" i="3" s="1"/>
  <c r="G243" i="3" s="1"/>
  <c r="H346" i="3" s="1"/>
  <c r="G39" i="4"/>
  <c r="G42" i="3"/>
  <c r="G144" i="3" s="1"/>
  <c r="G247" i="3" s="1"/>
  <c r="H350" i="3" s="1"/>
  <c r="G43" i="4"/>
  <c r="G51" i="3"/>
  <c r="G153" i="3" s="1"/>
  <c r="G256" i="3" s="1"/>
  <c r="H359" i="3" s="1"/>
  <c r="G52" i="4"/>
  <c r="G258" i="4" s="1"/>
  <c r="G55" i="3"/>
  <c r="G157" i="3" s="1"/>
  <c r="G260" i="3" s="1"/>
  <c r="H363" i="3" s="1"/>
  <c r="G56" i="4"/>
  <c r="G262" i="4" s="1"/>
  <c r="G59" i="3"/>
  <c r="G161" i="3" s="1"/>
  <c r="G264" i="3" s="1"/>
  <c r="H367" i="3" s="1"/>
  <c r="G60" i="4"/>
  <c r="G266" i="4" s="1"/>
  <c r="G63" i="3"/>
  <c r="G165" i="3" s="1"/>
  <c r="G268" i="3" s="1"/>
  <c r="H371" i="3" s="1"/>
  <c r="G64" i="4"/>
  <c r="G270" i="4" s="1"/>
  <c r="G45" i="3"/>
  <c r="G147" i="3" s="1"/>
  <c r="G250" i="3" s="1"/>
  <c r="H353" i="3" s="1"/>
  <c r="G46" i="4"/>
  <c r="G69" i="4"/>
  <c r="G72" i="3"/>
  <c r="G174" i="3" s="1"/>
  <c r="G277" i="3" s="1"/>
  <c r="H380" i="3" s="1"/>
  <c r="G73" i="4"/>
  <c r="G76" i="3"/>
  <c r="G178" i="3" s="1"/>
  <c r="G281" i="3" s="1"/>
  <c r="H384" i="3" s="1"/>
  <c r="G77" i="4"/>
  <c r="G80" i="3"/>
  <c r="G182" i="3" s="1"/>
  <c r="G285" i="3" s="1"/>
  <c r="H388" i="3" s="1"/>
  <c r="G81" i="4"/>
  <c r="G287" i="4" s="1"/>
  <c r="G84" i="3"/>
  <c r="G186" i="3" s="1"/>
  <c r="G289" i="3" s="1"/>
  <c r="H392" i="3" s="1"/>
  <c r="G85" i="4"/>
  <c r="G88" i="3"/>
  <c r="G190" i="3" s="1"/>
  <c r="G293" i="3" s="1"/>
  <c r="H396" i="3" s="1"/>
  <c r="G89" i="4"/>
  <c r="G295" i="4" s="1"/>
  <c r="G92" i="3"/>
  <c r="G194" i="3" s="1"/>
  <c r="G297" i="3" s="1"/>
  <c r="H400" i="3" s="1"/>
  <c r="G93" i="4"/>
  <c r="G96" i="3"/>
  <c r="G198" i="3" s="1"/>
  <c r="G301" i="3" s="1"/>
  <c r="H404" i="3" s="1"/>
  <c r="G97" i="4"/>
  <c r="G303" i="4" s="1"/>
  <c r="G100" i="3"/>
  <c r="G202" i="3" s="1"/>
  <c r="G305" i="3" s="1"/>
  <c r="H408" i="3" s="1"/>
  <c r="G101" i="4"/>
  <c r="G104" i="3"/>
  <c r="G206" i="3" s="1"/>
  <c r="G309" i="3" s="1"/>
  <c r="H412" i="3" s="1"/>
  <c r="G105" i="4"/>
  <c r="G311" i="4" s="1"/>
  <c r="H144" i="2"/>
  <c r="H192" i="2"/>
  <c r="G184" i="4"/>
  <c r="H139" i="2"/>
  <c r="H199" i="2"/>
  <c r="H200" i="2"/>
  <c r="H416" i="1"/>
  <c r="H107" i="2" s="1"/>
  <c r="H415" i="1"/>
  <c r="H414" i="1"/>
  <c r="H413" i="1"/>
  <c r="H104" i="2" s="1"/>
  <c r="H412" i="1"/>
  <c r="H103" i="2" s="1"/>
  <c r="I208" i="2" s="1"/>
  <c r="H411" i="1"/>
  <c r="H410" i="1"/>
  <c r="H101" i="2" s="1"/>
  <c r="H409" i="1"/>
  <c r="H100" i="2" s="1"/>
  <c r="I205" i="2" s="1"/>
  <c r="H408" i="1"/>
  <c r="H99" i="2" s="1"/>
  <c r="H407" i="1"/>
  <c r="H98" i="2" s="1"/>
  <c r="H406" i="1"/>
  <c r="H405" i="1"/>
  <c r="H404" i="1"/>
  <c r="H95" i="2" s="1"/>
  <c r="H403" i="1"/>
  <c r="H94" i="2" s="1"/>
  <c r="H402" i="1"/>
  <c r="H93" i="2" s="1"/>
  <c r="H400" i="1"/>
  <c r="H91" i="2" s="1"/>
  <c r="I196" i="2" s="1"/>
  <c r="H398" i="1"/>
  <c r="H89" i="2" s="1"/>
  <c r="I194" i="2" s="1"/>
  <c r="H396" i="1"/>
  <c r="H87" i="2" s="1"/>
  <c r="H394" i="1"/>
  <c r="H392" i="1"/>
  <c r="H390" i="1"/>
  <c r="H81" i="2" s="1"/>
  <c r="I186" i="2" s="1"/>
  <c r="H388" i="1"/>
  <c r="H79" i="2" s="1"/>
  <c r="H386" i="1"/>
  <c r="H77" i="2" s="1"/>
  <c r="H384" i="1"/>
  <c r="H382" i="1"/>
  <c r="H380" i="1"/>
  <c r="H71" i="2" s="1"/>
  <c r="H378" i="1"/>
  <c r="H69" i="2" s="1"/>
  <c r="H376" i="1"/>
  <c r="H67" i="2" s="1"/>
  <c r="H375" i="1"/>
  <c r="H374" i="1"/>
  <c r="H65" i="2" s="1"/>
  <c r="H373" i="1"/>
  <c r="H372" i="1"/>
  <c r="H63" i="2" s="1"/>
  <c r="H371" i="1"/>
  <c r="H62" i="2" s="1"/>
  <c r="I167" i="2" s="1"/>
  <c r="H370" i="1"/>
  <c r="H61" i="2" s="1"/>
  <c r="H369" i="1"/>
  <c r="H60" i="2" s="1"/>
  <c r="H368" i="1"/>
  <c r="H59" i="2" s="1"/>
  <c r="H367" i="1"/>
  <c r="H58" i="2" s="1"/>
  <c r="H366" i="1"/>
  <c r="H57" i="2" s="1"/>
  <c r="H365" i="1"/>
  <c r="H364" i="1"/>
  <c r="H55" i="2" s="1"/>
  <c r="H363" i="1"/>
  <c r="H54" i="2" s="1"/>
  <c r="H362" i="1"/>
  <c r="H53" i="2" s="1"/>
  <c r="H361" i="1"/>
  <c r="H52" i="2" s="1"/>
  <c r="H360" i="1"/>
  <c r="H51" i="2" s="1"/>
  <c r="H359" i="1"/>
  <c r="H50" i="2" s="1"/>
  <c r="H358" i="1"/>
  <c r="H356" i="1"/>
  <c r="H47" i="2" s="1"/>
  <c r="H354" i="1"/>
  <c r="H45" i="2" s="1"/>
  <c r="H357" i="1"/>
  <c r="H48" i="2" s="1"/>
  <c r="H355" i="1"/>
  <c r="H46" i="2" s="1"/>
  <c r="H353" i="1"/>
  <c r="H399" i="1"/>
  <c r="H90" i="2" s="1"/>
  <c r="H391" i="1"/>
  <c r="H82" i="2" s="1"/>
  <c r="H383" i="1"/>
  <c r="H74" i="2" s="1"/>
  <c r="H324" i="1"/>
  <c r="H15" i="2" s="1"/>
  <c r="H322" i="1"/>
  <c r="H13" i="2" s="1"/>
  <c r="H320" i="1"/>
  <c r="H318" i="1"/>
  <c r="H9" i="2" s="1"/>
  <c r="H379" i="1"/>
  <c r="H321" i="1"/>
  <c r="H12" i="2" s="1"/>
  <c r="H401" i="1"/>
  <c r="H92" i="2" s="1"/>
  <c r="H393" i="1"/>
  <c r="H84" i="2" s="1"/>
  <c r="H385" i="1"/>
  <c r="H377" i="1"/>
  <c r="H351" i="1"/>
  <c r="H42" i="2" s="1"/>
  <c r="H349" i="1"/>
  <c r="H40" i="2" s="1"/>
  <c r="H347" i="1"/>
  <c r="H38" i="2" s="1"/>
  <c r="H345" i="1"/>
  <c r="H36" i="2" s="1"/>
  <c r="H343" i="1"/>
  <c r="H34" i="2" s="1"/>
  <c r="H341" i="1"/>
  <c r="H32" i="2" s="1"/>
  <c r="H339" i="1"/>
  <c r="H30" i="2" s="1"/>
  <c r="H337" i="1"/>
  <c r="H28" i="2" s="1"/>
  <c r="H336" i="1"/>
  <c r="H335" i="1"/>
  <c r="H26" i="2" s="1"/>
  <c r="H334" i="1"/>
  <c r="H25" i="2" s="1"/>
  <c r="H333" i="1"/>
  <c r="H332" i="1"/>
  <c r="H23" i="2" s="1"/>
  <c r="H331" i="1"/>
  <c r="H22" i="2" s="1"/>
  <c r="H330" i="1"/>
  <c r="H329" i="1"/>
  <c r="H328" i="1"/>
  <c r="H327" i="1"/>
  <c r="H18" i="2" s="1"/>
  <c r="H326" i="1"/>
  <c r="H17" i="2" s="1"/>
  <c r="H395" i="1"/>
  <c r="H86" i="2" s="1"/>
  <c r="H387" i="1"/>
  <c r="H78" i="2" s="1"/>
  <c r="H325" i="1"/>
  <c r="H323" i="1"/>
  <c r="H319" i="1"/>
  <c r="H397" i="1"/>
  <c r="H389" i="1"/>
  <c r="H80" i="2" s="1"/>
  <c r="H381" i="1"/>
  <c r="H72" i="2" s="1"/>
  <c r="H352" i="1"/>
  <c r="H350" i="1"/>
  <c r="H348" i="1"/>
  <c r="H39" i="2" s="1"/>
  <c r="H346" i="1"/>
  <c r="H344" i="1"/>
  <c r="H342" i="1"/>
  <c r="H340" i="1"/>
  <c r="H31" i="2" s="1"/>
  <c r="H338" i="1"/>
  <c r="H317" i="1"/>
  <c r="H8" i="2" s="1"/>
  <c r="H118" i="4"/>
  <c r="I117" i="2"/>
  <c r="G117" i="4"/>
  <c r="I163" i="2"/>
  <c r="I118" i="2"/>
  <c r="H150" i="2"/>
  <c r="G155" i="4"/>
  <c r="G121" i="4"/>
  <c r="I164" i="2"/>
  <c r="G13" i="3"/>
  <c r="G115" i="3" s="1"/>
  <c r="G218" i="3" s="1"/>
  <c r="H321" i="3" s="1"/>
  <c r="G14" i="4"/>
  <c r="G220" i="4" s="1"/>
  <c r="G12" i="3"/>
  <c r="G114" i="3" s="1"/>
  <c r="G217" i="3" s="1"/>
  <c r="H320" i="3" s="1"/>
  <c r="G13" i="4"/>
  <c r="G219" i="4" s="1"/>
  <c r="G46" i="3"/>
  <c r="G148" i="3" s="1"/>
  <c r="G251" i="3" s="1"/>
  <c r="H354" i="3" s="1"/>
  <c r="G47" i="4"/>
  <c r="G253" i="4" s="1"/>
  <c r="G19" i="3"/>
  <c r="G121" i="3" s="1"/>
  <c r="G224" i="3" s="1"/>
  <c r="H327" i="3" s="1"/>
  <c r="G20" i="4"/>
  <c r="G23" i="3"/>
  <c r="G125" i="3" s="1"/>
  <c r="G228" i="3" s="1"/>
  <c r="H331" i="3" s="1"/>
  <c r="G24" i="4"/>
  <c r="G27" i="3"/>
  <c r="G129" i="3" s="1"/>
  <c r="G232" i="3" s="1"/>
  <c r="H335" i="3" s="1"/>
  <c r="G28" i="4"/>
  <c r="G234" i="4" s="1"/>
  <c r="G31" i="3"/>
  <c r="G133" i="3" s="1"/>
  <c r="G236" i="3" s="1"/>
  <c r="H339" i="3" s="1"/>
  <c r="G32" i="4"/>
  <c r="G238" i="4" s="1"/>
  <c r="G35" i="3"/>
  <c r="G137" i="3" s="1"/>
  <c r="G240" i="3" s="1"/>
  <c r="H343" i="3" s="1"/>
  <c r="G36" i="4"/>
  <c r="G242" i="4" s="1"/>
  <c r="G39" i="3"/>
  <c r="G141" i="3" s="1"/>
  <c r="G244" i="3" s="1"/>
  <c r="H347" i="3" s="1"/>
  <c r="G40" i="4"/>
  <c r="G48" i="3"/>
  <c r="G150" i="3" s="1"/>
  <c r="G253" i="3" s="1"/>
  <c r="H356" i="3" s="1"/>
  <c r="G49" i="4"/>
  <c r="G52" i="3"/>
  <c r="G154" i="3" s="1"/>
  <c r="G257" i="3" s="1"/>
  <c r="H360" i="3" s="1"/>
  <c r="G53" i="4"/>
  <c r="G56" i="3"/>
  <c r="G158" i="3" s="1"/>
  <c r="G261" i="3" s="1"/>
  <c r="H364" i="3" s="1"/>
  <c r="G57" i="4"/>
  <c r="G263" i="4" s="1"/>
  <c r="G60" i="3"/>
  <c r="G162" i="3" s="1"/>
  <c r="G265" i="3" s="1"/>
  <c r="H368" i="3" s="1"/>
  <c r="G61" i="4"/>
  <c r="G64" i="3"/>
  <c r="G166" i="3" s="1"/>
  <c r="G269" i="3" s="1"/>
  <c r="H372" i="3" s="1"/>
  <c r="G65" i="4"/>
  <c r="G47" i="3"/>
  <c r="G149" i="3" s="1"/>
  <c r="G252" i="3" s="1"/>
  <c r="H355" i="3" s="1"/>
  <c r="G48" i="4"/>
  <c r="G254" i="4" s="1"/>
  <c r="G69" i="3"/>
  <c r="G171" i="3" s="1"/>
  <c r="G274" i="3" s="1"/>
  <c r="H377" i="3" s="1"/>
  <c r="G70" i="4"/>
  <c r="G73" i="3"/>
  <c r="G175" i="3" s="1"/>
  <c r="G278" i="3" s="1"/>
  <c r="H381" i="3" s="1"/>
  <c r="G74" i="4"/>
  <c r="G280" i="4" s="1"/>
  <c r="G77" i="3"/>
  <c r="G179" i="3" s="1"/>
  <c r="G282" i="3" s="1"/>
  <c r="H385" i="3" s="1"/>
  <c r="G78" i="4"/>
  <c r="G81" i="3"/>
  <c r="G183" i="3" s="1"/>
  <c r="G286" i="3" s="1"/>
  <c r="H389" i="3" s="1"/>
  <c r="G82" i="4"/>
  <c r="G288" i="4" s="1"/>
  <c r="G86" i="4"/>
  <c r="G85" i="3"/>
  <c r="G187" i="3" s="1"/>
  <c r="G290" i="3" s="1"/>
  <c r="H393" i="3" s="1"/>
  <c r="G89" i="3"/>
  <c r="G191" i="3" s="1"/>
  <c r="G294" i="3" s="1"/>
  <c r="H397" i="3" s="1"/>
  <c r="G90" i="4"/>
  <c r="G296" i="4" s="1"/>
  <c r="G93" i="3"/>
  <c r="G195" i="3" s="1"/>
  <c r="G298" i="3" s="1"/>
  <c r="H401" i="3" s="1"/>
  <c r="G94" i="4"/>
  <c r="G300" i="4" s="1"/>
  <c r="G97" i="3"/>
  <c r="G199" i="3" s="1"/>
  <c r="G302" i="3" s="1"/>
  <c r="H405" i="3" s="1"/>
  <c r="G98" i="4"/>
  <c r="G304" i="4" s="1"/>
  <c r="G101" i="3"/>
  <c r="G203" i="3" s="1"/>
  <c r="G306" i="3" s="1"/>
  <c r="H409" i="3" s="1"/>
  <c r="G102" i="4"/>
  <c r="G308" i="4" s="1"/>
  <c r="G105" i="3"/>
  <c r="G207" i="3" s="1"/>
  <c r="G310" i="3" s="1"/>
  <c r="H413" i="3" s="1"/>
  <c r="G106" i="4"/>
  <c r="G312" i="4" s="1"/>
  <c r="E215" i="2"/>
  <c r="F113" i="2"/>
  <c r="H133" i="2"/>
  <c r="H122" i="2"/>
  <c r="H158" i="2"/>
  <c r="H152" i="2"/>
  <c r="H141" i="2"/>
  <c r="H143" i="2"/>
  <c r="J213" i="2"/>
  <c r="E421" i="1"/>
  <c r="B238" i="1"/>
  <c r="B340" i="1"/>
  <c r="F421" i="1"/>
  <c r="I7" i="1"/>
  <c r="I420" i="1" s="1"/>
  <c r="G401" i="4" l="1"/>
  <c r="H132" i="4"/>
  <c r="G392" i="4"/>
  <c r="G404" i="4"/>
  <c r="G326" i="4"/>
  <c r="G403" i="4"/>
  <c r="G321" i="4"/>
  <c r="G397" i="4"/>
  <c r="G385" i="4"/>
  <c r="G373" i="4"/>
  <c r="G384" i="4"/>
  <c r="G367" i="4"/>
  <c r="G346" i="4"/>
  <c r="G345" i="4"/>
  <c r="G356" i="4"/>
  <c r="G338" i="4"/>
  <c r="G372" i="4"/>
  <c r="G343" i="4"/>
  <c r="G339" i="4"/>
  <c r="G322" i="4"/>
  <c r="G341" i="4"/>
  <c r="G414" i="4"/>
  <c r="G411" i="4"/>
  <c r="G344" i="4"/>
  <c r="G409" i="4"/>
  <c r="G357" i="4"/>
  <c r="G368" i="4"/>
  <c r="G319" i="4"/>
  <c r="H173" i="4"/>
  <c r="G276" i="4"/>
  <c r="G379" i="4" s="1"/>
  <c r="H152" i="4"/>
  <c r="G255" i="4"/>
  <c r="G358" i="4" s="1"/>
  <c r="H123" i="4"/>
  <c r="G226" i="4"/>
  <c r="G329" i="4" s="1"/>
  <c r="H189" i="4"/>
  <c r="G292" i="4"/>
  <c r="H149" i="4"/>
  <c r="G252" i="4"/>
  <c r="G355" i="4" s="1"/>
  <c r="H142" i="4"/>
  <c r="G245" i="4"/>
  <c r="G348" i="4" s="1"/>
  <c r="H134" i="4"/>
  <c r="G237" i="4"/>
  <c r="G340" i="4" s="1"/>
  <c r="G15" i="3"/>
  <c r="G117" i="3" s="1"/>
  <c r="G220" i="3" s="1"/>
  <c r="H323" i="3" s="1"/>
  <c r="G332" i="4"/>
  <c r="G377" i="4"/>
  <c r="G383" i="4"/>
  <c r="G389" i="4"/>
  <c r="G353" i="4"/>
  <c r="G324" i="4"/>
  <c r="G323" i="4"/>
  <c r="G408" i="4"/>
  <c r="G393" i="4"/>
  <c r="G391" i="4"/>
  <c r="H164" i="4"/>
  <c r="G267" i="4"/>
  <c r="G370" i="4" s="1"/>
  <c r="H156" i="4"/>
  <c r="G259" i="4"/>
  <c r="H143" i="4"/>
  <c r="G246" i="4"/>
  <c r="G349" i="4" s="1"/>
  <c r="H127" i="4"/>
  <c r="G230" i="4"/>
  <c r="H176" i="4"/>
  <c r="G279" i="4"/>
  <c r="H206" i="4"/>
  <c r="G309" i="4"/>
  <c r="G412" i="4" s="1"/>
  <c r="H169" i="4"/>
  <c r="G272" i="4"/>
  <c r="G375" i="4" s="1"/>
  <c r="H124" i="4"/>
  <c r="G227" i="4"/>
  <c r="G382" i="4"/>
  <c r="G364" i="4"/>
  <c r="G333" i="4"/>
  <c r="G337" i="4"/>
  <c r="G347" i="4"/>
  <c r="G365" i="4"/>
  <c r="G361" i="4"/>
  <c r="G381" i="4"/>
  <c r="H381" i="4" s="1"/>
  <c r="I381" i="4" s="1"/>
  <c r="J381" i="4" s="1"/>
  <c r="K381" i="4" s="1"/>
  <c r="L381" i="4" s="1"/>
  <c r="M381" i="4" s="1"/>
  <c r="N381" i="4" s="1"/>
  <c r="O381" i="4" s="1"/>
  <c r="P381" i="4" s="1"/>
  <c r="Q381" i="4" s="1"/>
  <c r="R381" i="4" s="1"/>
  <c r="S381" i="4" s="1"/>
  <c r="T381" i="4" s="1"/>
  <c r="U381" i="4" s="1"/>
  <c r="V381" i="4" s="1"/>
  <c r="W381" i="4" s="1"/>
  <c r="H112" i="4"/>
  <c r="G215" i="4"/>
  <c r="G334" i="4"/>
  <c r="G415" i="4"/>
  <c r="G350" i="4"/>
  <c r="G320" i="4"/>
  <c r="H320" i="4" s="1"/>
  <c r="I320" i="4" s="1"/>
  <c r="J320" i="4" s="1"/>
  <c r="K320" i="4" s="1"/>
  <c r="L320" i="4" s="1"/>
  <c r="M320" i="4" s="1"/>
  <c r="N320" i="4" s="1"/>
  <c r="O320" i="4" s="1"/>
  <c r="P320" i="4" s="1"/>
  <c r="Q320" i="4" s="1"/>
  <c r="R320" i="4" s="1"/>
  <c r="S320" i="4" s="1"/>
  <c r="T320" i="4" s="1"/>
  <c r="U320" i="4" s="1"/>
  <c r="V320" i="4" s="1"/>
  <c r="W320" i="4" s="1"/>
  <c r="G354" i="4"/>
  <c r="G396" i="4"/>
  <c r="H146" i="4"/>
  <c r="G249" i="4"/>
  <c r="G352" i="4" s="1"/>
  <c r="H130" i="4"/>
  <c r="G233" i="4"/>
  <c r="G336" i="4" s="1"/>
  <c r="H181" i="4"/>
  <c r="G284" i="4"/>
  <c r="H168" i="4"/>
  <c r="G271" i="4"/>
  <c r="G374" i="4" s="1"/>
  <c r="H204" i="4"/>
  <c r="G307" i="4"/>
  <c r="G410" i="4" s="1"/>
  <c r="H196" i="4"/>
  <c r="G299" i="4"/>
  <c r="H188" i="4"/>
  <c r="G291" i="4"/>
  <c r="G394" i="4" s="1"/>
  <c r="H180" i="4"/>
  <c r="G283" i="4"/>
  <c r="G386" i="4" s="1"/>
  <c r="H172" i="4"/>
  <c r="G275" i="4"/>
  <c r="G378" i="4" s="1"/>
  <c r="F111" i="4"/>
  <c r="G111" i="4" s="1"/>
  <c r="E214" i="4"/>
  <c r="E317" i="4" s="1"/>
  <c r="H210" i="4"/>
  <c r="G313" i="4"/>
  <c r="G416" i="4" s="1"/>
  <c r="H194" i="4"/>
  <c r="G297" i="4"/>
  <c r="G400" i="4" s="1"/>
  <c r="H170" i="4"/>
  <c r="G273" i="4"/>
  <c r="G376" i="4" s="1"/>
  <c r="H165" i="4"/>
  <c r="G268" i="4"/>
  <c r="G371" i="4" s="1"/>
  <c r="H157" i="4"/>
  <c r="G260" i="4"/>
  <c r="G363" i="4" s="1"/>
  <c r="H119" i="4"/>
  <c r="G222" i="4"/>
  <c r="G325" i="4" s="1"/>
  <c r="G366" i="4"/>
  <c r="G399" i="4"/>
  <c r="G406" i="4"/>
  <c r="H406" i="4" s="1"/>
  <c r="I406" i="4" s="1"/>
  <c r="J406" i="4" s="1"/>
  <c r="K406" i="4" s="1"/>
  <c r="L406" i="4" s="1"/>
  <c r="M406" i="4" s="1"/>
  <c r="N406" i="4" s="1"/>
  <c r="O406" i="4" s="1"/>
  <c r="P406" i="4" s="1"/>
  <c r="Q406" i="4" s="1"/>
  <c r="R406" i="4" s="1"/>
  <c r="S406" i="4" s="1"/>
  <c r="T406" i="4" s="1"/>
  <c r="U406" i="4" s="1"/>
  <c r="V406" i="4" s="1"/>
  <c r="W406" i="4" s="1"/>
  <c r="G405" i="4"/>
  <c r="G395" i="4"/>
  <c r="G413" i="4"/>
  <c r="G362" i="4"/>
  <c r="G351" i="4"/>
  <c r="G407" i="4"/>
  <c r="G342" i="4"/>
  <c r="H155" i="4"/>
  <c r="H114" i="4"/>
  <c r="E109" i="3"/>
  <c r="E212" i="3" s="1"/>
  <c r="F315" i="3" s="1"/>
  <c r="H148" i="4"/>
  <c r="H160" i="4"/>
  <c r="H116" i="4"/>
  <c r="H208" i="4"/>
  <c r="H200" i="4"/>
  <c r="H192" i="4"/>
  <c r="H205" i="4"/>
  <c r="H197" i="4"/>
  <c r="H131" i="4"/>
  <c r="H209" i="4"/>
  <c r="H193" i="4"/>
  <c r="H185" i="4"/>
  <c r="H177" i="4"/>
  <c r="H151" i="4"/>
  <c r="H135" i="4"/>
  <c r="G68" i="3"/>
  <c r="G170" i="3" s="1"/>
  <c r="G273" i="3" s="1"/>
  <c r="H376" i="3" s="1"/>
  <c r="G19" i="4"/>
  <c r="H207" i="4"/>
  <c r="G22" i="4"/>
  <c r="H190" i="4"/>
  <c r="H174" i="4"/>
  <c r="H140" i="4"/>
  <c r="I141" i="2"/>
  <c r="I133" i="2"/>
  <c r="I150" i="2"/>
  <c r="H203" i="4"/>
  <c r="H178" i="4"/>
  <c r="H128" i="4"/>
  <c r="H16" i="2"/>
  <c r="I121" i="2" s="1"/>
  <c r="H49" i="2"/>
  <c r="I154" i="2" s="1"/>
  <c r="H33" i="2"/>
  <c r="I138" i="2" s="1"/>
  <c r="H41" i="2"/>
  <c r="I146" i="2" s="1"/>
  <c r="H88" i="2"/>
  <c r="I193" i="2" s="1"/>
  <c r="H19" i="2"/>
  <c r="I124" i="2" s="1"/>
  <c r="H27" i="2"/>
  <c r="I132" i="2" s="1"/>
  <c r="H11" i="2"/>
  <c r="I116" i="2" s="1"/>
  <c r="H66" i="2"/>
  <c r="I171" i="2" s="1"/>
  <c r="H73" i="2"/>
  <c r="I178" i="2" s="1"/>
  <c r="G26" i="4"/>
  <c r="H35" i="2"/>
  <c r="I140" i="2" s="1"/>
  <c r="H43" i="2"/>
  <c r="I148" i="2" s="1"/>
  <c r="H10" i="2"/>
  <c r="I115" i="2" s="1"/>
  <c r="H20" i="2"/>
  <c r="I125" i="2" s="1"/>
  <c r="H24" i="2"/>
  <c r="I129" i="2" s="1"/>
  <c r="H68" i="2"/>
  <c r="I173" i="2" s="1"/>
  <c r="H75" i="2"/>
  <c r="I180" i="2" s="1"/>
  <c r="H83" i="2"/>
  <c r="I188" i="2" s="1"/>
  <c r="H96" i="2"/>
  <c r="I201" i="2" s="1"/>
  <c r="H29" i="2"/>
  <c r="I134" i="2" s="1"/>
  <c r="H37" i="2"/>
  <c r="I142" i="2" s="1"/>
  <c r="H14" i="2"/>
  <c r="I119" i="2" s="1"/>
  <c r="H21" i="2"/>
  <c r="I126" i="2" s="1"/>
  <c r="H76" i="2"/>
  <c r="I181" i="2" s="1"/>
  <c r="H70" i="2"/>
  <c r="I175" i="2" s="1"/>
  <c r="H44" i="2"/>
  <c r="I149" i="2" s="1"/>
  <c r="H56" i="2"/>
  <c r="I161" i="2" s="1"/>
  <c r="H64" i="2"/>
  <c r="I169" i="2" s="1"/>
  <c r="H85" i="2"/>
  <c r="I190" i="2" s="1"/>
  <c r="H97" i="2"/>
  <c r="I202" i="2" s="1"/>
  <c r="H105" i="2"/>
  <c r="I210" i="2" s="1"/>
  <c r="H102" i="2"/>
  <c r="I207" i="2" s="1"/>
  <c r="H106" i="2"/>
  <c r="I211" i="2" s="1"/>
  <c r="I156" i="2"/>
  <c r="H159" i="4"/>
  <c r="H187" i="4"/>
  <c r="H183" i="4"/>
  <c r="H175" i="4"/>
  <c r="H147" i="4"/>
  <c r="H154" i="4"/>
  <c r="H167" i="4"/>
  <c r="H158" i="4"/>
  <c r="H144" i="4"/>
  <c r="H186" i="4"/>
  <c r="H145" i="4"/>
  <c r="I143" i="2"/>
  <c r="H113" i="4"/>
  <c r="I122" i="2"/>
  <c r="H162" i="4"/>
  <c r="H202" i="4"/>
  <c r="H136" i="4"/>
  <c r="H182" i="4"/>
  <c r="H198" i="4"/>
  <c r="I147" i="2"/>
  <c r="I158" i="2"/>
  <c r="H121" i="4"/>
  <c r="H117" i="4"/>
  <c r="H161" i="4"/>
  <c r="H163" i="4"/>
  <c r="H126" i="4"/>
  <c r="I152" i="2"/>
  <c r="H139" i="4"/>
  <c r="H115" i="4"/>
  <c r="H199" i="4"/>
  <c r="H191" i="4"/>
  <c r="H141" i="4"/>
  <c r="H133" i="4"/>
  <c r="H184" i="4"/>
  <c r="I209" i="2"/>
  <c r="H138" i="4"/>
  <c r="I416" i="1"/>
  <c r="I107" i="2" s="1"/>
  <c r="I415" i="1"/>
  <c r="I106" i="2" s="1"/>
  <c r="I414" i="1"/>
  <c r="I413" i="1"/>
  <c r="I104" i="2" s="1"/>
  <c r="I412" i="1"/>
  <c r="I103" i="2" s="1"/>
  <c r="I411" i="1"/>
  <c r="I102" i="2" s="1"/>
  <c r="I410" i="1"/>
  <c r="I101" i="2" s="1"/>
  <c r="I409" i="1"/>
  <c r="I100" i="2" s="1"/>
  <c r="I408" i="1"/>
  <c r="I99" i="2" s="1"/>
  <c r="I407" i="1"/>
  <c r="I98" i="2" s="1"/>
  <c r="I406" i="1"/>
  <c r="I97" i="2" s="1"/>
  <c r="I405" i="1"/>
  <c r="I96" i="2" s="1"/>
  <c r="I404" i="1"/>
  <c r="I95" i="2" s="1"/>
  <c r="I403" i="1"/>
  <c r="I94" i="2" s="1"/>
  <c r="I402" i="1"/>
  <c r="I93" i="2" s="1"/>
  <c r="I401" i="1"/>
  <c r="I92" i="2" s="1"/>
  <c r="I400" i="1"/>
  <c r="I399" i="1"/>
  <c r="I90" i="2" s="1"/>
  <c r="I398" i="1"/>
  <c r="I397" i="1"/>
  <c r="I88" i="2" s="1"/>
  <c r="I396" i="1"/>
  <c r="I87" i="2" s="1"/>
  <c r="I395" i="1"/>
  <c r="I86" i="2" s="1"/>
  <c r="I394" i="1"/>
  <c r="I393" i="1"/>
  <c r="I84" i="2" s="1"/>
  <c r="I392" i="1"/>
  <c r="I391" i="1"/>
  <c r="I82" i="2" s="1"/>
  <c r="I390" i="1"/>
  <c r="I389" i="1"/>
  <c r="I80" i="2" s="1"/>
  <c r="I388" i="1"/>
  <c r="I79" i="2" s="1"/>
  <c r="I387" i="1"/>
  <c r="I78" i="2" s="1"/>
  <c r="I386" i="1"/>
  <c r="I77" i="2" s="1"/>
  <c r="I385" i="1"/>
  <c r="I384" i="1"/>
  <c r="I75" i="2" s="1"/>
  <c r="I383" i="1"/>
  <c r="I74" i="2" s="1"/>
  <c r="I382" i="1"/>
  <c r="I381" i="1"/>
  <c r="I72" i="2" s="1"/>
  <c r="I380" i="1"/>
  <c r="I71" i="2" s="1"/>
  <c r="I379" i="1"/>
  <c r="I70" i="2" s="1"/>
  <c r="I378" i="1"/>
  <c r="I69" i="2" s="1"/>
  <c r="I377" i="1"/>
  <c r="I68" i="2" s="1"/>
  <c r="I376" i="1"/>
  <c r="I67" i="2" s="1"/>
  <c r="I375" i="1"/>
  <c r="I66" i="2" s="1"/>
  <c r="I374" i="1"/>
  <c r="I65" i="2" s="1"/>
  <c r="I373" i="1"/>
  <c r="I372" i="1"/>
  <c r="I63" i="2" s="1"/>
  <c r="I371" i="1"/>
  <c r="I62" i="2" s="1"/>
  <c r="I370" i="1"/>
  <c r="I61" i="2" s="1"/>
  <c r="I369" i="1"/>
  <c r="I60" i="2" s="1"/>
  <c r="I368" i="1"/>
  <c r="I367" i="1"/>
  <c r="I366" i="1"/>
  <c r="I57" i="2" s="1"/>
  <c r="I365" i="1"/>
  <c r="I56" i="2" s="1"/>
  <c r="I364" i="1"/>
  <c r="I55" i="2" s="1"/>
  <c r="I363" i="1"/>
  <c r="I54" i="2" s="1"/>
  <c r="I362" i="1"/>
  <c r="I53" i="2" s="1"/>
  <c r="I361" i="1"/>
  <c r="I52" i="2" s="1"/>
  <c r="I360" i="1"/>
  <c r="I51" i="2" s="1"/>
  <c r="I359" i="1"/>
  <c r="I50" i="2" s="1"/>
  <c r="I358" i="1"/>
  <c r="I357" i="1"/>
  <c r="I48" i="2" s="1"/>
  <c r="I356" i="1"/>
  <c r="I47" i="2" s="1"/>
  <c r="I355" i="1"/>
  <c r="I46" i="2" s="1"/>
  <c r="I354" i="1"/>
  <c r="I353" i="1"/>
  <c r="I44" i="2" s="1"/>
  <c r="I352" i="1"/>
  <c r="I43" i="2" s="1"/>
  <c r="I351" i="1"/>
  <c r="I350" i="1"/>
  <c r="I349" i="1"/>
  <c r="I40" i="2" s="1"/>
  <c r="I348" i="1"/>
  <c r="I39" i="2" s="1"/>
  <c r="I347" i="1"/>
  <c r="I346" i="1"/>
  <c r="I37" i="2" s="1"/>
  <c r="I345" i="1"/>
  <c r="I36" i="2" s="1"/>
  <c r="I344" i="1"/>
  <c r="I343" i="1"/>
  <c r="I34" i="2" s="1"/>
  <c r="I342" i="1"/>
  <c r="I341" i="1"/>
  <c r="I32" i="2" s="1"/>
  <c r="I340" i="1"/>
  <c r="I31" i="2" s="1"/>
  <c r="I339" i="1"/>
  <c r="I30" i="2" s="1"/>
  <c r="I338" i="1"/>
  <c r="I337" i="1"/>
  <c r="I28" i="2" s="1"/>
  <c r="I336" i="1"/>
  <c r="I27" i="2" s="1"/>
  <c r="I335" i="1"/>
  <c r="I26" i="2" s="1"/>
  <c r="I334" i="1"/>
  <c r="I25" i="2" s="1"/>
  <c r="I333" i="1"/>
  <c r="I332" i="1"/>
  <c r="I23" i="2" s="1"/>
  <c r="I331" i="1"/>
  <c r="I22" i="2" s="1"/>
  <c r="I330" i="1"/>
  <c r="I329" i="1"/>
  <c r="I328" i="1"/>
  <c r="I19" i="2" s="1"/>
  <c r="I327" i="1"/>
  <c r="I18" i="2" s="1"/>
  <c r="I326" i="1"/>
  <c r="I17" i="2" s="1"/>
  <c r="I325" i="1"/>
  <c r="I16" i="2" s="1"/>
  <c r="I324" i="1"/>
  <c r="I15" i="2" s="1"/>
  <c r="I323" i="1"/>
  <c r="I14" i="2" s="1"/>
  <c r="I322" i="1"/>
  <c r="I321" i="1"/>
  <c r="I320" i="1"/>
  <c r="I11" i="2" s="1"/>
  <c r="I319" i="1"/>
  <c r="I10" i="2" s="1"/>
  <c r="I318" i="1"/>
  <c r="I9" i="2" s="1"/>
  <c r="I317" i="1"/>
  <c r="I8" i="2" s="1"/>
  <c r="F215" i="2"/>
  <c r="G113" i="2"/>
  <c r="H31" i="4"/>
  <c r="H30" i="3"/>
  <c r="H132" i="3" s="1"/>
  <c r="H235" i="3" s="1"/>
  <c r="I338" i="3" s="1"/>
  <c r="H39" i="4"/>
  <c r="H38" i="3"/>
  <c r="H140" i="3" s="1"/>
  <c r="H243" i="3" s="1"/>
  <c r="I346" i="3" s="1"/>
  <c r="H79" i="3"/>
  <c r="H181" i="3" s="1"/>
  <c r="H284" i="3" s="1"/>
  <c r="I387" i="3" s="1"/>
  <c r="H80" i="4"/>
  <c r="H286" i="4" s="1"/>
  <c r="H16" i="4"/>
  <c r="H18" i="4"/>
  <c r="H224" i="4" s="1"/>
  <c r="H17" i="3"/>
  <c r="H119" i="3" s="1"/>
  <c r="H222" i="3" s="1"/>
  <c r="I325" i="3" s="1"/>
  <c r="H22" i="4"/>
  <c r="H21" i="3"/>
  <c r="H123" i="3" s="1"/>
  <c r="H226" i="3" s="1"/>
  <c r="I329" i="3" s="1"/>
  <c r="H26" i="4"/>
  <c r="H232" i="4" s="1"/>
  <c r="H25" i="3"/>
  <c r="H127" i="3" s="1"/>
  <c r="H230" i="3" s="1"/>
  <c r="I333" i="3" s="1"/>
  <c r="H32" i="4"/>
  <c r="H31" i="3"/>
  <c r="H133" i="3" s="1"/>
  <c r="H236" i="3" s="1"/>
  <c r="I339" i="3" s="1"/>
  <c r="H40" i="4"/>
  <c r="H39" i="3"/>
  <c r="H141" i="3" s="1"/>
  <c r="H244" i="3" s="1"/>
  <c r="I347" i="3" s="1"/>
  <c r="H84" i="4"/>
  <c r="H290" i="4" s="1"/>
  <c r="H83" i="3"/>
  <c r="H185" i="3" s="1"/>
  <c r="H288" i="3" s="1"/>
  <c r="I391" i="3" s="1"/>
  <c r="H9" i="4"/>
  <c r="H8" i="3"/>
  <c r="H110" i="3" s="1"/>
  <c r="H213" i="3" s="1"/>
  <c r="I316" i="3" s="1"/>
  <c r="H74" i="4"/>
  <c r="H280" i="4" s="1"/>
  <c r="H73" i="3"/>
  <c r="H175" i="3" s="1"/>
  <c r="H278" i="3" s="1"/>
  <c r="I381" i="3" s="1"/>
  <c r="H46" i="4"/>
  <c r="H45" i="3"/>
  <c r="H147" i="3" s="1"/>
  <c r="H250" i="3" s="1"/>
  <c r="I353" i="3" s="1"/>
  <c r="H48" i="3"/>
  <c r="H150" i="3" s="1"/>
  <c r="H253" i="3" s="1"/>
  <c r="I356" i="3" s="1"/>
  <c r="H53" i="4"/>
  <c r="H52" i="3"/>
  <c r="H154" i="3" s="1"/>
  <c r="H257" i="3" s="1"/>
  <c r="I360" i="3" s="1"/>
  <c r="H56" i="3"/>
  <c r="H158" i="3" s="1"/>
  <c r="H261" i="3" s="1"/>
  <c r="I364" i="3" s="1"/>
  <c r="H57" i="4"/>
  <c r="H61" i="4"/>
  <c r="H60" i="3"/>
  <c r="H162" i="3" s="1"/>
  <c r="H265" i="3" s="1"/>
  <c r="I368" i="3" s="1"/>
  <c r="H65" i="4"/>
  <c r="H64" i="3"/>
  <c r="H166" i="3" s="1"/>
  <c r="H269" i="3" s="1"/>
  <c r="I372" i="3" s="1"/>
  <c r="H70" i="3"/>
  <c r="H172" i="3" s="1"/>
  <c r="H275" i="3" s="1"/>
  <c r="I378" i="3" s="1"/>
  <c r="H71" i="4"/>
  <c r="H277" i="4" s="1"/>
  <c r="H380" i="4" s="1"/>
  <c r="H79" i="4"/>
  <c r="H285" i="4" s="1"/>
  <c r="H78" i="3"/>
  <c r="H180" i="3" s="1"/>
  <c r="H283" i="3" s="1"/>
  <c r="I386" i="3" s="1"/>
  <c r="H87" i="4"/>
  <c r="H293" i="4" s="1"/>
  <c r="H86" i="3"/>
  <c r="H188" i="3" s="1"/>
  <c r="H291" i="3" s="1"/>
  <c r="I394" i="3" s="1"/>
  <c r="H93" i="3"/>
  <c r="H195" i="3" s="1"/>
  <c r="H298" i="3" s="1"/>
  <c r="I401" i="3" s="1"/>
  <c r="H94" i="4"/>
  <c r="H97" i="3"/>
  <c r="H199" i="3" s="1"/>
  <c r="H302" i="3" s="1"/>
  <c r="I405" i="3" s="1"/>
  <c r="H98" i="4"/>
  <c r="H304" i="4" s="1"/>
  <c r="H106" i="4"/>
  <c r="H312" i="4" s="1"/>
  <c r="H105" i="3"/>
  <c r="H207" i="3" s="1"/>
  <c r="H310" i="3" s="1"/>
  <c r="I413" i="3" s="1"/>
  <c r="I139" i="2"/>
  <c r="G7" i="3"/>
  <c r="G109" i="3" s="1"/>
  <c r="G212" i="3" s="1"/>
  <c r="H315" i="3" s="1"/>
  <c r="G8" i="4"/>
  <c r="G214" i="4" s="1"/>
  <c r="I184" i="2"/>
  <c r="I135" i="2"/>
  <c r="H195" i="4"/>
  <c r="H179" i="4"/>
  <c r="I172" i="2"/>
  <c r="I203" i="2"/>
  <c r="J203" i="2" s="1"/>
  <c r="H201" i="4"/>
  <c r="H171" i="4"/>
  <c r="I137" i="2"/>
  <c r="H33" i="4"/>
  <c r="H239" i="4" s="1"/>
  <c r="H32" i="3"/>
  <c r="H134" i="3" s="1"/>
  <c r="H237" i="3" s="1"/>
  <c r="I340" i="3" s="1"/>
  <c r="H41" i="4"/>
  <c r="H247" i="4" s="1"/>
  <c r="H77" i="3"/>
  <c r="H179" i="3" s="1"/>
  <c r="H282" i="3" s="1"/>
  <c r="I385" i="3" s="1"/>
  <c r="H78" i="4"/>
  <c r="H19" i="4"/>
  <c r="H225" i="4" s="1"/>
  <c r="H18" i="3"/>
  <c r="H120" i="3" s="1"/>
  <c r="H223" i="3" s="1"/>
  <c r="I326" i="3" s="1"/>
  <c r="H23" i="4"/>
  <c r="H229" i="4" s="1"/>
  <c r="H22" i="3"/>
  <c r="H124" i="3" s="1"/>
  <c r="H227" i="3" s="1"/>
  <c r="I330" i="3" s="1"/>
  <c r="H27" i="4"/>
  <c r="H26" i="3"/>
  <c r="H128" i="3" s="1"/>
  <c r="H231" i="3" s="1"/>
  <c r="I334" i="3" s="1"/>
  <c r="H34" i="4"/>
  <c r="H240" i="4" s="1"/>
  <c r="H343" i="4" s="1"/>
  <c r="H33" i="3"/>
  <c r="H135" i="3" s="1"/>
  <c r="H238" i="3" s="1"/>
  <c r="I341" i="3" s="1"/>
  <c r="H42" i="4"/>
  <c r="H248" i="4" s="1"/>
  <c r="H41" i="3"/>
  <c r="H143" i="3" s="1"/>
  <c r="H246" i="3" s="1"/>
  <c r="I349" i="3" s="1"/>
  <c r="H91" i="3"/>
  <c r="H193" i="3" s="1"/>
  <c r="H296" i="3" s="1"/>
  <c r="I399" i="3" s="1"/>
  <c r="H92" i="4"/>
  <c r="H298" i="4" s="1"/>
  <c r="H401" i="4" s="1"/>
  <c r="H11" i="4"/>
  <c r="H10" i="3"/>
  <c r="H112" i="3" s="1"/>
  <c r="H215" i="3" s="1"/>
  <c r="I318" i="3" s="1"/>
  <c r="H82" i="4"/>
  <c r="H288" i="4" s="1"/>
  <c r="H81" i="3"/>
  <c r="H183" i="3" s="1"/>
  <c r="H286" i="3" s="1"/>
  <c r="I389" i="3" s="1"/>
  <c r="H47" i="3"/>
  <c r="H149" i="3" s="1"/>
  <c r="H252" i="3" s="1"/>
  <c r="I355" i="3" s="1"/>
  <c r="H48" i="4"/>
  <c r="H254" i="4" s="1"/>
  <c r="H357" i="4" s="1"/>
  <c r="H50" i="4"/>
  <c r="H256" i="4" s="1"/>
  <c r="H49" i="3"/>
  <c r="H151" i="3" s="1"/>
  <c r="H254" i="3" s="1"/>
  <c r="I357" i="3" s="1"/>
  <c r="H53" i="3"/>
  <c r="H155" i="3" s="1"/>
  <c r="H258" i="3" s="1"/>
  <c r="I361" i="3" s="1"/>
  <c r="H54" i="4"/>
  <c r="H58" i="4"/>
  <c r="H264" i="4" s="1"/>
  <c r="H367" i="4" s="1"/>
  <c r="H57" i="3"/>
  <c r="H159" i="3" s="1"/>
  <c r="H262" i="3" s="1"/>
  <c r="I365" i="3" s="1"/>
  <c r="H62" i="4"/>
  <c r="H61" i="3"/>
  <c r="H163" i="3" s="1"/>
  <c r="H266" i="3" s="1"/>
  <c r="I369" i="3" s="1"/>
  <c r="H65" i="3"/>
  <c r="H167" i="3" s="1"/>
  <c r="H270" i="3" s="1"/>
  <c r="I373" i="3" s="1"/>
  <c r="H73" i="4"/>
  <c r="H72" i="3"/>
  <c r="H174" i="3" s="1"/>
  <c r="H277" i="3" s="1"/>
  <c r="I380" i="3" s="1"/>
  <c r="H80" i="3"/>
  <c r="H182" i="3" s="1"/>
  <c r="H285" i="3" s="1"/>
  <c r="I388" i="3" s="1"/>
  <c r="H81" i="4"/>
  <c r="H287" i="4" s="1"/>
  <c r="H88" i="3"/>
  <c r="H190" i="3" s="1"/>
  <c r="H293" i="3" s="1"/>
  <c r="I396" i="3" s="1"/>
  <c r="H89" i="4"/>
  <c r="H295" i="4" s="1"/>
  <c r="H94" i="3"/>
  <c r="H196" i="3" s="1"/>
  <c r="H299" i="3" s="1"/>
  <c r="I402" i="3" s="1"/>
  <c r="H95" i="4"/>
  <c r="H301" i="4" s="1"/>
  <c r="H404" i="4" s="1"/>
  <c r="H99" i="4"/>
  <c r="H305" i="4" s="1"/>
  <c r="H98" i="3"/>
  <c r="H200" i="3" s="1"/>
  <c r="H303" i="3" s="1"/>
  <c r="I406" i="3" s="1"/>
  <c r="H103" i="4"/>
  <c r="H102" i="3"/>
  <c r="H204" i="3" s="1"/>
  <c r="H307" i="3" s="1"/>
  <c r="I410" i="3" s="1"/>
  <c r="H107" i="4"/>
  <c r="H106" i="3"/>
  <c r="H208" i="3" s="1"/>
  <c r="H311" i="3" s="1"/>
  <c r="I414" i="3" s="1"/>
  <c r="I189" i="2"/>
  <c r="J189" i="2" s="1"/>
  <c r="I136" i="2"/>
  <c r="I128" i="2"/>
  <c r="H150" i="4"/>
  <c r="I170" i="2"/>
  <c r="H166" i="4"/>
  <c r="I159" i="2"/>
  <c r="I166" i="2"/>
  <c r="J208" i="2"/>
  <c r="I183" i="2"/>
  <c r="J183" i="2" s="1"/>
  <c r="J167" i="2"/>
  <c r="J205" i="2"/>
  <c r="H419" i="1"/>
  <c r="H418" i="1"/>
  <c r="H35" i="4"/>
  <c r="H241" i="4" s="1"/>
  <c r="H344" i="4" s="1"/>
  <c r="H34" i="3"/>
  <c r="H136" i="3" s="1"/>
  <c r="H239" i="3" s="1"/>
  <c r="I342" i="3" s="1"/>
  <c r="H43" i="4"/>
  <c r="H10" i="4"/>
  <c r="H216" i="4" s="1"/>
  <c r="H319" i="4" s="1"/>
  <c r="H9" i="3"/>
  <c r="H111" i="3" s="1"/>
  <c r="H214" i="3" s="1"/>
  <c r="I317" i="3" s="1"/>
  <c r="H86" i="4"/>
  <c r="H85" i="3"/>
  <c r="H187" i="3" s="1"/>
  <c r="H290" i="3" s="1"/>
  <c r="I393" i="3" s="1"/>
  <c r="H20" i="4"/>
  <c r="H19" i="3"/>
  <c r="H121" i="3" s="1"/>
  <c r="H224" i="3" s="1"/>
  <c r="I327" i="3" s="1"/>
  <c r="H24" i="4"/>
  <c r="H28" i="4"/>
  <c r="H27" i="3"/>
  <c r="H129" i="3" s="1"/>
  <c r="H232" i="3" s="1"/>
  <c r="I335" i="3" s="1"/>
  <c r="H36" i="4"/>
  <c r="H242" i="4" s="1"/>
  <c r="H345" i="4" s="1"/>
  <c r="I345" i="4" s="1"/>
  <c r="J345" i="4" s="1"/>
  <c r="K345" i="4" s="1"/>
  <c r="L345" i="4" s="1"/>
  <c r="M345" i="4" s="1"/>
  <c r="N345" i="4" s="1"/>
  <c r="O345" i="4" s="1"/>
  <c r="P345" i="4" s="1"/>
  <c r="Q345" i="4" s="1"/>
  <c r="R345" i="4" s="1"/>
  <c r="S345" i="4" s="1"/>
  <c r="T345" i="4" s="1"/>
  <c r="U345" i="4" s="1"/>
  <c r="V345" i="4" s="1"/>
  <c r="W345" i="4" s="1"/>
  <c r="H35" i="3"/>
  <c r="H137" i="3" s="1"/>
  <c r="H240" i="3" s="1"/>
  <c r="I343" i="3" s="1"/>
  <c r="H12" i="4"/>
  <c r="H218" i="4" s="1"/>
  <c r="H321" i="4" s="1"/>
  <c r="H11" i="3"/>
  <c r="H113" i="3" s="1"/>
  <c r="H216" i="3" s="1"/>
  <c r="I319" i="3" s="1"/>
  <c r="H13" i="4"/>
  <c r="H12" i="3"/>
  <c r="H114" i="3" s="1"/>
  <c r="H217" i="3" s="1"/>
  <c r="I320" i="3" s="1"/>
  <c r="H89" i="3"/>
  <c r="H191" i="3" s="1"/>
  <c r="H294" i="3" s="1"/>
  <c r="I397" i="3" s="1"/>
  <c r="H90" i="4"/>
  <c r="H296" i="4" s="1"/>
  <c r="H45" i="4"/>
  <c r="H44" i="3"/>
  <c r="H146" i="3" s="1"/>
  <c r="H249" i="3" s="1"/>
  <c r="I352" i="3" s="1"/>
  <c r="H51" i="4"/>
  <c r="H257" i="4" s="1"/>
  <c r="H50" i="3"/>
  <c r="H152" i="3" s="1"/>
  <c r="H255" i="3" s="1"/>
  <c r="I358" i="3" s="1"/>
  <c r="H55" i="4"/>
  <c r="H261" i="4" s="1"/>
  <c r="H54" i="3"/>
  <c r="H156" i="3" s="1"/>
  <c r="H259" i="3" s="1"/>
  <c r="I362" i="3" s="1"/>
  <c r="H59" i="4"/>
  <c r="H265" i="4" s="1"/>
  <c r="H368" i="4" s="1"/>
  <c r="H58" i="3"/>
  <c r="H160" i="3" s="1"/>
  <c r="H263" i="3" s="1"/>
  <c r="I366" i="3" s="1"/>
  <c r="H62" i="3"/>
  <c r="H164" i="3" s="1"/>
  <c r="H267" i="3" s="1"/>
  <c r="I370" i="3" s="1"/>
  <c r="H63" i="4"/>
  <c r="H269" i="4" s="1"/>
  <c r="H372" i="4" s="1"/>
  <c r="H67" i="4"/>
  <c r="H66" i="3"/>
  <c r="H168" i="3" s="1"/>
  <c r="H271" i="3" s="1"/>
  <c r="I374" i="3" s="1"/>
  <c r="H75" i="4"/>
  <c r="H281" i="4" s="1"/>
  <c r="H384" i="4" s="1"/>
  <c r="H74" i="3"/>
  <c r="H176" i="3" s="1"/>
  <c r="H279" i="3" s="1"/>
  <c r="I382" i="3" s="1"/>
  <c r="H82" i="3"/>
  <c r="H184" i="3" s="1"/>
  <c r="H287" i="3" s="1"/>
  <c r="I390" i="3" s="1"/>
  <c r="H83" i="4"/>
  <c r="H289" i="4" s="1"/>
  <c r="H392" i="4" s="1"/>
  <c r="H90" i="3"/>
  <c r="H192" i="3" s="1"/>
  <c r="H295" i="3" s="1"/>
  <c r="I398" i="3" s="1"/>
  <c r="H91" i="4"/>
  <c r="H95" i="3"/>
  <c r="H197" i="3" s="1"/>
  <c r="H300" i="3" s="1"/>
  <c r="I403" i="3" s="1"/>
  <c r="H100" i="4"/>
  <c r="H306" i="4" s="1"/>
  <c r="H409" i="4" s="1"/>
  <c r="H99" i="3"/>
  <c r="H201" i="3" s="1"/>
  <c r="H304" i="3" s="1"/>
  <c r="I407" i="3" s="1"/>
  <c r="H104" i="4"/>
  <c r="H310" i="4" s="1"/>
  <c r="H103" i="3"/>
  <c r="H205" i="3" s="1"/>
  <c r="H308" i="3" s="1"/>
  <c r="I411" i="3" s="1"/>
  <c r="I200" i="2"/>
  <c r="I192" i="2"/>
  <c r="I168" i="2"/>
  <c r="J168" i="2" s="1"/>
  <c r="I176" i="2"/>
  <c r="I191" i="2"/>
  <c r="J191" i="2" s="1"/>
  <c r="I123" i="2"/>
  <c r="I155" i="2"/>
  <c r="J155" i="2" s="1"/>
  <c r="H120" i="4"/>
  <c r="I185" i="2"/>
  <c r="J185" i="2" s="1"/>
  <c r="I131" i="2"/>
  <c r="J131" i="2" s="1"/>
  <c r="I153" i="2"/>
  <c r="J153" i="2" s="1"/>
  <c r="I187" i="2"/>
  <c r="J187" i="2" s="1"/>
  <c r="I204" i="2"/>
  <c r="I160" i="2"/>
  <c r="H153" i="4"/>
  <c r="I114" i="2"/>
  <c r="I162" i="2"/>
  <c r="H28" i="3"/>
  <c r="H130" i="3" s="1"/>
  <c r="H233" i="3" s="1"/>
  <c r="I336" i="3" s="1"/>
  <c r="H37" i="4"/>
  <c r="H243" i="4" s="1"/>
  <c r="H346" i="4" s="1"/>
  <c r="H36" i="3"/>
  <c r="H138" i="3" s="1"/>
  <c r="H241" i="3" s="1"/>
  <c r="I344" i="3" s="1"/>
  <c r="H72" i="4"/>
  <c r="H278" i="4" s="1"/>
  <c r="H71" i="3"/>
  <c r="H173" i="3" s="1"/>
  <c r="H276" i="3" s="1"/>
  <c r="I379" i="3" s="1"/>
  <c r="H14" i="4"/>
  <c r="H220" i="4" s="1"/>
  <c r="H13" i="3"/>
  <c r="H115" i="3" s="1"/>
  <c r="H218" i="3" s="1"/>
  <c r="I321" i="3" s="1"/>
  <c r="H17" i="4"/>
  <c r="H223" i="4" s="1"/>
  <c r="H326" i="4" s="1"/>
  <c r="I326" i="4" s="1"/>
  <c r="J326" i="4" s="1"/>
  <c r="K326" i="4" s="1"/>
  <c r="L326" i="4" s="1"/>
  <c r="M326" i="4" s="1"/>
  <c r="N326" i="4" s="1"/>
  <c r="O326" i="4" s="1"/>
  <c r="P326" i="4" s="1"/>
  <c r="Q326" i="4" s="1"/>
  <c r="R326" i="4" s="1"/>
  <c r="S326" i="4" s="1"/>
  <c r="T326" i="4" s="1"/>
  <c r="U326" i="4" s="1"/>
  <c r="V326" i="4" s="1"/>
  <c r="W326" i="4" s="1"/>
  <c r="H16" i="3"/>
  <c r="H118" i="3" s="1"/>
  <c r="H221" i="3" s="1"/>
  <c r="I324" i="3" s="1"/>
  <c r="H21" i="4"/>
  <c r="H20" i="3"/>
  <c r="H122" i="3" s="1"/>
  <c r="H225" i="3" s="1"/>
  <c r="I328" i="3" s="1"/>
  <c r="H25" i="4"/>
  <c r="H231" i="4" s="1"/>
  <c r="H24" i="3"/>
  <c r="H126" i="3" s="1"/>
  <c r="H229" i="3" s="1"/>
  <c r="I332" i="3" s="1"/>
  <c r="H30" i="4"/>
  <c r="H236" i="4" s="1"/>
  <c r="H339" i="4" s="1"/>
  <c r="I339" i="4" s="1"/>
  <c r="J339" i="4" s="1"/>
  <c r="K339" i="4" s="1"/>
  <c r="L339" i="4" s="1"/>
  <c r="M339" i="4" s="1"/>
  <c r="N339" i="4" s="1"/>
  <c r="O339" i="4" s="1"/>
  <c r="P339" i="4" s="1"/>
  <c r="Q339" i="4" s="1"/>
  <c r="R339" i="4" s="1"/>
  <c r="S339" i="4" s="1"/>
  <c r="T339" i="4" s="1"/>
  <c r="U339" i="4" s="1"/>
  <c r="V339" i="4" s="1"/>
  <c r="W339" i="4" s="1"/>
  <c r="H29" i="3"/>
  <c r="H131" i="3" s="1"/>
  <c r="H234" i="3" s="1"/>
  <c r="I337" i="3" s="1"/>
  <c r="H38" i="4"/>
  <c r="H244" i="4" s="1"/>
  <c r="H37" i="3"/>
  <c r="H139" i="3" s="1"/>
  <c r="H242" i="3" s="1"/>
  <c r="I345" i="3" s="1"/>
  <c r="H70" i="4"/>
  <c r="H69" i="3"/>
  <c r="H171" i="3" s="1"/>
  <c r="H274" i="3" s="1"/>
  <c r="I377" i="3" s="1"/>
  <c r="H15" i="4"/>
  <c r="H14" i="3"/>
  <c r="H116" i="3" s="1"/>
  <c r="H219" i="3" s="1"/>
  <c r="I322" i="3" s="1"/>
  <c r="H44" i="4"/>
  <c r="H250" i="4" s="1"/>
  <c r="H43" i="3"/>
  <c r="H145" i="3" s="1"/>
  <c r="H248" i="3" s="1"/>
  <c r="I351" i="3" s="1"/>
  <c r="H47" i="4"/>
  <c r="H253" i="4" s="1"/>
  <c r="H356" i="4" s="1"/>
  <c r="H46" i="3"/>
  <c r="H148" i="3" s="1"/>
  <c r="H251" i="3" s="1"/>
  <c r="I354" i="3" s="1"/>
  <c r="H51" i="3"/>
  <c r="H153" i="3" s="1"/>
  <c r="H256" i="3" s="1"/>
  <c r="I359" i="3" s="1"/>
  <c r="H52" i="4"/>
  <c r="H55" i="3"/>
  <c r="H157" i="3" s="1"/>
  <c r="H260" i="3" s="1"/>
  <c r="I363" i="3" s="1"/>
  <c r="H56" i="4"/>
  <c r="H262" i="4" s="1"/>
  <c r="H59" i="3"/>
  <c r="H161" i="3" s="1"/>
  <c r="H264" i="3" s="1"/>
  <c r="I367" i="3" s="1"/>
  <c r="H60" i="4"/>
  <c r="H266" i="4" s="1"/>
  <c r="H68" i="3"/>
  <c r="H170" i="3" s="1"/>
  <c r="H273" i="3" s="1"/>
  <c r="I376" i="3" s="1"/>
  <c r="H69" i="4"/>
  <c r="H77" i="4"/>
  <c r="H76" i="3"/>
  <c r="H178" i="3" s="1"/>
  <c r="H281" i="3" s="1"/>
  <c r="I384" i="3" s="1"/>
  <c r="H84" i="3"/>
  <c r="H186" i="3" s="1"/>
  <c r="H289" i="3" s="1"/>
  <c r="I392" i="3" s="1"/>
  <c r="H85" i="4"/>
  <c r="H92" i="3"/>
  <c r="H194" i="3" s="1"/>
  <c r="H297" i="3" s="1"/>
  <c r="I400" i="3" s="1"/>
  <c r="H93" i="4"/>
  <c r="H96" i="3"/>
  <c r="H198" i="3" s="1"/>
  <c r="H301" i="3" s="1"/>
  <c r="I404" i="3" s="1"/>
  <c r="H97" i="4"/>
  <c r="H101" i="4"/>
  <c r="H100" i="3"/>
  <c r="H202" i="3" s="1"/>
  <c r="H305" i="3" s="1"/>
  <c r="I408" i="3" s="1"/>
  <c r="H105" i="4"/>
  <c r="H311" i="4" s="1"/>
  <c r="H414" i="4" s="1"/>
  <c r="H104" i="3"/>
  <c r="H206" i="3" s="1"/>
  <c r="H309" i="3" s="1"/>
  <c r="I412" i="3" s="1"/>
  <c r="I199" i="2"/>
  <c r="J199" i="2" s="1"/>
  <c r="I144" i="2"/>
  <c r="I182" i="2"/>
  <c r="H137" i="4"/>
  <c r="I137" i="4" s="1"/>
  <c r="I120" i="2"/>
  <c r="I212" i="2"/>
  <c r="I157" i="2"/>
  <c r="J157" i="2" s="1"/>
  <c r="I197" i="2"/>
  <c r="J197" i="2" s="1"/>
  <c r="I151" i="2"/>
  <c r="I206" i="2"/>
  <c r="I165" i="2"/>
  <c r="J165" i="2" s="1"/>
  <c r="I177" i="2"/>
  <c r="J177" i="2" s="1"/>
  <c r="I195" i="2"/>
  <c r="J195" i="2" s="1"/>
  <c r="I130" i="2"/>
  <c r="I198" i="2"/>
  <c r="I179" i="2"/>
  <c r="J179" i="2" s="1"/>
  <c r="I127" i="2"/>
  <c r="I145" i="2"/>
  <c r="J145" i="2" s="1"/>
  <c r="I174" i="2"/>
  <c r="K213" i="2"/>
  <c r="E217" i="2"/>
  <c r="B239" i="1"/>
  <c r="B341" i="1"/>
  <c r="G421" i="1"/>
  <c r="J7" i="1"/>
  <c r="J420" i="1" s="1"/>
  <c r="F317" i="4" l="1"/>
  <c r="G317" i="4" s="1"/>
  <c r="H317" i="4" s="1"/>
  <c r="I317" i="4" s="1"/>
  <c r="J317" i="4" s="1"/>
  <c r="K317" i="4" s="1"/>
  <c r="L317" i="4" s="1"/>
  <c r="M317" i="4" s="1"/>
  <c r="N317" i="4" s="1"/>
  <c r="O317" i="4" s="1"/>
  <c r="P317" i="4" s="1"/>
  <c r="Q317" i="4" s="1"/>
  <c r="R317" i="4" s="1"/>
  <c r="S317" i="4" s="1"/>
  <c r="T317" i="4" s="1"/>
  <c r="U317" i="4" s="1"/>
  <c r="V317" i="4" s="1"/>
  <c r="W317" i="4" s="1"/>
  <c r="H348" i="4"/>
  <c r="I155" i="4"/>
  <c r="H258" i="4"/>
  <c r="I189" i="4"/>
  <c r="H292" i="4"/>
  <c r="H395" i="4" s="1"/>
  <c r="I197" i="4"/>
  <c r="H300" i="4"/>
  <c r="H403" i="4" s="1"/>
  <c r="I173" i="4"/>
  <c r="H276" i="4"/>
  <c r="H379" i="4" s="1"/>
  <c r="J192" i="2"/>
  <c r="I194" i="4"/>
  <c r="H297" i="4"/>
  <c r="H400" i="4" s="1"/>
  <c r="H68" i="4"/>
  <c r="H274" i="4" s="1"/>
  <c r="J212" i="2"/>
  <c r="I196" i="4"/>
  <c r="H299" i="4"/>
  <c r="H75" i="3"/>
  <c r="H177" i="3" s="1"/>
  <c r="H280" i="3" s="1"/>
  <c r="I383" i="3" s="1"/>
  <c r="J200" i="2"/>
  <c r="I148" i="4"/>
  <c r="H251" i="4"/>
  <c r="H354" i="4" s="1"/>
  <c r="I116" i="4"/>
  <c r="H219" i="4"/>
  <c r="H322" i="4" s="1"/>
  <c r="I131" i="4"/>
  <c r="H234" i="4"/>
  <c r="H337" i="4" s="1"/>
  <c r="I123" i="4"/>
  <c r="H226" i="4"/>
  <c r="I165" i="4"/>
  <c r="H268" i="4"/>
  <c r="H371" i="4" s="1"/>
  <c r="J120" i="2"/>
  <c r="I204" i="4"/>
  <c r="H307" i="4"/>
  <c r="H410" i="4" s="1"/>
  <c r="I180" i="4"/>
  <c r="H283" i="4"/>
  <c r="H386" i="4" s="1"/>
  <c r="H64" i="4"/>
  <c r="H270" i="4" s="1"/>
  <c r="H373" i="4" s="1"/>
  <c r="I118" i="4"/>
  <c r="H221" i="4"/>
  <c r="H76" i="4"/>
  <c r="H282" i="4" s="1"/>
  <c r="H385" i="4" s="1"/>
  <c r="I124" i="4"/>
  <c r="H227" i="4"/>
  <c r="H96" i="4"/>
  <c r="H302" i="4" s="1"/>
  <c r="H405" i="4" s="1"/>
  <c r="H23" i="3"/>
  <c r="H125" i="3" s="1"/>
  <c r="H228" i="3" s="1"/>
  <c r="I331" i="3" s="1"/>
  <c r="H42" i="3"/>
  <c r="H144" i="3" s="1"/>
  <c r="H247" i="3" s="1"/>
  <c r="I350" i="3" s="1"/>
  <c r="J136" i="2"/>
  <c r="H66" i="4"/>
  <c r="I181" i="4"/>
  <c r="H284" i="4"/>
  <c r="H40" i="3"/>
  <c r="H142" i="3" s="1"/>
  <c r="H245" i="3" s="1"/>
  <c r="I348" i="3" s="1"/>
  <c r="I164" i="4"/>
  <c r="H267" i="4"/>
  <c r="H370" i="4" s="1"/>
  <c r="I156" i="4"/>
  <c r="H259" i="4"/>
  <c r="I149" i="4"/>
  <c r="H252" i="4"/>
  <c r="H355" i="4" s="1"/>
  <c r="I112" i="4"/>
  <c r="H215" i="4"/>
  <c r="I143" i="4"/>
  <c r="H246" i="4"/>
  <c r="H349" i="4" s="1"/>
  <c r="H125" i="4"/>
  <c r="I125" i="4" s="1"/>
  <c r="G228" i="4"/>
  <c r="G331" i="4" s="1"/>
  <c r="H351" i="4"/>
  <c r="H347" i="4"/>
  <c r="H364" i="4"/>
  <c r="H391" i="4"/>
  <c r="H383" i="4"/>
  <c r="H350" i="4"/>
  <c r="H329" i="4"/>
  <c r="H393" i="4"/>
  <c r="H324" i="4"/>
  <c r="H377" i="4"/>
  <c r="I200" i="4"/>
  <c r="H303" i="4"/>
  <c r="I188" i="4"/>
  <c r="H291" i="4"/>
  <c r="H394" i="4" s="1"/>
  <c r="I172" i="4"/>
  <c r="H275" i="4"/>
  <c r="H378" i="4" s="1"/>
  <c r="I119" i="4"/>
  <c r="H222" i="4"/>
  <c r="H325" i="4" s="1"/>
  <c r="H362" i="4"/>
  <c r="J160" i="2"/>
  <c r="I157" i="4"/>
  <c r="H260" i="4"/>
  <c r="H363" i="4" s="1"/>
  <c r="I363" i="4" s="1"/>
  <c r="J363" i="4" s="1"/>
  <c r="K363" i="4" s="1"/>
  <c r="L363" i="4" s="1"/>
  <c r="M363" i="4" s="1"/>
  <c r="N363" i="4" s="1"/>
  <c r="O363" i="4" s="1"/>
  <c r="P363" i="4" s="1"/>
  <c r="Q363" i="4" s="1"/>
  <c r="R363" i="4" s="1"/>
  <c r="S363" i="4" s="1"/>
  <c r="T363" i="4" s="1"/>
  <c r="U363" i="4" s="1"/>
  <c r="V363" i="4" s="1"/>
  <c r="W363" i="4" s="1"/>
  <c r="H88" i="4"/>
  <c r="H294" i="4" s="1"/>
  <c r="H397" i="4" s="1"/>
  <c r="H102" i="4"/>
  <c r="I168" i="4"/>
  <c r="H271" i="4"/>
  <c r="H374" i="4" s="1"/>
  <c r="H49" i="4"/>
  <c r="I135" i="4"/>
  <c r="H238" i="4"/>
  <c r="H341" i="4" s="1"/>
  <c r="H228" i="4"/>
  <c r="H122" i="4"/>
  <c r="G225" i="4"/>
  <c r="G328" i="4" s="1"/>
  <c r="H328" i="4" s="1"/>
  <c r="H342" i="4"/>
  <c r="H413" i="4"/>
  <c r="H415" i="4"/>
  <c r="H361" i="4"/>
  <c r="H408" i="4"/>
  <c r="H353" i="4"/>
  <c r="H332" i="4"/>
  <c r="I170" i="4"/>
  <c r="H273" i="4"/>
  <c r="H376" i="4" s="1"/>
  <c r="I127" i="4"/>
  <c r="H230" i="4"/>
  <c r="H333" i="4" s="1"/>
  <c r="I146" i="4"/>
  <c r="H249" i="4"/>
  <c r="H352" i="4" s="1"/>
  <c r="I206" i="4"/>
  <c r="H309" i="4"/>
  <c r="I160" i="4"/>
  <c r="H263" i="4"/>
  <c r="H366" i="4" s="1"/>
  <c r="I142" i="4"/>
  <c r="H245" i="4"/>
  <c r="H29" i="4"/>
  <c r="J144" i="2"/>
  <c r="H63" i="3"/>
  <c r="H165" i="3" s="1"/>
  <c r="H268" i="3" s="1"/>
  <c r="I371" i="3" s="1"/>
  <c r="J204" i="2"/>
  <c r="H67" i="3"/>
  <c r="H169" i="3" s="1"/>
  <c r="H272" i="3" s="1"/>
  <c r="I375" i="3" s="1"/>
  <c r="I210" i="4"/>
  <c r="H313" i="4"/>
  <c r="H416" i="4" s="1"/>
  <c r="I176" i="4"/>
  <c r="H279" i="4"/>
  <c r="H382" i="4" s="1"/>
  <c r="I114" i="4"/>
  <c r="H217" i="4"/>
  <c r="I130" i="4"/>
  <c r="H233" i="4"/>
  <c r="H336" i="4" s="1"/>
  <c r="H87" i="3"/>
  <c r="H189" i="3" s="1"/>
  <c r="H292" i="3" s="1"/>
  <c r="I395" i="3" s="1"/>
  <c r="I134" i="4"/>
  <c r="H237" i="4"/>
  <c r="H340" i="4" s="1"/>
  <c r="H129" i="4"/>
  <c r="G232" i="4"/>
  <c r="G335" i="4" s="1"/>
  <c r="H335" i="4" s="1"/>
  <c r="H407" i="4"/>
  <c r="H399" i="4"/>
  <c r="H396" i="4"/>
  <c r="H334" i="4"/>
  <c r="I334" i="4" s="1"/>
  <c r="J334" i="4" s="1"/>
  <c r="K334" i="4" s="1"/>
  <c r="L334" i="4" s="1"/>
  <c r="M334" i="4" s="1"/>
  <c r="N334" i="4" s="1"/>
  <c r="O334" i="4" s="1"/>
  <c r="P334" i="4" s="1"/>
  <c r="Q334" i="4" s="1"/>
  <c r="R334" i="4" s="1"/>
  <c r="S334" i="4" s="1"/>
  <c r="T334" i="4" s="1"/>
  <c r="U334" i="4" s="1"/>
  <c r="V334" i="4" s="1"/>
  <c r="W334" i="4" s="1"/>
  <c r="H365" i="4"/>
  <c r="H323" i="4"/>
  <c r="H389" i="4"/>
  <c r="H412" i="4"/>
  <c r="I203" i="4"/>
  <c r="I140" i="4"/>
  <c r="J114" i="2"/>
  <c r="J182" i="2"/>
  <c r="J133" i="2"/>
  <c r="J141" i="2"/>
  <c r="J207" i="2"/>
  <c r="J158" i="2"/>
  <c r="I208" i="4"/>
  <c r="I128" i="4"/>
  <c r="I133" i="4"/>
  <c r="I186" i="4"/>
  <c r="I178" i="4"/>
  <c r="I113" i="4"/>
  <c r="I138" i="4"/>
  <c r="I193" i="4"/>
  <c r="I162" i="4"/>
  <c r="I126" i="4"/>
  <c r="I177" i="4"/>
  <c r="I167" i="4"/>
  <c r="I117" i="4"/>
  <c r="I198" i="4"/>
  <c r="I184" i="4"/>
  <c r="I174" i="4"/>
  <c r="I147" i="4"/>
  <c r="I141" i="4"/>
  <c r="I175" i="4"/>
  <c r="I192" i="4"/>
  <c r="I151" i="4"/>
  <c r="I209" i="4"/>
  <c r="I159" i="4"/>
  <c r="I207" i="4"/>
  <c r="I139" i="4"/>
  <c r="I161" i="4"/>
  <c r="I185" i="4"/>
  <c r="I144" i="4"/>
  <c r="I163" i="4"/>
  <c r="I122" i="4"/>
  <c r="I158" i="4"/>
  <c r="I154" i="4"/>
  <c r="I115" i="4"/>
  <c r="I190" i="4"/>
  <c r="I129" i="4"/>
  <c r="I145" i="4"/>
  <c r="I182" i="4"/>
  <c r="I187" i="4"/>
  <c r="I183" i="4"/>
  <c r="J176" i="2"/>
  <c r="I202" i="4"/>
  <c r="I136" i="4"/>
  <c r="H101" i="3"/>
  <c r="H203" i="3" s="1"/>
  <c r="H306" i="3" s="1"/>
  <c r="I409" i="3" s="1"/>
  <c r="H15" i="3"/>
  <c r="H117" i="3" s="1"/>
  <c r="H220" i="3" s="1"/>
  <c r="I323" i="3" s="1"/>
  <c r="J211" i="2"/>
  <c r="J142" i="2"/>
  <c r="K142" i="2" s="1"/>
  <c r="J193" i="2"/>
  <c r="J121" i="2"/>
  <c r="I13" i="2"/>
  <c r="J118" i="2" s="1"/>
  <c r="I21" i="2"/>
  <c r="J126" i="2" s="1"/>
  <c r="I29" i="2"/>
  <c r="J134" i="2" s="1"/>
  <c r="I33" i="2"/>
  <c r="J138" i="2" s="1"/>
  <c r="I41" i="2"/>
  <c r="J146" i="2" s="1"/>
  <c r="I45" i="2"/>
  <c r="J150" i="2" s="1"/>
  <c r="I49" i="2"/>
  <c r="J154" i="2" s="1"/>
  <c r="I73" i="2"/>
  <c r="J178" i="2" s="1"/>
  <c r="I81" i="2"/>
  <c r="J186" i="2" s="1"/>
  <c r="I85" i="2"/>
  <c r="J190" i="2" s="1"/>
  <c r="I89" i="2"/>
  <c r="J194" i="2" s="1"/>
  <c r="I105" i="2"/>
  <c r="J210" i="2" s="1"/>
  <c r="I38" i="2"/>
  <c r="J143" i="2" s="1"/>
  <c r="I42" i="2"/>
  <c r="J147" i="2" s="1"/>
  <c r="I58" i="2"/>
  <c r="J163" i="2" s="1"/>
  <c r="I35" i="2"/>
  <c r="J140" i="2" s="1"/>
  <c r="I59" i="2"/>
  <c r="J164" i="2" s="1"/>
  <c r="I83" i="2"/>
  <c r="J188" i="2" s="1"/>
  <c r="I91" i="2"/>
  <c r="J196" i="2" s="1"/>
  <c r="I12" i="2"/>
  <c r="J117" i="2" s="1"/>
  <c r="I20" i="2"/>
  <c r="J125" i="2" s="1"/>
  <c r="I24" i="2"/>
  <c r="J129" i="2" s="1"/>
  <c r="I64" i="2"/>
  <c r="J169" i="2" s="1"/>
  <c r="I76" i="2"/>
  <c r="J181" i="2" s="1"/>
  <c r="I121" i="4"/>
  <c r="J122" i="2"/>
  <c r="J128" i="2"/>
  <c r="J172" i="2"/>
  <c r="J184" i="2"/>
  <c r="I153" i="4"/>
  <c r="J209" i="2"/>
  <c r="J152" i="2"/>
  <c r="I201" i="4"/>
  <c r="J137" i="2"/>
  <c r="J174" i="2"/>
  <c r="J198" i="2"/>
  <c r="J166" i="2"/>
  <c r="H111" i="4"/>
  <c r="J130" i="2"/>
  <c r="J206" i="2"/>
  <c r="J162" i="2"/>
  <c r="J170" i="2"/>
  <c r="J123" i="2"/>
  <c r="J159" i="2"/>
  <c r="J127" i="2"/>
  <c r="J151" i="2"/>
  <c r="J135" i="2"/>
  <c r="J139" i="2"/>
  <c r="J416" i="1"/>
  <c r="J107" i="2" s="1"/>
  <c r="K212" i="2" s="1"/>
  <c r="J414" i="1"/>
  <c r="J412" i="1"/>
  <c r="J103" i="2" s="1"/>
  <c r="J410" i="1"/>
  <c r="J101" i="2" s="1"/>
  <c r="J408" i="1"/>
  <c r="J99" i="2" s="1"/>
  <c r="K204" i="2" s="1"/>
  <c r="J406" i="1"/>
  <c r="J97" i="2" s="1"/>
  <c r="J404" i="1"/>
  <c r="J95" i="2" s="1"/>
  <c r="K200" i="2" s="1"/>
  <c r="J402" i="1"/>
  <c r="J93" i="2" s="1"/>
  <c r="J401" i="1"/>
  <c r="J400" i="1"/>
  <c r="J91" i="2" s="1"/>
  <c r="J399" i="1"/>
  <c r="J90" i="2" s="1"/>
  <c r="J398" i="1"/>
  <c r="J397" i="1"/>
  <c r="J396" i="1"/>
  <c r="J87" i="2" s="1"/>
  <c r="J395" i="1"/>
  <c r="J86" i="2" s="1"/>
  <c r="J394" i="1"/>
  <c r="J85" i="2" s="1"/>
  <c r="J393" i="1"/>
  <c r="J392" i="1"/>
  <c r="J391" i="1"/>
  <c r="J82" i="2" s="1"/>
  <c r="J390" i="1"/>
  <c r="J389" i="1"/>
  <c r="J388" i="1"/>
  <c r="J79" i="2" s="1"/>
  <c r="J387" i="1"/>
  <c r="J386" i="1"/>
  <c r="J77" i="2" s="1"/>
  <c r="J385" i="1"/>
  <c r="J76" i="2" s="1"/>
  <c r="J384" i="1"/>
  <c r="J75" i="2" s="1"/>
  <c r="J383" i="1"/>
  <c r="J74" i="2" s="1"/>
  <c r="J382" i="1"/>
  <c r="J381" i="1"/>
  <c r="J380" i="1"/>
  <c r="J71" i="2" s="1"/>
  <c r="J379" i="1"/>
  <c r="J70" i="2" s="1"/>
  <c r="J378" i="1"/>
  <c r="J69" i="2" s="1"/>
  <c r="J377" i="1"/>
  <c r="J68" i="2" s="1"/>
  <c r="J376" i="1"/>
  <c r="J67" i="2" s="1"/>
  <c r="K172" i="2" s="1"/>
  <c r="J375" i="1"/>
  <c r="J66" i="2" s="1"/>
  <c r="J374" i="1"/>
  <c r="J65" i="2" s="1"/>
  <c r="J373" i="1"/>
  <c r="J64" i="2" s="1"/>
  <c r="J372" i="1"/>
  <c r="J63" i="2" s="1"/>
  <c r="J371" i="1"/>
  <c r="J62" i="2" s="1"/>
  <c r="J370" i="1"/>
  <c r="J61" i="2" s="1"/>
  <c r="J369" i="1"/>
  <c r="J368" i="1"/>
  <c r="J59" i="2" s="1"/>
  <c r="J367" i="1"/>
  <c r="J58" i="2" s="1"/>
  <c r="J366" i="1"/>
  <c r="J57" i="2" s="1"/>
  <c r="J365" i="1"/>
  <c r="J56" i="2" s="1"/>
  <c r="J364" i="1"/>
  <c r="J55" i="2" s="1"/>
  <c r="J363" i="1"/>
  <c r="J362" i="1"/>
  <c r="J361" i="1"/>
  <c r="J360" i="1"/>
  <c r="J51" i="2" s="1"/>
  <c r="J359" i="1"/>
  <c r="J50" i="2" s="1"/>
  <c r="J358" i="1"/>
  <c r="J409" i="1"/>
  <c r="J356" i="1"/>
  <c r="J47" i="2" s="1"/>
  <c r="J354" i="1"/>
  <c r="J352" i="1"/>
  <c r="J43" i="2" s="1"/>
  <c r="J351" i="1"/>
  <c r="J350" i="1"/>
  <c r="J349" i="1"/>
  <c r="J348" i="1"/>
  <c r="J347" i="1"/>
  <c r="J346" i="1"/>
  <c r="J37" i="2" s="1"/>
  <c r="J345" i="1"/>
  <c r="J344" i="1"/>
  <c r="J35" i="2" s="1"/>
  <c r="J343" i="1"/>
  <c r="J34" i="2" s="1"/>
  <c r="J342" i="1"/>
  <c r="J33" i="2" s="1"/>
  <c r="J341" i="1"/>
  <c r="J32" i="2" s="1"/>
  <c r="J340" i="1"/>
  <c r="J339" i="1"/>
  <c r="J30" i="2" s="1"/>
  <c r="J338" i="1"/>
  <c r="J337" i="1"/>
  <c r="J411" i="1"/>
  <c r="J403" i="1"/>
  <c r="J415" i="1"/>
  <c r="J106" i="2" s="1"/>
  <c r="J407" i="1"/>
  <c r="J355" i="1"/>
  <c r="J46" i="2" s="1"/>
  <c r="J336" i="1"/>
  <c r="J27" i="2" s="1"/>
  <c r="J335" i="1"/>
  <c r="J26" i="2" s="1"/>
  <c r="J334" i="1"/>
  <c r="J25" i="2" s="1"/>
  <c r="J333" i="1"/>
  <c r="J332" i="1"/>
  <c r="J23" i="2" s="1"/>
  <c r="J331" i="1"/>
  <c r="J22" i="2" s="1"/>
  <c r="J330" i="1"/>
  <c r="J21" i="2" s="1"/>
  <c r="J329" i="1"/>
  <c r="J20" i="2" s="1"/>
  <c r="J328" i="1"/>
  <c r="J19" i="2" s="1"/>
  <c r="J327" i="1"/>
  <c r="J18" i="2" s="1"/>
  <c r="J326" i="1"/>
  <c r="J353" i="1"/>
  <c r="J44" i="2" s="1"/>
  <c r="J325" i="1"/>
  <c r="J323" i="1"/>
  <c r="J14" i="2" s="1"/>
  <c r="J321" i="1"/>
  <c r="J319" i="1"/>
  <c r="J10" i="2" s="1"/>
  <c r="J317" i="1"/>
  <c r="J8" i="2" s="1"/>
  <c r="J405" i="1"/>
  <c r="J96" i="2" s="1"/>
  <c r="J413" i="1"/>
  <c r="J104" i="2" s="1"/>
  <c r="J357" i="1"/>
  <c r="J48" i="2" s="1"/>
  <c r="J324" i="1"/>
  <c r="J322" i="1"/>
  <c r="J320" i="1"/>
  <c r="J11" i="2" s="1"/>
  <c r="J318" i="1"/>
  <c r="J9" i="2" s="1"/>
  <c r="I120" i="4"/>
  <c r="K192" i="2"/>
  <c r="I166" i="4"/>
  <c r="I9" i="3"/>
  <c r="I111" i="3" s="1"/>
  <c r="I214" i="3" s="1"/>
  <c r="J317" i="3" s="1"/>
  <c r="I10" i="4"/>
  <c r="I216" i="4" s="1"/>
  <c r="I319" i="4" s="1"/>
  <c r="I13" i="3"/>
  <c r="I115" i="3" s="1"/>
  <c r="I218" i="3" s="1"/>
  <c r="J321" i="3" s="1"/>
  <c r="I14" i="4"/>
  <c r="I220" i="4" s="1"/>
  <c r="I17" i="3"/>
  <c r="I119" i="3" s="1"/>
  <c r="I222" i="3" s="1"/>
  <c r="J325" i="3" s="1"/>
  <c r="I18" i="4"/>
  <c r="I224" i="4" s="1"/>
  <c r="I21" i="3"/>
  <c r="I123" i="3" s="1"/>
  <c r="I226" i="3" s="1"/>
  <c r="J329" i="3" s="1"/>
  <c r="I22" i="4"/>
  <c r="I26" i="4"/>
  <c r="I25" i="3"/>
  <c r="I127" i="3" s="1"/>
  <c r="I230" i="3" s="1"/>
  <c r="J333" i="3" s="1"/>
  <c r="I30" i="4"/>
  <c r="I236" i="4" s="1"/>
  <c r="I29" i="3"/>
  <c r="I131" i="3" s="1"/>
  <c r="I234" i="3" s="1"/>
  <c r="J337" i="3" s="1"/>
  <c r="I34" i="4"/>
  <c r="I33" i="3"/>
  <c r="I135" i="3" s="1"/>
  <c r="I238" i="3" s="1"/>
  <c r="J341" i="3" s="1"/>
  <c r="I38" i="4"/>
  <c r="I244" i="4" s="1"/>
  <c r="I45" i="3"/>
  <c r="I147" i="3" s="1"/>
  <c r="I250" i="3" s="1"/>
  <c r="J353" i="3" s="1"/>
  <c r="I46" i="4"/>
  <c r="I49" i="3"/>
  <c r="I151" i="3" s="1"/>
  <c r="I254" i="3" s="1"/>
  <c r="J357" i="3" s="1"/>
  <c r="I50" i="4"/>
  <c r="I256" i="4" s="1"/>
  <c r="I53" i="3"/>
  <c r="I155" i="3" s="1"/>
  <c r="I258" i="3" s="1"/>
  <c r="J361" i="3" s="1"/>
  <c r="I54" i="4"/>
  <c r="I61" i="3"/>
  <c r="I163" i="3" s="1"/>
  <c r="I266" i="3" s="1"/>
  <c r="J369" i="3" s="1"/>
  <c r="I62" i="4"/>
  <c r="I65" i="3"/>
  <c r="I167" i="3" s="1"/>
  <c r="I270" i="3" s="1"/>
  <c r="J373" i="3" s="1"/>
  <c r="I66" i="4"/>
  <c r="I69" i="3"/>
  <c r="I171" i="3" s="1"/>
  <c r="I274" i="3" s="1"/>
  <c r="J377" i="3" s="1"/>
  <c r="I70" i="4"/>
  <c r="I73" i="3"/>
  <c r="I175" i="3" s="1"/>
  <c r="I278" i="3" s="1"/>
  <c r="J381" i="3" s="1"/>
  <c r="I74" i="4"/>
  <c r="I77" i="3"/>
  <c r="I179" i="3" s="1"/>
  <c r="I282" i="3" s="1"/>
  <c r="J385" i="3" s="1"/>
  <c r="I78" i="4"/>
  <c r="I82" i="4"/>
  <c r="I288" i="4" s="1"/>
  <c r="I81" i="3"/>
  <c r="I183" i="3" s="1"/>
  <c r="I286" i="3" s="1"/>
  <c r="J389" i="3" s="1"/>
  <c r="I85" i="3"/>
  <c r="I86" i="4"/>
  <c r="I90" i="4"/>
  <c r="I296" i="4" s="1"/>
  <c r="I89" i="3"/>
  <c r="I191" i="3" s="1"/>
  <c r="I294" i="3" s="1"/>
  <c r="J397" i="3" s="1"/>
  <c r="I94" i="4"/>
  <c r="I93" i="3"/>
  <c r="I195" i="3" s="1"/>
  <c r="I298" i="3" s="1"/>
  <c r="J401" i="3" s="1"/>
  <c r="I97" i="3"/>
  <c r="I199" i="3" s="1"/>
  <c r="I302" i="3" s="1"/>
  <c r="J405" i="3" s="1"/>
  <c r="I98" i="4"/>
  <c r="I304" i="4" s="1"/>
  <c r="I101" i="3"/>
  <c r="I203" i="3" s="1"/>
  <c r="I306" i="3" s="1"/>
  <c r="J409" i="3" s="1"/>
  <c r="I102" i="4"/>
  <c r="I105" i="3"/>
  <c r="I207" i="3" s="1"/>
  <c r="I310" i="3" s="1"/>
  <c r="J413" i="3" s="1"/>
  <c r="I106" i="4"/>
  <c r="J175" i="2"/>
  <c r="K175" i="2" s="1"/>
  <c r="K160" i="2"/>
  <c r="K191" i="2"/>
  <c r="K184" i="2"/>
  <c r="I11" i="4"/>
  <c r="I10" i="3"/>
  <c r="I112" i="3" s="1"/>
  <c r="I215" i="3" s="1"/>
  <c r="J318" i="3" s="1"/>
  <c r="I15" i="4"/>
  <c r="I14" i="3"/>
  <c r="I116" i="3" s="1"/>
  <c r="I219" i="3" s="1"/>
  <c r="J322" i="3" s="1"/>
  <c r="I19" i="4"/>
  <c r="I225" i="4" s="1"/>
  <c r="I18" i="3"/>
  <c r="I120" i="3" s="1"/>
  <c r="I223" i="3" s="1"/>
  <c r="J326" i="3" s="1"/>
  <c r="I22" i="3"/>
  <c r="I124" i="3" s="1"/>
  <c r="I227" i="3" s="1"/>
  <c r="J330" i="3" s="1"/>
  <c r="I23" i="4"/>
  <c r="I229" i="4" s="1"/>
  <c r="I26" i="3"/>
  <c r="I128" i="3" s="1"/>
  <c r="I231" i="3" s="1"/>
  <c r="J334" i="3" s="1"/>
  <c r="I27" i="4"/>
  <c r="I30" i="3"/>
  <c r="I132" i="3" s="1"/>
  <c r="I235" i="3" s="1"/>
  <c r="J338" i="3" s="1"/>
  <c r="I31" i="4"/>
  <c r="I34" i="3"/>
  <c r="I136" i="3" s="1"/>
  <c r="I239" i="3" s="1"/>
  <c r="J342" i="3" s="1"/>
  <c r="I35" i="4"/>
  <c r="I241" i="4" s="1"/>
  <c r="I344" i="4" s="1"/>
  <c r="I38" i="3"/>
  <c r="I140" i="3" s="1"/>
  <c r="I243" i="3" s="1"/>
  <c r="J346" i="3" s="1"/>
  <c r="I39" i="4"/>
  <c r="I42" i="3"/>
  <c r="I144" i="3" s="1"/>
  <c r="I247" i="3" s="1"/>
  <c r="J350" i="3" s="1"/>
  <c r="I43" i="4"/>
  <c r="I46" i="3"/>
  <c r="I148" i="3" s="1"/>
  <c r="I251" i="3" s="1"/>
  <c r="J354" i="3" s="1"/>
  <c r="I47" i="4"/>
  <c r="I253" i="4" s="1"/>
  <c r="I356" i="4" s="1"/>
  <c r="I50" i="3"/>
  <c r="I152" i="3" s="1"/>
  <c r="I255" i="3" s="1"/>
  <c r="J358" i="3" s="1"/>
  <c r="I51" i="4"/>
  <c r="I257" i="4" s="1"/>
  <c r="I54" i="3"/>
  <c r="I156" i="3" s="1"/>
  <c r="I259" i="3" s="1"/>
  <c r="J362" i="3" s="1"/>
  <c r="I55" i="4"/>
  <c r="I58" i="3"/>
  <c r="I160" i="3" s="1"/>
  <c r="I263" i="3" s="1"/>
  <c r="J366" i="3" s="1"/>
  <c r="I59" i="4"/>
  <c r="I265" i="4" s="1"/>
  <c r="I368" i="4" s="1"/>
  <c r="I62" i="3"/>
  <c r="I164" i="3" s="1"/>
  <c r="I267" i="3" s="1"/>
  <c r="J370" i="3" s="1"/>
  <c r="I63" i="4"/>
  <c r="I269" i="4" s="1"/>
  <c r="I372" i="4" s="1"/>
  <c r="I66" i="3"/>
  <c r="I168" i="3" s="1"/>
  <c r="I271" i="3" s="1"/>
  <c r="J374" i="3" s="1"/>
  <c r="I67" i="4"/>
  <c r="I70" i="3"/>
  <c r="I172" i="3" s="1"/>
  <c r="I275" i="3" s="1"/>
  <c r="J378" i="3" s="1"/>
  <c r="I71" i="4"/>
  <c r="I277" i="4" s="1"/>
  <c r="I380" i="4" s="1"/>
  <c r="I74" i="3"/>
  <c r="I176" i="3" s="1"/>
  <c r="I279" i="3" s="1"/>
  <c r="J382" i="3" s="1"/>
  <c r="I75" i="4"/>
  <c r="I281" i="4" s="1"/>
  <c r="I384" i="4" s="1"/>
  <c r="I78" i="3"/>
  <c r="I180" i="3" s="1"/>
  <c r="I283" i="3" s="1"/>
  <c r="J386" i="3" s="1"/>
  <c r="I79" i="4"/>
  <c r="I285" i="4" s="1"/>
  <c r="I82" i="3"/>
  <c r="I184" i="3" s="1"/>
  <c r="I287" i="3" s="1"/>
  <c r="J390" i="3" s="1"/>
  <c r="I86" i="3"/>
  <c r="I188" i="3" s="1"/>
  <c r="I291" i="3" s="1"/>
  <c r="J394" i="3" s="1"/>
  <c r="I87" i="4"/>
  <c r="I293" i="4" s="1"/>
  <c r="I90" i="3"/>
  <c r="I192" i="3" s="1"/>
  <c r="I295" i="3" s="1"/>
  <c r="J398" i="3" s="1"/>
  <c r="I91" i="4"/>
  <c r="I94" i="3"/>
  <c r="I196" i="3" s="1"/>
  <c r="I299" i="3" s="1"/>
  <c r="J402" i="3" s="1"/>
  <c r="I95" i="4"/>
  <c r="I301" i="4" s="1"/>
  <c r="I404" i="4" s="1"/>
  <c r="I99" i="4"/>
  <c r="I305" i="4" s="1"/>
  <c r="I98" i="3"/>
  <c r="I200" i="3" s="1"/>
  <c r="I303" i="3" s="1"/>
  <c r="J406" i="3" s="1"/>
  <c r="I102" i="3"/>
  <c r="I204" i="3" s="1"/>
  <c r="I307" i="3" s="1"/>
  <c r="J410" i="3" s="1"/>
  <c r="I103" i="4"/>
  <c r="I106" i="3"/>
  <c r="I208" i="3" s="1"/>
  <c r="I311" i="3" s="1"/>
  <c r="J414" i="3" s="1"/>
  <c r="I107" i="4"/>
  <c r="J180" i="2"/>
  <c r="J171" i="2"/>
  <c r="K195" i="2"/>
  <c r="K182" i="2"/>
  <c r="K131" i="2"/>
  <c r="K155" i="2"/>
  <c r="H7" i="3"/>
  <c r="H8" i="4"/>
  <c r="H214" i="4" s="1"/>
  <c r="J116" i="2"/>
  <c r="K208" i="2"/>
  <c r="I150" i="4"/>
  <c r="I171" i="4"/>
  <c r="I179" i="4"/>
  <c r="I419" i="1"/>
  <c r="I418" i="1"/>
  <c r="I11" i="3"/>
  <c r="I113" i="3" s="1"/>
  <c r="I216" i="3" s="1"/>
  <c r="J319" i="3" s="1"/>
  <c r="I12" i="4"/>
  <c r="I218" i="4" s="1"/>
  <c r="I321" i="4" s="1"/>
  <c r="I15" i="3"/>
  <c r="I117" i="3" s="1"/>
  <c r="I220" i="3" s="1"/>
  <c r="J323" i="3" s="1"/>
  <c r="I16" i="4"/>
  <c r="I20" i="4"/>
  <c r="I24" i="4"/>
  <c r="I28" i="4"/>
  <c r="I27" i="3"/>
  <c r="I129" i="3" s="1"/>
  <c r="I232" i="3" s="1"/>
  <c r="J335" i="3" s="1"/>
  <c r="I32" i="4"/>
  <c r="I31" i="3"/>
  <c r="I133" i="3" s="1"/>
  <c r="I236" i="3" s="1"/>
  <c r="J339" i="3" s="1"/>
  <c r="I36" i="4"/>
  <c r="I242" i="4" s="1"/>
  <c r="I35" i="3"/>
  <c r="I137" i="3" s="1"/>
  <c r="I240" i="3" s="1"/>
  <c r="J343" i="3" s="1"/>
  <c r="I40" i="4"/>
  <c r="I39" i="3"/>
  <c r="I141" i="3" s="1"/>
  <c r="I244" i="3" s="1"/>
  <c r="J347" i="3" s="1"/>
  <c r="I43" i="3"/>
  <c r="I145" i="3" s="1"/>
  <c r="I248" i="3" s="1"/>
  <c r="J351" i="3" s="1"/>
  <c r="I44" i="4"/>
  <c r="I250" i="4" s="1"/>
  <c r="I47" i="3"/>
  <c r="I149" i="3" s="1"/>
  <c r="I252" i="3" s="1"/>
  <c r="J355" i="3" s="1"/>
  <c r="I48" i="4"/>
  <c r="I254" i="4" s="1"/>
  <c r="I357" i="4" s="1"/>
  <c r="I51" i="3"/>
  <c r="I153" i="3" s="1"/>
  <c r="I256" i="3" s="1"/>
  <c r="J359" i="3" s="1"/>
  <c r="I52" i="4"/>
  <c r="I55" i="3"/>
  <c r="I157" i="3" s="1"/>
  <c r="I260" i="3" s="1"/>
  <c r="J363" i="3" s="1"/>
  <c r="I56" i="4"/>
  <c r="I262" i="4" s="1"/>
  <c r="I59" i="3"/>
  <c r="I161" i="3" s="1"/>
  <c r="I264" i="3" s="1"/>
  <c r="J367" i="3" s="1"/>
  <c r="I60" i="4"/>
  <c r="I266" i="4" s="1"/>
  <c r="I63" i="3"/>
  <c r="I165" i="3" s="1"/>
  <c r="I268" i="3" s="1"/>
  <c r="J371" i="3" s="1"/>
  <c r="I64" i="4"/>
  <c r="I270" i="4" s="1"/>
  <c r="I67" i="3"/>
  <c r="I169" i="3" s="1"/>
  <c r="I272" i="3" s="1"/>
  <c r="J375" i="3" s="1"/>
  <c r="I68" i="4"/>
  <c r="I274" i="4" s="1"/>
  <c r="I71" i="3"/>
  <c r="I173" i="3" s="1"/>
  <c r="I276" i="3" s="1"/>
  <c r="J379" i="3" s="1"/>
  <c r="I72" i="4"/>
  <c r="I278" i="4" s="1"/>
  <c r="I76" i="4"/>
  <c r="I282" i="4" s="1"/>
  <c r="I75" i="3"/>
  <c r="I177" i="3" s="1"/>
  <c r="I280" i="3" s="1"/>
  <c r="J383" i="3" s="1"/>
  <c r="I80" i="4"/>
  <c r="I286" i="4" s="1"/>
  <c r="I79" i="3"/>
  <c r="I181" i="3" s="1"/>
  <c r="I284" i="3" s="1"/>
  <c r="J387" i="3" s="1"/>
  <c r="I83" i="3"/>
  <c r="I185" i="3" s="1"/>
  <c r="I288" i="3" s="1"/>
  <c r="J391" i="3" s="1"/>
  <c r="I84" i="4"/>
  <c r="I290" i="4" s="1"/>
  <c r="I88" i="4"/>
  <c r="I294" i="4" s="1"/>
  <c r="I87" i="3"/>
  <c r="I92" i="4"/>
  <c r="I298" i="4" s="1"/>
  <c r="I401" i="4" s="1"/>
  <c r="I91" i="3"/>
  <c r="I193" i="3" s="1"/>
  <c r="I296" i="3" s="1"/>
  <c r="J399" i="3" s="1"/>
  <c r="I96" i="4"/>
  <c r="I302" i="4" s="1"/>
  <c r="I95" i="3"/>
  <c r="I197" i="3" s="1"/>
  <c r="I300" i="3" s="1"/>
  <c r="J403" i="3" s="1"/>
  <c r="I100" i="4"/>
  <c r="I99" i="3"/>
  <c r="I201" i="3" s="1"/>
  <c r="I304" i="3" s="1"/>
  <c r="J407" i="3" s="1"/>
  <c r="I103" i="3"/>
  <c r="I205" i="3" s="1"/>
  <c r="I308" i="3" s="1"/>
  <c r="J411" i="3" s="1"/>
  <c r="I104" i="4"/>
  <c r="I310" i="4" s="1"/>
  <c r="J161" i="2"/>
  <c r="J156" i="2"/>
  <c r="K156" i="2" s="1"/>
  <c r="J115" i="2"/>
  <c r="J132" i="2"/>
  <c r="K179" i="2"/>
  <c r="K187" i="2"/>
  <c r="K123" i="2"/>
  <c r="K168" i="2"/>
  <c r="K167" i="2"/>
  <c r="I195" i="4"/>
  <c r="G215" i="2"/>
  <c r="H113" i="2"/>
  <c r="I9" i="4"/>
  <c r="I8" i="3"/>
  <c r="I110" i="3" s="1"/>
  <c r="I213" i="3" s="1"/>
  <c r="J316" i="3" s="1"/>
  <c r="I13" i="4"/>
  <c r="I12" i="3"/>
  <c r="I114" i="3" s="1"/>
  <c r="I217" i="3" s="1"/>
  <c r="J320" i="3" s="1"/>
  <c r="I17" i="4"/>
  <c r="I223" i="4" s="1"/>
  <c r="I16" i="3"/>
  <c r="I118" i="3" s="1"/>
  <c r="I221" i="3" s="1"/>
  <c r="J324" i="3" s="1"/>
  <c r="I24" i="3"/>
  <c r="I126" i="3" s="1"/>
  <c r="I229" i="3" s="1"/>
  <c r="J332" i="3" s="1"/>
  <c r="I25" i="4"/>
  <c r="I231" i="4" s="1"/>
  <c r="I28" i="3"/>
  <c r="I130" i="3" s="1"/>
  <c r="I233" i="3" s="1"/>
  <c r="J336" i="3" s="1"/>
  <c r="I29" i="4"/>
  <c r="I32" i="3"/>
  <c r="I134" i="3" s="1"/>
  <c r="I237" i="3" s="1"/>
  <c r="J340" i="3" s="1"/>
  <c r="I33" i="4"/>
  <c r="I36" i="3"/>
  <c r="I138" i="3" s="1"/>
  <c r="I241" i="3" s="1"/>
  <c r="J344" i="3" s="1"/>
  <c r="I37" i="4"/>
  <c r="I40" i="3"/>
  <c r="I142" i="3" s="1"/>
  <c r="I245" i="3" s="1"/>
  <c r="J348" i="3" s="1"/>
  <c r="I41" i="4"/>
  <c r="I247" i="4" s="1"/>
  <c r="I48" i="3"/>
  <c r="I150" i="3" s="1"/>
  <c r="I253" i="3" s="1"/>
  <c r="J356" i="3" s="1"/>
  <c r="I49" i="4"/>
  <c r="I52" i="3"/>
  <c r="I154" i="3" s="1"/>
  <c r="I257" i="3" s="1"/>
  <c r="J360" i="3" s="1"/>
  <c r="I53" i="4"/>
  <c r="I56" i="3"/>
  <c r="I158" i="3" s="1"/>
  <c r="I261" i="3" s="1"/>
  <c r="J364" i="3" s="1"/>
  <c r="I57" i="4"/>
  <c r="I60" i="3"/>
  <c r="I162" i="3" s="1"/>
  <c r="I265" i="3" s="1"/>
  <c r="J368" i="3" s="1"/>
  <c r="I61" i="4"/>
  <c r="I64" i="3"/>
  <c r="I166" i="3" s="1"/>
  <c r="I269" i="3" s="1"/>
  <c r="J372" i="3" s="1"/>
  <c r="I65" i="4"/>
  <c r="I68" i="3"/>
  <c r="I170" i="3" s="1"/>
  <c r="I273" i="3" s="1"/>
  <c r="J376" i="3" s="1"/>
  <c r="I69" i="4"/>
  <c r="I73" i="4"/>
  <c r="I72" i="3"/>
  <c r="I174" i="3" s="1"/>
  <c r="I277" i="3" s="1"/>
  <c r="J380" i="3" s="1"/>
  <c r="I77" i="4"/>
  <c r="I76" i="3"/>
  <c r="I178" i="3" s="1"/>
  <c r="I281" i="3" s="1"/>
  <c r="J384" i="3" s="1"/>
  <c r="I80" i="3"/>
  <c r="I182" i="3" s="1"/>
  <c r="I285" i="3" s="1"/>
  <c r="J388" i="3" s="1"/>
  <c r="I81" i="4"/>
  <c r="I287" i="4" s="1"/>
  <c r="I88" i="3"/>
  <c r="I190" i="3" s="1"/>
  <c r="I293" i="3" s="1"/>
  <c r="J396" i="3" s="1"/>
  <c r="I89" i="4"/>
  <c r="I295" i="4" s="1"/>
  <c r="I93" i="4"/>
  <c r="I92" i="3"/>
  <c r="I194" i="3" s="1"/>
  <c r="I297" i="3" s="1"/>
  <c r="J400" i="3" s="1"/>
  <c r="I96" i="3"/>
  <c r="I198" i="3" s="1"/>
  <c r="I301" i="3" s="1"/>
  <c r="J404" i="3" s="1"/>
  <c r="I97" i="4"/>
  <c r="I100" i="3"/>
  <c r="I202" i="3" s="1"/>
  <c r="I305" i="3" s="1"/>
  <c r="J408" i="3" s="1"/>
  <c r="I101" i="4"/>
  <c r="I104" i="3"/>
  <c r="I206" i="3" s="1"/>
  <c r="I309" i="3" s="1"/>
  <c r="J412" i="3" s="1"/>
  <c r="I105" i="4"/>
  <c r="I311" i="4" s="1"/>
  <c r="I414" i="4" s="1"/>
  <c r="J202" i="2"/>
  <c r="K202" i="2" s="1"/>
  <c r="J149" i="2"/>
  <c r="J119" i="2"/>
  <c r="K119" i="2" s="1"/>
  <c r="J201" i="2"/>
  <c r="K201" i="2" s="1"/>
  <c r="J173" i="2"/>
  <c r="J148" i="2"/>
  <c r="J124" i="2"/>
  <c r="L213" i="2"/>
  <c r="F217" i="2"/>
  <c r="B240" i="1"/>
  <c r="B342" i="1"/>
  <c r="H421" i="1"/>
  <c r="K7" i="1"/>
  <c r="K420" i="1" s="1"/>
  <c r="I191" i="4" l="1"/>
  <c r="I405" i="4"/>
  <c r="I323" i="4"/>
  <c r="I391" i="4"/>
  <c r="I407" i="4"/>
  <c r="I353" i="4"/>
  <c r="I378" i="4"/>
  <c r="I255" i="4"/>
  <c r="J189" i="4"/>
  <c r="I292" i="4"/>
  <c r="I395" i="4" s="1"/>
  <c r="I415" i="4"/>
  <c r="I169" i="4"/>
  <c r="H272" i="4"/>
  <c r="H375" i="4" s="1"/>
  <c r="J176" i="4"/>
  <c r="I279" i="4"/>
  <c r="I382" i="4" s="1"/>
  <c r="J112" i="4"/>
  <c r="I215" i="4"/>
  <c r="J123" i="4"/>
  <c r="I226" i="4"/>
  <c r="I329" i="4" s="1"/>
  <c r="J158" i="4"/>
  <c r="I261" i="4"/>
  <c r="I364" i="4" s="1"/>
  <c r="J197" i="4"/>
  <c r="I300" i="4"/>
  <c r="I403" i="4" s="1"/>
  <c r="J204" i="4"/>
  <c r="I307" i="4"/>
  <c r="I410" i="4" s="1"/>
  <c r="I84" i="3"/>
  <c r="I186" i="3" s="1"/>
  <c r="I289" i="3" s="1"/>
  <c r="J392" i="3" s="1"/>
  <c r="J172" i="4"/>
  <c r="I275" i="4"/>
  <c r="J164" i="4"/>
  <c r="I267" i="4"/>
  <c r="I370" i="4" s="1"/>
  <c r="J156" i="4"/>
  <c r="I259" i="4"/>
  <c r="I45" i="4"/>
  <c r="J140" i="4"/>
  <c r="I243" i="4"/>
  <c r="I346" i="4" s="1"/>
  <c r="I235" i="4"/>
  <c r="I20" i="3"/>
  <c r="I122" i="3" s="1"/>
  <c r="I225" i="3" s="1"/>
  <c r="J328" i="3" s="1"/>
  <c r="J203" i="4"/>
  <c r="I306" i="4"/>
  <c r="I409" i="4" s="1"/>
  <c r="J131" i="4"/>
  <c r="I234" i="4"/>
  <c r="I337" i="4" s="1"/>
  <c r="I19" i="3"/>
  <c r="I121" i="3" s="1"/>
  <c r="I224" i="3" s="1"/>
  <c r="J327" i="3" s="1"/>
  <c r="K180" i="2"/>
  <c r="J118" i="4"/>
  <c r="I221" i="4"/>
  <c r="J209" i="4"/>
  <c r="I312" i="4"/>
  <c r="J177" i="4"/>
  <c r="I280" i="4"/>
  <c r="I383" i="4" s="1"/>
  <c r="J169" i="4"/>
  <c r="I272" i="4"/>
  <c r="I57" i="3"/>
  <c r="I159" i="3" s="1"/>
  <c r="I262" i="3" s="1"/>
  <c r="J365" i="3" s="1"/>
  <c r="I37" i="3"/>
  <c r="I139" i="3" s="1"/>
  <c r="I242" i="3" s="1"/>
  <c r="J345" i="3" s="1"/>
  <c r="J125" i="4"/>
  <c r="I228" i="4"/>
  <c r="I399" i="4"/>
  <c r="I132" i="4"/>
  <c r="J132" i="4" s="1"/>
  <c r="H235" i="4"/>
  <c r="H338" i="4" s="1"/>
  <c r="I342" i="4"/>
  <c r="I347" i="4"/>
  <c r="I373" i="4"/>
  <c r="J160" i="4"/>
  <c r="I263" i="4"/>
  <c r="I366" i="4" s="1"/>
  <c r="J135" i="4"/>
  <c r="I238" i="4"/>
  <c r="I341" i="4" s="1"/>
  <c r="J181" i="4"/>
  <c r="I284" i="4"/>
  <c r="J173" i="4"/>
  <c r="I276" i="4"/>
  <c r="J165" i="4"/>
  <c r="I268" i="4"/>
  <c r="I371" i="4" s="1"/>
  <c r="I389" i="4"/>
  <c r="I379" i="4"/>
  <c r="K173" i="2"/>
  <c r="J196" i="4"/>
  <c r="I299" i="4"/>
  <c r="I85" i="4"/>
  <c r="J180" i="4"/>
  <c r="I283" i="4"/>
  <c r="I386" i="4" s="1"/>
  <c r="I44" i="3"/>
  <c r="I146" i="3" s="1"/>
  <c r="I249" i="3" s="1"/>
  <c r="J352" i="3" s="1"/>
  <c r="I21" i="4"/>
  <c r="J116" i="4"/>
  <c r="I219" i="4"/>
  <c r="I322" i="4" s="1"/>
  <c r="I23" i="3"/>
  <c r="I125" i="3" s="1"/>
  <c r="I228" i="3" s="1"/>
  <c r="J331" i="3" s="1"/>
  <c r="J119" i="4"/>
  <c r="I222" i="4"/>
  <c r="J210" i="4"/>
  <c r="I313" i="4"/>
  <c r="I416" i="4" s="1"/>
  <c r="J194" i="4"/>
  <c r="I297" i="4"/>
  <c r="I400" i="4" s="1"/>
  <c r="J400" i="4" s="1"/>
  <c r="K400" i="4" s="1"/>
  <c r="L400" i="4" s="1"/>
  <c r="M400" i="4" s="1"/>
  <c r="N400" i="4" s="1"/>
  <c r="O400" i="4" s="1"/>
  <c r="P400" i="4" s="1"/>
  <c r="Q400" i="4" s="1"/>
  <c r="R400" i="4" s="1"/>
  <c r="S400" i="4" s="1"/>
  <c r="T400" i="4" s="1"/>
  <c r="U400" i="4" s="1"/>
  <c r="V400" i="4" s="1"/>
  <c r="W400" i="4" s="1"/>
  <c r="I83" i="4"/>
  <c r="I289" i="4" s="1"/>
  <c r="I392" i="4" s="1"/>
  <c r="J170" i="4"/>
  <c r="I273" i="4"/>
  <c r="I376" i="4" s="1"/>
  <c r="J146" i="4"/>
  <c r="I249" i="4"/>
  <c r="I352" i="4" s="1"/>
  <c r="J130" i="4"/>
  <c r="I233" i="4"/>
  <c r="J157" i="4"/>
  <c r="I260" i="4"/>
  <c r="J149" i="4"/>
  <c r="I252" i="4"/>
  <c r="I355" i="4" s="1"/>
  <c r="I365" i="4"/>
  <c r="I332" i="4"/>
  <c r="I328" i="4"/>
  <c r="I377" i="4"/>
  <c r="I385" i="4"/>
  <c r="I325" i="4"/>
  <c r="J200" i="4"/>
  <c r="I303" i="4"/>
  <c r="J168" i="4"/>
  <c r="I271" i="4"/>
  <c r="I374" i="4" s="1"/>
  <c r="J136" i="4"/>
  <c r="I239" i="4"/>
  <c r="J143" i="4"/>
  <c r="I246" i="4"/>
  <c r="I349" i="4" s="1"/>
  <c r="J349" i="4" s="1"/>
  <c r="K349" i="4" s="1"/>
  <c r="L349" i="4" s="1"/>
  <c r="M349" i="4" s="1"/>
  <c r="N349" i="4" s="1"/>
  <c r="O349" i="4" s="1"/>
  <c r="P349" i="4" s="1"/>
  <c r="Q349" i="4" s="1"/>
  <c r="R349" i="4" s="1"/>
  <c r="S349" i="4" s="1"/>
  <c r="T349" i="4" s="1"/>
  <c r="U349" i="4" s="1"/>
  <c r="V349" i="4" s="1"/>
  <c r="W349" i="4" s="1"/>
  <c r="J127" i="4"/>
  <c r="I230" i="4"/>
  <c r="I333" i="4" s="1"/>
  <c r="J114" i="4"/>
  <c r="I217" i="4"/>
  <c r="I308" i="4"/>
  <c r="I205" i="4"/>
  <c r="J205" i="4" s="1"/>
  <c r="H308" i="4"/>
  <c r="H411" i="4" s="1"/>
  <c r="I411" i="4" s="1"/>
  <c r="I324" i="4"/>
  <c r="J155" i="4"/>
  <c r="I258" i="4"/>
  <c r="I361" i="4" s="1"/>
  <c r="J206" i="4"/>
  <c r="I309" i="4"/>
  <c r="I412" i="4" s="1"/>
  <c r="J142" i="4"/>
  <c r="I245" i="4"/>
  <c r="I348" i="4" s="1"/>
  <c r="J134" i="4"/>
  <c r="I237" i="4"/>
  <c r="I340" i="4" s="1"/>
  <c r="I42" i="4"/>
  <c r="I248" i="4" s="1"/>
  <c r="I351" i="4" s="1"/>
  <c r="J137" i="4"/>
  <c r="I240" i="4"/>
  <c r="I343" i="4" s="1"/>
  <c r="J129" i="4"/>
  <c r="I232" i="4"/>
  <c r="K114" i="2"/>
  <c r="I199" i="4"/>
  <c r="J199" i="4" s="1"/>
  <c r="I396" i="4"/>
  <c r="I335" i="4"/>
  <c r="I408" i="4"/>
  <c r="I413" i="4"/>
  <c r="I152" i="4"/>
  <c r="J152" i="4" s="1"/>
  <c r="H255" i="4"/>
  <c r="H358" i="4" s="1"/>
  <c r="I358" i="4" s="1"/>
  <c r="J358" i="4" s="1"/>
  <c r="K358" i="4" s="1"/>
  <c r="L358" i="4" s="1"/>
  <c r="M358" i="4" s="1"/>
  <c r="N358" i="4" s="1"/>
  <c r="O358" i="4" s="1"/>
  <c r="P358" i="4" s="1"/>
  <c r="Q358" i="4" s="1"/>
  <c r="R358" i="4" s="1"/>
  <c r="S358" i="4" s="1"/>
  <c r="T358" i="4" s="1"/>
  <c r="U358" i="4" s="1"/>
  <c r="V358" i="4" s="1"/>
  <c r="W358" i="4" s="1"/>
  <c r="I397" i="4"/>
  <c r="I362" i="4"/>
  <c r="I393" i="4"/>
  <c r="I350" i="4"/>
  <c r="H331" i="4"/>
  <c r="I331" i="4" s="1"/>
  <c r="I336" i="4"/>
  <c r="J138" i="4"/>
  <c r="J133" i="4"/>
  <c r="I189" i="3"/>
  <c r="I292" i="3" s="1"/>
  <c r="J395" i="3" s="1"/>
  <c r="H109" i="3"/>
  <c r="H212" i="3" s="1"/>
  <c r="I315" i="3" s="1"/>
  <c r="I187" i="3"/>
  <c r="I290" i="3" s="1"/>
  <c r="J393" i="3" s="1"/>
  <c r="K166" i="2"/>
  <c r="K164" i="2"/>
  <c r="K211" i="2"/>
  <c r="K152" i="2"/>
  <c r="K138" i="2"/>
  <c r="K176" i="2"/>
  <c r="K196" i="2"/>
  <c r="J121" i="4"/>
  <c r="J128" i="4"/>
  <c r="J113" i="4"/>
  <c r="J186" i="4"/>
  <c r="J183" i="4"/>
  <c r="J208" i="4"/>
  <c r="J178" i="4"/>
  <c r="J162" i="4"/>
  <c r="J154" i="4"/>
  <c r="J193" i="4"/>
  <c r="J185" i="4"/>
  <c r="J141" i="4"/>
  <c r="J139" i="4"/>
  <c r="I111" i="4"/>
  <c r="J198" i="4"/>
  <c r="J182" i="4"/>
  <c r="J174" i="4"/>
  <c r="J126" i="4"/>
  <c r="J145" i="4"/>
  <c r="J192" i="4"/>
  <c r="J184" i="4"/>
  <c r="J144" i="4"/>
  <c r="J207" i="4"/>
  <c r="J175" i="4"/>
  <c r="J167" i="4"/>
  <c r="J159" i="4"/>
  <c r="J151" i="4"/>
  <c r="J117" i="4"/>
  <c r="J163" i="4"/>
  <c r="J147" i="4"/>
  <c r="J187" i="4"/>
  <c r="J190" i="4"/>
  <c r="J115" i="4"/>
  <c r="J202" i="4"/>
  <c r="J122" i="4"/>
  <c r="J191" i="4"/>
  <c r="K171" i="2"/>
  <c r="J201" i="4"/>
  <c r="I58" i="4"/>
  <c r="I41" i="3"/>
  <c r="I143" i="3" s="1"/>
  <c r="I246" i="3" s="1"/>
  <c r="J349" i="3" s="1"/>
  <c r="K163" i="2"/>
  <c r="J12" i="2"/>
  <c r="K117" i="2" s="1"/>
  <c r="J17" i="2"/>
  <c r="K122" i="2" s="1"/>
  <c r="J98" i="2"/>
  <c r="K203" i="2" s="1"/>
  <c r="J28" i="2"/>
  <c r="K133" i="2" s="1"/>
  <c r="J36" i="2"/>
  <c r="K141" i="2" s="1"/>
  <c r="J40" i="2"/>
  <c r="K145" i="2" s="1"/>
  <c r="J45" i="2"/>
  <c r="K150" i="2" s="1"/>
  <c r="J54" i="2"/>
  <c r="K159" i="2" s="1"/>
  <c r="J78" i="2"/>
  <c r="K183" i="2" s="1"/>
  <c r="J13" i="2"/>
  <c r="K118" i="2" s="1"/>
  <c r="J29" i="2"/>
  <c r="K134" i="2" s="1"/>
  <c r="J41" i="2"/>
  <c r="K146" i="2" s="1"/>
  <c r="J83" i="2"/>
  <c r="K188" i="2" s="1"/>
  <c r="J105" i="2"/>
  <c r="K210" i="2" s="1"/>
  <c r="J15" i="2"/>
  <c r="K120" i="2" s="1"/>
  <c r="J16" i="2"/>
  <c r="K121" i="2" s="1"/>
  <c r="J94" i="2"/>
  <c r="K199" i="2" s="1"/>
  <c r="J38" i="2"/>
  <c r="K143" i="2" s="1"/>
  <c r="J42" i="2"/>
  <c r="K147" i="2" s="1"/>
  <c r="J100" i="2"/>
  <c r="K205" i="2" s="1"/>
  <c r="J52" i="2"/>
  <c r="K157" i="2" s="1"/>
  <c r="J60" i="2"/>
  <c r="K165" i="2" s="1"/>
  <c r="J72" i="2"/>
  <c r="K177" i="2" s="1"/>
  <c r="J80" i="2"/>
  <c r="K185" i="2" s="1"/>
  <c r="J84" i="2"/>
  <c r="K189" i="2" s="1"/>
  <c r="J88" i="2"/>
  <c r="K193" i="2" s="1"/>
  <c r="J92" i="2"/>
  <c r="K197" i="2" s="1"/>
  <c r="J24" i="2"/>
  <c r="K129" i="2" s="1"/>
  <c r="J102" i="2"/>
  <c r="K207" i="2" s="1"/>
  <c r="J31" i="2"/>
  <c r="K136" i="2" s="1"/>
  <c r="J39" i="2"/>
  <c r="K144" i="2" s="1"/>
  <c r="J49" i="2"/>
  <c r="K154" i="2" s="1"/>
  <c r="J53" i="2"/>
  <c r="K158" i="2" s="1"/>
  <c r="J73" i="2"/>
  <c r="K178" i="2" s="1"/>
  <c r="J81" i="2"/>
  <c r="K186" i="2" s="1"/>
  <c r="J89" i="2"/>
  <c r="K194" i="2" s="1"/>
  <c r="K209" i="2"/>
  <c r="K130" i="2"/>
  <c r="K128" i="2"/>
  <c r="K151" i="2"/>
  <c r="K174" i="2"/>
  <c r="K170" i="2"/>
  <c r="K137" i="2"/>
  <c r="K132" i="2"/>
  <c r="J153" i="4"/>
  <c r="K116" i="2"/>
  <c r="K198" i="2"/>
  <c r="K206" i="2"/>
  <c r="K135" i="2"/>
  <c r="K162" i="2"/>
  <c r="J171" i="4"/>
  <c r="K148" i="2"/>
  <c r="K149" i="2"/>
  <c r="K115" i="2"/>
  <c r="K139" i="2"/>
  <c r="K127" i="2"/>
  <c r="K161" i="2"/>
  <c r="K124" i="2"/>
  <c r="J150" i="4"/>
  <c r="K416" i="1"/>
  <c r="K415" i="1"/>
  <c r="K106" i="2" s="1"/>
  <c r="K414" i="1"/>
  <c r="K413" i="1"/>
  <c r="K104" i="2" s="1"/>
  <c r="K412" i="1"/>
  <c r="K411" i="1"/>
  <c r="K102" i="2" s="1"/>
  <c r="K410" i="1"/>
  <c r="K101" i="2" s="1"/>
  <c r="K409" i="1"/>
  <c r="K100" i="2" s="1"/>
  <c r="K408" i="1"/>
  <c r="K407" i="1"/>
  <c r="K98" i="2" s="1"/>
  <c r="K406" i="1"/>
  <c r="K97" i="2" s="1"/>
  <c r="K405" i="1"/>
  <c r="K96" i="2" s="1"/>
  <c r="K404" i="1"/>
  <c r="K403" i="1"/>
  <c r="K94" i="2" s="1"/>
  <c r="K402" i="1"/>
  <c r="K93" i="2" s="1"/>
  <c r="K401" i="1"/>
  <c r="K92" i="2" s="1"/>
  <c r="K400" i="1"/>
  <c r="K91" i="2" s="1"/>
  <c r="K399" i="1"/>
  <c r="K90" i="2" s="1"/>
  <c r="L195" i="2" s="1"/>
  <c r="K398" i="1"/>
  <c r="K89" i="2" s="1"/>
  <c r="K397" i="1"/>
  <c r="K88" i="2" s="1"/>
  <c r="K396" i="1"/>
  <c r="K395" i="1"/>
  <c r="K86" i="2" s="1"/>
  <c r="L191" i="2" s="1"/>
  <c r="K394" i="1"/>
  <c r="K85" i="2" s="1"/>
  <c r="K393" i="1"/>
  <c r="K84" i="2" s="1"/>
  <c r="K392" i="1"/>
  <c r="K83" i="2" s="1"/>
  <c r="K391" i="1"/>
  <c r="K82" i="2" s="1"/>
  <c r="L187" i="2" s="1"/>
  <c r="K390" i="1"/>
  <c r="K81" i="2" s="1"/>
  <c r="K389" i="1"/>
  <c r="K388" i="1"/>
  <c r="K387" i="1"/>
  <c r="K78" i="2" s="1"/>
  <c r="K386" i="1"/>
  <c r="K77" i="2" s="1"/>
  <c r="L182" i="2" s="1"/>
  <c r="K385" i="1"/>
  <c r="K76" i="2" s="1"/>
  <c r="K384" i="1"/>
  <c r="K383" i="1"/>
  <c r="K74" i="2" s="1"/>
  <c r="K382" i="1"/>
  <c r="K73" i="2" s="1"/>
  <c r="K381" i="1"/>
  <c r="K72" i="2" s="1"/>
  <c r="K380" i="1"/>
  <c r="K379" i="1"/>
  <c r="K70" i="2" s="1"/>
  <c r="L175" i="2" s="1"/>
  <c r="K378" i="1"/>
  <c r="K377" i="1"/>
  <c r="K68" i="2" s="1"/>
  <c r="L173" i="2" s="1"/>
  <c r="K376" i="1"/>
  <c r="K357" i="1"/>
  <c r="K48" i="2" s="1"/>
  <c r="K355" i="1"/>
  <c r="K46" i="2" s="1"/>
  <c r="K353" i="1"/>
  <c r="K375" i="1"/>
  <c r="K66" i="2" s="1"/>
  <c r="K374" i="1"/>
  <c r="K65" i="2" s="1"/>
  <c r="K373" i="1"/>
  <c r="K64" i="2" s="1"/>
  <c r="K372" i="1"/>
  <c r="K63" i="2" s="1"/>
  <c r="L168" i="2" s="1"/>
  <c r="K371" i="1"/>
  <c r="K370" i="1"/>
  <c r="K61" i="2" s="1"/>
  <c r="L166" i="2" s="1"/>
  <c r="K369" i="1"/>
  <c r="K60" i="2" s="1"/>
  <c r="K368" i="1"/>
  <c r="K59" i="2" s="1"/>
  <c r="K367" i="1"/>
  <c r="K366" i="1"/>
  <c r="K57" i="2" s="1"/>
  <c r="K365" i="1"/>
  <c r="K56" i="2" s="1"/>
  <c r="K364" i="1"/>
  <c r="K55" i="2" s="1"/>
  <c r="K363" i="1"/>
  <c r="K362" i="1"/>
  <c r="K53" i="2" s="1"/>
  <c r="K361" i="1"/>
  <c r="K52" i="2" s="1"/>
  <c r="K360" i="1"/>
  <c r="K359" i="1"/>
  <c r="K358" i="1"/>
  <c r="K49" i="2" s="1"/>
  <c r="K356" i="1"/>
  <c r="K47" i="2" s="1"/>
  <c r="K354" i="1"/>
  <c r="K45" i="2" s="1"/>
  <c r="K352" i="1"/>
  <c r="K351" i="1"/>
  <c r="K42" i="2" s="1"/>
  <c r="K350" i="1"/>
  <c r="K349" i="1"/>
  <c r="K40" i="2" s="1"/>
  <c r="K348" i="1"/>
  <c r="K347" i="1"/>
  <c r="K38" i="2" s="1"/>
  <c r="K346" i="1"/>
  <c r="K345" i="1"/>
  <c r="K36" i="2" s="1"/>
  <c r="K344" i="1"/>
  <c r="K35" i="2" s="1"/>
  <c r="K343" i="1"/>
  <c r="K34" i="2" s="1"/>
  <c r="K342" i="1"/>
  <c r="K33" i="2" s="1"/>
  <c r="K341" i="1"/>
  <c r="K32" i="2" s="1"/>
  <c r="K340" i="1"/>
  <c r="K339" i="1"/>
  <c r="K30" i="2" s="1"/>
  <c r="K338" i="1"/>
  <c r="K29" i="2" s="1"/>
  <c r="K337" i="1"/>
  <c r="K28" i="2" s="1"/>
  <c r="K336" i="1"/>
  <c r="K335" i="1"/>
  <c r="K26" i="2" s="1"/>
  <c r="L131" i="2" s="1"/>
  <c r="K334" i="1"/>
  <c r="K25" i="2" s="1"/>
  <c r="K333" i="1"/>
  <c r="K24" i="2" s="1"/>
  <c r="K332" i="1"/>
  <c r="K331" i="1"/>
  <c r="K22" i="2" s="1"/>
  <c r="K330" i="1"/>
  <c r="K21" i="2" s="1"/>
  <c r="K329" i="1"/>
  <c r="K20" i="2" s="1"/>
  <c r="K328" i="1"/>
  <c r="K19" i="2" s="1"/>
  <c r="K327" i="1"/>
  <c r="K326" i="1"/>
  <c r="K17" i="2" s="1"/>
  <c r="K325" i="1"/>
  <c r="K16" i="2" s="1"/>
  <c r="K323" i="1"/>
  <c r="K321" i="1"/>
  <c r="K12" i="2" s="1"/>
  <c r="K319" i="1"/>
  <c r="K10" i="2" s="1"/>
  <c r="K317" i="1"/>
  <c r="K8" i="2" s="1"/>
  <c r="K320" i="1"/>
  <c r="K324" i="1"/>
  <c r="K15" i="2" s="1"/>
  <c r="K322" i="1"/>
  <c r="K13" i="2" s="1"/>
  <c r="K318" i="1"/>
  <c r="J195" i="4"/>
  <c r="I7" i="3"/>
  <c r="I109" i="3" s="1"/>
  <c r="I212" i="3" s="1"/>
  <c r="J315" i="3" s="1"/>
  <c r="I8" i="4"/>
  <c r="I214" i="4" s="1"/>
  <c r="J179" i="4"/>
  <c r="L138" i="2"/>
  <c r="J14" i="3"/>
  <c r="J116" i="3" s="1"/>
  <c r="J219" i="3" s="1"/>
  <c r="K322" i="3" s="1"/>
  <c r="J418" i="1"/>
  <c r="J419" i="1"/>
  <c r="J15" i="3"/>
  <c r="J117" i="3" s="1"/>
  <c r="J220" i="3" s="1"/>
  <c r="K323" i="3" s="1"/>
  <c r="J16" i="4"/>
  <c r="J18" i="3"/>
  <c r="J120" i="3" s="1"/>
  <c r="J223" i="3" s="1"/>
  <c r="K326" i="3" s="1"/>
  <c r="J19" i="4"/>
  <c r="J225" i="4" s="1"/>
  <c r="J22" i="3"/>
  <c r="J124" i="3" s="1"/>
  <c r="J227" i="3" s="1"/>
  <c r="K330" i="3" s="1"/>
  <c r="J23" i="4"/>
  <c r="J26" i="3"/>
  <c r="J128" i="3" s="1"/>
  <c r="J231" i="3" s="1"/>
  <c r="K334" i="3" s="1"/>
  <c r="J27" i="4"/>
  <c r="J93" i="3"/>
  <c r="J195" i="3" s="1"/>
  <c r="J298" i="3" s="1"/>
  <c r="K401" i="3" s="1"/>
  <c r="J29" i="3"/>
  <c r="J131" i="3" s="1"/>
  <c r="J234" i="3" s="1"/>
  <c r="K337" i="3" s="1"/>
  <c r="J30" i="4"/>
  <c r="J236" i="4" s="1"/>
  <c r="J33" i="3"/>
  <c r="J135" i="3" s="1"/>
  <c r="J238" i="3" s="1"/>
  <c r="K341" i="3" s="1"/>
  <c r="J34" i="4"/>
  <c r="J37" i="3"/>
  <c r="J139" i="3" s="1"/>
  <c r="J242" i="3" s="1"/>
  <c r="K345" i="3" s="1"/>
  <c r="J38" i="4"/>
  <c r="J244" i="4" s="1"/>
  <c r="J41" i="3"/>
  <c r="J143" i="3" s="1"/>
  <c r="J246" i="3" s="1"/>
  <c r="K349" i="3" s="1"/>
  <c r="J99" i="3"/>
  <c r="J201" i="3" s="1"/>
  <c r="J304" i="3" s="1"/>
  <c r="K407" i="3" s="1"/>
  <c r="J100" i="4"/>
  <c r="J51" i="3"/>
  <c r="J153" i="3" s="1"/>
  <c r="J256" i="3" s="1"/>
  <c r="K359" i="3" s="1"/>
  <c r="J55" i="3"/>
  <c r="J157" i="3" s="1"/>
  <c r="J260" i="3" s="1"/>
  <c r="K363" i="3" s="1"/>
  <c r="J56" i="4"/>
  <c r="J262" i="4" s="1"/>
  <c r="J59" i="3"/>
  <c r="J161" i="3" s="1"/>
  <c r="J264" i="3" s="1"/>
  <c r="K367" i="3" s="1"/>
  <c r="J63" i="3"/>
  <c r="J165" i="3" s="1"/>
  <c r="J268" i="3" s="1"/>
  <c r="K371" i="3" s="1"/>
  <c r="J64" i="4"/>
  <c r="J270" i="4" s="1"/>
  <c r="J67" i="3"/>
  <c r="J169" i="3" s="1"/>
  <c r="J272" i="3" s="1"/>
  <c r="K375" i="3" s="1"/>
  <c r="J68" i="4"/>
  <c r="J274" i="4" s="1"/>
  <c r="J71" i="3"/>
  <c r="J173" i="3" s="1"/>
  <c r="J276" i="3" s="1"/>
  <c r="K379" i="3" s="1"/>
  <c r="J75" i="3"/>
  <c r="J177" i="3" s="1"/>
  <c r="J280" i="3" s="1"/>
  <c r="K383" i="3" s="1"/>
  <c r="J76" i="4"/>
  <c r="J282" i="4" s="1"/>
  <c r="J79" i="3"/>
  <c r="J181" i="3" s="1"/>
  <c r="J284" i="3" s="1"/>
  <c r="K387" i="3" s="1"/>
  <c r="J80" i="4"/>
  <c r="J83" i="3"/>
  <c r="J185" i="3" s="1"/>
  <c r="J288" i="3" s="1"/>
  <c r="K391" i="3" s="1"/>
  <c r="J87" i="3"/>
  <c r="J189" i="3" s="1"/>
  <c r="J292" i="3" s="1"/>
  <c r="K395" i="3" s="1"/>
  <c r="J88" i="4"/>
  <c r="J294" i="4" s="1"/>
  <c r="J91" i="3"/>
  <c r="J193" i="3" s="1"/>
  <c r="J296" i="3" s="1"/>
  <c r="K399" i="3" s="1"/>
  <c r="J98" i="3"/>
  <c r="J200" i="3" s="1"/>
  <c r="J303" i="3" s="1"/>
  <c r="K406" i="3" s="1"/>
  <c r="J99" i="4"/>
  <c r="J305" i="4" s="1"/>
  <c r="J106" i="3"/>
  <c r="J208" i="3" s="1"/>
  <c r="J311" i="3" s="1"/>
  <c r="K414" i="3" s="1"/>
  <c r="J107" i="4"/>
  <c r="I113" i="2"/>
  <c r="H215" i="2"/>
  <c r="L179" i="2"/>
  <c r="J8" i="3"/>
  <c r="J110" i="3" s="1"/>
  <c r="J213" i="3" s="1"/>
  <c r="K316" i="3" s="1"/>
  <c r="J9" i="4"/>
  <c r="J47" i="3"/>
  <c r="J149" i="3" s="1"/>
  <c r="J252" i="3" s="1"/>
  <c r="K355" i="3" s="1"/>
  <c r="J48" i="4"/>
  <c r="J254" i="4" s="1"/>
  <c r="J357" i="4" s="1"/>
  <c r="J10" i="4"/>
  <c r="J216" i="4" s="1"/>
  <c r="J319" i="4" s="1"/>
  <c r="J9" i="3"/>
  <c r="J111" i="3" s="1"/>
  <c r="J214" i="3" s="1"/>
  <c r="K317" i="3" s="1"/>
  <c r="J43" i="3"/>
  <c r="J44" i="4"/>
  <c r="J250" i="4" s="1"/>
  <c r="J353" i="4" s="1"/>
  <c r="J19" i="3"/>
  <c r="J121" i="3" s="1"/>
  <c r="J224" i="3" s="1"/>
  <c r="K327" i="3" s="1"/>
  <c r="J20" i="4"/>
  <c r="J23" i="3"/>
  <c r="J125" i="3" s="1"/>
  <c r="J228" i="3" s="1"/>
  <c r="K331" i="3" s="1"/>
  <c r="J24" i="4"/>
  <c r="J45" i="3"/>
  <c r="J147" i="3" s="1"/>
  <c r="J250" i="3" s="1"/>
  <c r="K353" i="3" s="1"/>
  <c r="J46" i="4"/>
  <c r="J101" i="3"/>
  <c r="J203" i="3" s="1"/>
  <c r="J306" i="3" s="1"/>
  <c r="K409" i="3" s="1"/>
  <c r="J30" i="3"/>
  <c r="J132" i="3" s="1"/>
  <c r="J235" i="3" s="1"/>
  <c r="K338" i="3" s="1"/>
  <c r="J31" i="4"/>
  <c r="J34" i="3"/>
  <c r="J136" i="3" s="1"/>
  <c r="J239" i="3" s="1"/>
  <c r="K342" i="3" s="1"/>
  <c r="J35" i="4"/>
  <c r="J38" i="3"/>
  <c r="J140" i="3" s="1"/>
  <c r="J243" i="3" s="1"/>
  <c r="K346" i="3" s="1"/>
  <c r="J39" i="4"/>
  <c r="J42" i="3"/>
  <c r="J144" i="3" s="1"/>
  <c r="J247" i="3" s="1"/>
  <c r="K350" i="3" s="1"/>
  <c r="J43" i="4"/>
  <c r="J48" i="3"/>
  <c r="J150" i="3" s="1"/>
  <c r="J253" i="3" s="1"/>
  <c r="K356" i="3" s="1"/>
  <c r="J49" i="4"/>
  <c r="J52" i="3"/>
  <c r="J154" i="3" s="1"/>
  <c r="J257" i="3" s="1"/>
  <c r="K360" i="3" s="1"/>
  <c r="J56" i="3"/>
  <c r="J158" i="3" s="1"/>
  <c r="J261" i="3" s="1"/>
  <c r="K364" i="3" s="1"/>
  <c r="J57" i="4"/>
  <c r="J60" i="3"/>
  <c r="J162" i="3" s="1"/>
  <c r="J265" i="3" s="1"/>
  <c r="K368" i="3" s="1"/>
  <c r="J61" i="4"/>
  <c r="J64" i="3"/>
  <c r="J166" i="3" s="1"/>
  <c r="J269" i="3" s="1"/>
  <c r="K372" i="3" s="1"/>
  <c r="J65" i="4"/>
  <c r="J68" i="3"/>
  <c r="J170" i="3" s="1"/>
  <c r="J273" i="3" s="1"/>
  <c r="K376" i="3" s="1"/>
  <c r="J69" i="4"/>
  <c r="J72" i="3"/>
  <c r="J174" i="3" s="1"/>
  <c r="J277" i="3" s="1"/>
  <c r="K380" i="3" s="1"/>
  <c r="J73" i="4"/>
  <c r="J76" i="3"/>
  <c r="J178" i="3" s="1"/>
  <c r="J281" i="3" s="1"/>
  <c r="K384" i="3" s="1"/>
  <c r="J77" i="4"/>
  <c r="J80" i="3"/>
  <c r="J182" i="3" s="1"/>
  <c r="J285" i="3" s="1"/>
  <c r="K388" i="3" s="1"/>
  <c r="J81" i="4"/>
  <c r="J287" i="4" s="1"/>
  <c r="J84" i="3"/>
  <c r="J186" i="3" s="1"/>
  <c r="J289" i="3" s="1"/>
  <c r="K392" i="3" s="1"/>
  <c r="J85" i="4"/>
  <c r="J88" i="3"/>
  <c r="J190" i="3" s="1"/>
  <c r="J293" i="3" s="1"/>
  <c r="K396" i="3" s="1"/>
  <c r="J89" i="4"/>
  <c r="J295" i="4" s="1"/>
  <c r="J92" i="3"/>
  <c r="J194" i="3" s="1"/>
  <c r="J297" i="3" s="1"/>
  <c r="K400" i="3" s="1"/>
  <c r="J93" i="4"/>
  <c r="J100" i="3"/>
  <c r="J202" i="3" s="1"/>
  <c r="J305" i="3" s="1"/>
  <c r="K408" i="3" s="1"/>
  <c r="J101" i="4"/>
  <c r="K125" i="2"/>
  <c r="L202" i="2"/>
  <c r="L152" i="2"/>
  <c r="K153" i="2"/>
  <c r="J166" i="4"/>
  <c r="J10" i="3"/>
  <c r="J112" i="3" s="1"/>
  <c r="J215" i="3" s="1"/>
  <c r="K318" i="3" s="1"/>
  <c r="J11" i="4"/>
  <c r="J103" i="3"/>
  <c r="J205" i="3" s="1"/>
  <c r="J308" i="3" s="1"/>
  <c r="K411" i="3" s="1"/>
  <c r="J104" i="4"/>
  <c r="J310" i="4" s="1"/>
  <c r="J12" i="4"/>
  <c r="J218" i="4" s="1"/>
  <c r="J321" i="4" s="1"/>
  <c r="J16" i="3"/>
  <c r="J118" i="3" s="1"/>
  <c r="J221" i="3" s="1"/>
  <c r="K324" i="3" s="1"/>
  <c r="J17" i="4"/>
  <c r="J223" i="4" s="1"/>
  <c r="J20" i="3"/>
  <c r="J122" i="3" s="1"/>
  <c r="J225" i="3" s="1"/>
  <c r="K328" i="3" s="1"/>
  <c r="J21" i="4"/>
  <c r="J24" i="3"/>
  <c r="J126" i="3" s="1"/>
  <c r="J229" i="3" s="1"/>
  <c r="K332" i="3" s="1"/>
  <c r="J25" i="4"/>
  <c r="J231" i="4" s="1"/>
  <c r="J97" i="3"/>
  <c r="J199" i="3" s="1"/>
  <c r="J302" i="3" s="1"/>
  <c r="K405" i="3" s="1"/>
  <c r="J98" i="4"/>
  <c r="J304" i="4" s="1"/>
  <c r="J407" i="4" s="1"/>
  <c r="J27" i="3"/>
  <c r="J129" i="3" s="1"/>
  <c r="J232" i="3" s="1"/>
  <c r="K335" i="3" s="1"/>
  <c r="J28" i="4"/>
  <c r="J31" i="3"/>
  <c r="J133" i="3" s="1"/>
  <c r="J236" i="3" s="1"/>
  <c r="K339" i="3" s="1"/>
  <c r="J32" i="4"/>
  <c r="J36" i="4"/>
  <c r="J242" i="4" s="1"/>
  <c r="J39" i="3"/>
  <c r="J141" i="3" s="1"/>
  <c r="J244" i="3" s="1"/>
  <c r="K347" i="3" s="1"/>
  <c r="J40" i="4"/>
  <c r="J45" i="4"/>
  <c r="J49" i="3"/>
  <c r="J151" i="3" s="1"/>
  <c r="J254" i="3" s="1"/>
  <c r="K357" i="3" s="1"/>
  <c r="J50" i="4"/>
  <c r="J256" i="4" s="1"/>
  <c r="J53" i="3"/>
  <c r="J155" i="3" s="1"/>
  <c r="J258" i="3" s="1"/>
  <c r="K361" i="3" s="1"/>
  <c r="J54" i="4"/>
  <c r="J58" i="4"/>
  <c r="J264" i="4" s="1"/>
  <c r="J57" i="3"/>
  <c r="J159" i="3" s="1"/>
  <c r="J262" i="3" s="1"/>
  <c r="K365" i="3" s="1"/>
  <c r="J61" i="3"/>
  <c r="J163" i="3" s="1"/>
  <c r="J266" i="3" s="1"/>
  <c r="K369" i="3" s="1"/>
  <c r="J62" i="4"/>
  <c r="J65" i="3"/>
  <c r="J167" i="3" s="1"/>
  <c r="J270" i="3" s="1"/>
  <c r="K373" i="3" s="1"/>
  <c r="J66" i="4"/>
  <c r="J69" i="3"/>
  <c r="J171" i="3" s="1"/>
  <c r="J274" i="3" s="1"/>
  <c r="K377" i="3" s="1"/>
  <c r="J70" i="4"/>
  <c r="J73" i="3"/>
  <c r="J175" i="3" s="1"/>
  <c r="J278" i="3" s="1"/>
  <c r="K381" i="3" s="1"/>
  <c r="J74" i="4"/>
  <c r="J78" i="4"/>
  <c r="J81" i="3"/>
  <c r="J183" i="3" s="1"/>
  <c r="J286" i="3" s="1"/>
  <c r="K389" i="3" s="1"/>
  <c r="J82" i="4"/>
  <c r="J85" i="3"/>
  <c r="J187" i="3" s="1"/>
  <c r="J290" i="3" s="1"/>
  <c r="K393" i="3" s="1"/>
  <c r="J86" i="4"/>
  <c r="J89" i="3"/>
  <c r="J191" i="3" s="1"/>
  <c r="J294" i="3" s="1"/>
  <c r="K397" i="3" s="1"/>
  <c r="J90" i="4"/>
  <c r="J296" i="4" s="1"/>
  <c r="J94" i="3"/>
  <c r="J196" i="3" s="1"/>
  <c r="J299" i="3" s="1"/>
  <c r="K402" i="3" s="1"/>
  <c r="J95" i="4"/>
  <c r="J301" i="4" s="1"/>
  <c r="J404" i="4" s="1"/>
  <c r="J102" i="3"/>
  <c r="J204" i="3" s="1"/>
  <c r="J307" i="3" s="1"/>
  <c r="K410" i="3" s="1"/>
  <c r="J103" i="4"/>
  <c r="K140" i="2"/>
  <c r="K126" i="2"/>
  <c r="K181" i="2"/>
  <c r="L181" i="2" s="1"/>
  <c r="L201" i="2"/>
  <c r="L160" i="2"/>
  <c r="L211" i="2"/>
  <c r="J120" i="4"/>
  <c r="J12" i="3"/>
  <c r="J114" i="3" s="1"/>
  <c r="J217" i="3" s="1"/>
  <c r="K320" i="3" s="1"/>
  <c r="J13" i="4"/>
  <c r="J95" i="3"/>
  <c r="J197" i="3" s="1"/>
  <c r="J300" i="3" s="1"/>
  <c r="K403" i="3" s="1"/>
  <c r="J96" i="4"/>
  <c r="J13" i="3"/>
  <c r="J115" i="3" s="1"/>
  <c r="J218" i="3" s="1"/>
  <c r="K321" i="3" s="1"/>
  <c r="J14" i="4"/>
  <c r="J220" i="4" s="1"/>
  <c r="J323" i="4" s="1"/>
  <c r="J17" i="3"/>
  <c r="J119" i="3" s="1"/>
  <c r="J222" i="3" s="1"/>
  <c r="K325" i="3" s="1"/>
  <c r="J18" i="4"/>
  <c r="J21" i="3"/>
  <c r="J123" i="3" s="1"/>
  <c r="J226" i="3" s="1"/>
  <c r="K329" i="3" s="1"/>
  <c r="J22" i="4"/>
  <c r="J25" i="3"/>
  <c r="J127" i="3" s="1"/>
  <c r="J230" i="3" s="1"/>
  <c r="K333" i="3" s="1"/>
  <c r="J26" i="4"/>
  <c r="J105" i="3"/>
  <c r="J207" i="3" s="1"/>
  <c r="J310" i="3" s="1"/>
  <c r="K413" i="3" s="1"/>
  <c r="J106" i="4"/>
  <c r="J28" i="3"/>
  <c r="J130" i="3" s="1"/>
  <c r="J233" i="3" s="1"/>
  <c r="K336" i="3" s="1"/>
  <c r="J33" i="4"/>
  <c r="J32" i="3"/>
  <c r="J134" i="3" s="1"/>
  <c r="J237" i="3" s="1"/>
  <c r="K340" i="3" s="1"/>
  <c r="J36" i="3"/>
  <c r="J138" i="3" s="1"/>
  <c r="J241" i="3" s="1"/>
  <c r="K344" i="3" s="1"/>
  <c r="J37" i="4"/>
  <c r="J41" i="4"/>
  <c r="J247" i="4" s="1"/>
  <c r="J40" i="3"/>
  <c r="J142" i="3" s="1"/>
  <c r="J245" i="3" s="1"/>
  <c r="K348" i="3" s="1"/>
  <c r="J46" i="3"/>
  <c r="J47" i="4"/>
  <c r="J253" i="4" s="1"/>
  <c r="J356" i="4" s="1"/>
  <c r="J50" i="3"/>
  <c r="J51" i="4"/>
  <c r="J257" i="4" s="1"/>
  <c r="J54" i="3"/>
  <c r="J55" i="4"/>
  <c r="J58" i="3"/>
  <c r="J59" i="4"/>
  <c r="J265" i="4" s="1"/>
  <c r="J368" i="4" s="1"/>
  <c r="J62" i="3"/>
  <c r="J164" i="3" s="1"/>
  <c r="J267" i="3" s="1"/>
  <c r="K370" i="3" s="1"/>
  <c r="J63" i="4"/>
  <c r="J269" i="4" s="1"/>
  <c r="J372" i="4" s="1"/>
  <c r="J66" i="3"/>
  <c r="J168" i="3" s="1"/>
  <c r="J271" i="3" s="1"/>
  <c r="K374" i="3" s="1"/>
  <c r="J67" i="4"/>
  <c r="J70" i="3"/>
  <c r="J172" i="3" s="1"/>
  <c r="J275" i="3" s="1"/>
  <c r="K378" i="3" s="1"/>
  <c r="J71" i="4"/>
  <c r="J277" i="4" s="1"/>
  <c r="J380" i="4" s="1"/>
  <c r="J74" i="3"/>
  <c r="J176" i="3" s="1"/>
  <c r="J279" i="3" s="1"/>
  <c r="K382" i="3" s="1"/>
  <c r="J75" i="4"/>
  <c r="J78" i="3"/>
  <c r="J180" i="3" s="1"/>
  <c r="J283" i="3" s="1"/>
  <c r="K386" i="3" s="1"/>
  <c r="J79" i="4"/>
  <c r="J285" i="4" s="1"/>
  <c r="J82" i="3"/>
  <c r="J184" i="3" s="1"/>
  <c r="J287" i="3" s="1"/>
  <c r="K390" i="3" s="1"/>
  <c r="J83" i="4"/>
  <c r="J86" i="3"/>
  <c r="J188" i="3" s="1"/>
  <c r="J291" i="3" s="1"/>
  <c r="K394" i="3" s="1"/>
  <c r="J87" i="4"/>
  <c r="J293" i="4" s="1"/>
  <c r="J90" i="3"/>
  <c r="J192" i="3" s="1"/>
  <c r="J295" i="3" s="1"/>
  <c r="K398" i="3" s="1"/>
  <c r="J91" i="4"/>
  <c r="J96" i="3"/>
  <c r="J198" i="3" s="1"/>
  <c r="J301" i="3" s="1"/>
  <c r="K404" i="3" s="1"/>
  <c r="J97" i="4"/>
  <c r="J104" i="3"/>
  <c r="J206" i="3" s="1"/>
  <c r="J309" i="3" s="1"/>
  <c r="K412" i="3" s="1"/>
  <c r="J105" i="4"/>
  <c r="K190" i="2"/>
  <c r="L190" i="2" s="1"/>
  <c r="K169" i="2"/>
  <c r="L169" i="2" s="1"/>
  <c r="M213" i="2"/>
  <c r="I421" i="1"/>
  <c r="B241" i="1"/>
  <c r="B343" i="1"/>
  <c r="G217" i="2"/>
  <c r="L7" i="1"/>
  <c r="L420" i="1" s="1"/>
  <c r="K173" i="4" l="1"/>
  <c r="J276" i="4"/>
  <c r="J379" i="4" s="1"/>
  <c r="J251" i="4"/>
  <c r="K131" i="4"/>
  <c r="J234" i="4"/>
  <c r="J413" i="4"/>
  <c r="K200" i="4"/>
  <c r="J303" i="4"/>
  <c r="K158" i="4"/>
  <c r="J261" i="4"/>
  <c r="J364" i="4" s="1"/>
  <c r="K140" i="4"/>
  <c r="J243" i="4"/>
  <c r="J29" i="4"/>
  <c r="K129" i="4"/>
  <c r="J232" i="4"/>
  <c r="K121" i="4"/>
  <c r="J224" i="4"/>
  <c r="K199" i="4"/>
  <c r="J302" i="4"/>
  <c r="J405" i="4" s="1"/>
  <c r="J77" i="3"/>
  <c r="J179" i="3" s="1"/>
  <c r="J282" i="3" s="1"/>
  <c r="K385" i="3" s="1"/>
  <c r="J44" i="3"/>
  <c r="J146" i="3" s="1"/>
  <c r="J249" i="3" s="1"/>
  <c r="K352" i="3" s="1"/>
  <c r="J35" i="3"/>
  <c r="J137" i="3" s="1"/>
  <c r="J240" i="3" s="1"/>
  <c r="K343" i="3" s="1"/>
  <c r="L153" i="2"/>
  <c r="K196" i="4"/>
  <c r="J299" i="4"/>
  <c r="J291" i="4"/>
  <c r="K180" i="4"/>
  <c r="J283" i="4"/>
  <c r="J386" i="4" s="1"/>
  <c r="K172" i="4"/>
  <c r="J275" i="4"/>
  <c r="K164" i="4"/>
  <c r="J267" i="4"/>
  <c r="J370" i="4" s="1"/>
  <c r="J53" i="4"/>
  <c r="K146" i="4"/>
  <c r="J249" i="4"/>
  <c r="J352" i="4" s="1"/>
  <c r="K138" i="4"/>
  <c r="J241" i="4"/>
  <c r="J344" i="4" s="1"/>
  <c r="J102" i="4"/>
  <c r="K127" i="4"/>
  <c r="J230" i="4"/>
  <c r="J333" i="4" s="1"/>
  <c r="K210" i="4"/>
  <c r="J313" i="4"/>
  <c r="J416" i="4" s="1"/>
  <c r="J92" i="4"/>
  <c r="J298" i="4" s="1"/>
  <c r="J401" i="4" s="1"/>
  <c r="J84" i="4"/>
  <c r="J290" i="4" s="1"/>
  <c r="J393" i="4" s="1"/>
  <c r="J60" i="4"/>
  <c r="J266" i="4" s="1"/>
  <c r="J52" i="4"/>
  <c r="J42" i="4"/>
  <c r="J248" i="4" s="1"/>
  <c r="J351" i="4" s="1"/>
  <c r="K137" i="4"/>
  <c r="J240" i="4"/>
  <c r="J343" i="4" s="1"/>
  <c r="J94" i="4"/>
  <c r="K126" i="4"/>
  <c r="J229" i="4"/>
  <c r="J332" i="4" s="1"/>
  <c r="K119" i="4"/>
  <c r="J222" i="4"/>
  <c r="J15" i="4"/>
  <c r="L196" i="2"/>
  <c r="M196" i="2" s="1"/>
  <c r="J397" i="4"/>
  <c r="J408" i="4"/>
  <c r="J385" i="4"/>
  <c r="J328" i="4"/>
  <c r="J347" i="4"/>
  <c r="K136" i="4"/>
  <c r="J239" i="4"/>
  <c r="J342" i="4" s="1"/>
  <c r="K181" i="4"/>
  <c r="J284" i="4"/>
  <c r="K157" i="4"/>
  <c r="J260" i="4"/>
  <c r="K185" i="4"/>
  <c r="J288" i="4"/>
  <c r="J391" i="4" s="1"/>
  <c r="K177" i="4"/>
  <c r="J280" i="4"/>
  <c r="K169" i="4"/>
  <c r="J272" i="4"/>
  <c r="J227" i="4"/>
  <c r="L164" i="2"/>
  <c r="J350" i="4"/>
  <c r="J335" i="4"/>
  <c r="J383" i="4"/>
  <c r="J124" i="4"/>
  <c r="K124" i="4" s="1"/>
  <c r="I227" i="4"/>
  <c r="J188" i="4"/>
  <c r="K188" i="4" s="1"/>
  <c r="I291" i="4"/>
  <c r="I394" i="4" s="1"/>
  <c r="J394" i="4" s="1"/>
  <c r="J399" i="4"/>
  <c r="J148" i="4"/>
  <c r="K148" i="4" s="1"/>
  <c r="I251" i="4"/>
  <c r="I354" i="4" s="1"/>
  <c r="J378" i="4"/>
  <c r="K189" i="4"/>
  <c r="J292" i="4"/>
  <c r="J395" i="4" s="1"/>
  <c r="K165" i="4"/>
  <c r="J268" i="4"/>
  <c r="J371" i="4" s="1"/>
  <c r="K206" i="4"/>
  <c r="J309" i="4"/>
  <c r="J412" i="4" s="1"/>
  <c r="K143" i="4"/>
  <c r="J246" i="4"/>
  <c r="K135" i="4"/>
  <c r="J238" i="4"/>
  <c r="J341" i="4" s="1"/>
  <c r="K114" i="4"/>
  <c r="J217" i="4"/>
  <c r="K208" i="4"/>
  <c r="J311" i="4"/>
  <c r="J414" i="4" s="1"/>
  <c r="K414" i="4" s="1"/>
  <c r="L414" i="4" s="1"/>
  <c r="M414" i="4" s="1"/>
  <c r="N414" i="4" s="1"/>
  <c r="O414" i="4" s="1"/>
  <c r="P414" i="4" s="1"/>
  <c r="Q414" i="4" s="1"/>
  <c r="R414" i="4" s="1"/>
  <c r="S414" i="4" s="1"/>
  <c r="T414" i="4" s="1"/>
  <c r="U414" i="4" s="1"/>
  <c r="V414" i="4" s="1"/>
  <c r="W414" i="4" s="1"/>
  <c r="K194" i="4"/>
  <c r="J297" i="4"/>
  <c r="K186" i="4"/>
  <c r="J289" i="4"/>
  <c r="K178" i="4"/>
  <c r="J281" i="4"/>
  <c r="J384" i="4" s="1"/>
  <c r="K170" i="4"/>
  <c r="J273" i="4"/>
  <c r="J376" i="4" s="1"/>
  <c r="K209" i="4"/>
  <c r="J312" i="4"/>
  <c r="J415" i="4" s="1"/>
  <c r="K125" i="4"/>
  <c r="J228" i="4"/>
  <c r="J331" i="4" s="1"/>
  <c r="K116" i="4"/>
  <c r="J219" i="4"/>
  <c r="J322" i="4" s="1"/>
  <c r="J11" i="3"/>
  <c r="J113" i="3" s="1"/>
  <c r="J216" i="3" s="1"/>
  <c r="K319" i="3" s="1"/>
  <c r="K204" i="4"/>
  <c r="J307" i="4"/>
  <c r="J410" i="4" s="1"/>
  <c r="K176" i="4"/>
  <c r="J279" i="4"/>
  <c r="J382" i="4" s="1"/>
  <c r="K168" i="4"/>
  <c r="J271" i="4"/>
  <c r="J374" i="4" s="1"/>
  <c r="K160" i="4"/>
  <c r="J263" i="4"/>
  <c r="J366" i="4" s="1"/>
  <c r="K152" i="4"/>
  <c r="J255" i="4"/>
  <c r="K142" i="4"/>
  <c r="J245" i="4"/>
  <c r="J348" i="4" s="1"/>
  <c r="K134" i="4"/>
  <c r="J237" i="4"/>
  <c r="J340" i="4" s="1"/>
  <c r="K149" i="4"/>
  <c r="J252" i="4"/>
  <c r="J355" i="4" s="1"/>
  <c r="K123" i="4"/>
  <c r="J226" i="4"/>
  <c r="J329" i="4" s="1"/>
  <c r="K112" i="4"/>
  <c r="J215" i="4"/>
  <c r="K183" i="4"/>
  <c r="J286" i="4"/>
  <c r="J389" i="4" s="1"/>
  <c r="J72" i="4"/>
  <c r="J278" i="4" s="1"/>
  <c r="K203" i="4"/>
  <c r="J306" i="4"/>
  <c r="J409" i="4" s="1"/>
  <c r="K130" i="4"/>
  <c r="J233" i="4"/>
  <c r="J161" i="4"/>
  <c r="I264" i="4"/>
  <c r="I367" i="4" s="1"/>
  <c r="J367" i="4" s="1"/>
  <c r="J336" i="4"/>
  <c r="J396" i="4"/>
  <c r="J325" i="4"/>
  <c r="J377" i="4"/>
  <c r="I375" i="4"/>
  <c r="J375" i="4" s="1"/>
  <c r="J365" i="4"/>
  <c r="J392" i="4"/>
  <c r="J373" i="4"/>
  <c r="I338" i="4"/>
  <c r="J346" i="4"/>
  <c r="J337" i="4"/>
  <c r="K175" i="4"/>
  <c r="K141" i="4"/>
  <c r="K133" i="4"/>
  <c r="K139" i="4"/>
  <c r="K128" i="4"/>
  <c r="K113" i="4"/>
  <c r="J160" i="3"/>
  <c r="J263" i="3" s="1"/>
  <c r="K366" i="3" s="1"/>
  <c r="J145" i="3"/>
  <c r="J248" i="3" s="1"/>
  <c r="K351" i="3" s="1"/>
  <c r="J152" i="3"/>
  <c r="J255" i="3" s="1"/>
  <c r="K358" i="3" s="1"/>
  <c r="J156" i="3"/>
  <c r="J259" i="3" s="1"/>
  <c r="K362" i="3" s="1"/>
  <c r="J148" i="3"/>
  <c r="J251" i="3" s="1"/>
  <c r="K354" i="3" s="1"/>
  <c r="L139" i="2"/>
  <c r="M139" i="2" s="1"/>
  <c r="L198" i="2"/>
  <c r="L137" i="2"/>
  <c r="L147" i="2"/>
  <c r="L120" i="2"/>
  <c r="M120" i="2" s="1"/>
  <c r="L203" i="2"/>
  <c r="L124" i="2"/>
  <c r="L115" i="2"/>
  <c r="L162" i="2"/>
  <c r="M162" i="2" s="1"/>
  <c r="L170" i="2"/>
  <c r="L130" i="2"/>
  <c r="L178" i="2"/>
  <c r="L193" i="2"/>
  <c r="L165" i="2"/>
  <c r="L143" i="2"/>
  <c r="L118" i="2"/>
  <c r="L145" i="2"/>
  <c r="L122" i="2"/>
  <c r="L161" i="2"/>
  <c r="L135" i="2"/>
  <c r="L209" i="2"/>
  <c r="L158" i="2"/>
  <c r="L199" i="2"/>
  <c r="L183" i="2"/>
  <c r="L127" i="2"/>
  <c r="L206" i="2"/>
  <c r="L151" i="2"/>
  <c r="L194" i="2"/>
  <c r="L154" i="2"/>
  <c r="L205" i="2"/>
  <c r="L121" i="2"/>
  <c r="L171" i="2"/>
  <c r="K193" i="4"/>
  <c r="K162" i="4"/>
  <c r="K192" i="4"/>
  <c r="K174" i="4"/>
  <c r="K154" i="4"/>
  <c r="K184" i="4"/>
  <c r="K190" i="4"/>
  <c r="K182" i="4"/>
  <c r="K117" i="4"/>
  <c r="K198" i="4"/>
  <c r="K207" i="4"/>
  <c r="K163" i="4"/>
  <c r="K145" i="4"/>
  <c r="K144" i="4"/>
  <c r="K201" i="4"/>
  <c r="K147" i="4"/>
  <c r="K151" i="4"/>
  <c r="K202" i="4"/>
  <c r="K167" i="4"/>
  <c r="K159" i="4"/>
  <c r="J111" i="4"/>
  <c r="K161" i="4"/>
  <c r="K191" i="4"/>
  <c r="K122" i="4"/>
  <c r="K153" i="4"/>
  <c r="K115" i="4"/>
  <c r="K150" i="4"/>
  <c r="K171" i="4"/>
  <c r="L207" i="2"/>
  <c r="L157" i="2"/>
  <c r="L141" i="2"/>
  <c r="L177" i="2"/>
  <c r="L150" i="2"/>
  <c r="L133" i="2"/>
  <c r="L189" i="2"/>
  <c r="L117" i="2"/>
  <c r="L186" i="2"/>
  <c r="L197" i="2"/>
  <c r="L126" i="2"/>
  <c r="L125" i="2"/>
  <c r="K11" i="2"/>
  <c r="L116" i="2" s="1"/>
  <c r="K14" i="2"/>
  <c r="L119" i="2" s="1"/>
  <c r="K23" i="2"/>
  <c r="L128" i="2" s="1"/>
  <c r="K27" i="2"/>
  <c r="L132" i="2" s="1"/>
  <c r="K31" i="2"/>
  <c r="L136" i="2" s="1"/>
  <c r="K39" i="2"/>
  <c r="L144" i="2" s="1"/>
  <c r="K43" i="2"/>
  <c r="L148" i="2" s="1"/>
  <c r="K50" i="2"/>
  <c r="L155" i="2" s="1"/>
  <c r="K54" i="2"/>
  <c r="L159" i="2" s="1"/>
  <c r="K58" i="2"/>
  <c r="L163" i="2" s="1"/>
  <c r="K62" i="2"/>
  <c r="L167" i="2" s="1"/>
  <c r="K67" i="2"/>
  <c r="L172" i="2" s="1"/>
  <c r="K71" i="2"/>
  <c r="L176" i="2" s="1"/>
  <c r="K75" i="2"/>
  <c r="L180" i="2" s="1"/>
  <c r="K79" i="2"/>
  <c r="L184" i="2" s="1"/>
  <c r="K87" i="2"/>
  <c r="L192" i="2" s="1"/>
  <c r="K95" i="2"/>
  <c r="L200" i="2" s="1"/>
  <c r="K99" i="2"/>
  <c r="L204" i="2" s="1"/>
  <c r="K103" i="2"/>
  <c r="L208" i="2" s="1"/>
  <c r="K107" i="2"/>
  <c r="L212" i="2" s="1"/>
  <c r="K9" i="2"/>
  <c r="L114" i="2" s="1"/>
  <c r="K51" i="2"/>
  <c r="L156" i="2" s="1"/>
  <c r="K44" i="2"/>
  <c r="L149" i="2" s="1"/>
  <c r="K80" i="2"/>
  <c r="L185" i="2" s="1"/>
  <c r="K37" i="2"/>
  <c r="L142" i="2" s="1"/>
  <c r="K41" i="2"/>
  <c r="L146" i="2" s="1"/>
  <c r="K69" i="2"/>
  <c r="L174" i="2" s="1"/>
  <c r="K105" i="2"/>
  <c r="L210" i="2" s="1"/>
  <c r="K18" i="2"/>
  <c r="L123" i="2" s="1"/>
  <c r="K120" i="4"/>
  <c r="K166" i="4"/>
  <c r="L140" i="2"/>
  <c r="L416" i="1"/>
  <c r="L107" i="2" s="1"/>
  <c r="L415" i="1"/>
  <c r="L106" i="2" s="1"/>
  <c r="L414" i="1"/>
  <c r="L413" i="1"/>
  <c r="L104" i="2" s="1"/>
  <c r="L412" i="1"/>
  <c r="L103" i="2" s="1"/>
  <c r="L411" i="1"/>
  <c r="L410" i="1"/>
  <c r="L101" i="2" s="1"/>
  <c r="L409" i="1"/>
  <c r="L100" i="2" s="1"/>
  <c r="M205" i="2" s="1"/>
  <c r="L408" i="1"/>
  <c r="L99" i="2" s="1"/>
  <c r="L407" i="1"/>
  <c r="L98" i="2" s="1"/>
  <c r="L406" i="1"/>
  <c r="L97" i="2" s="1"/>
  <c r="L405" i="1"/>
  <c r="L96" i="2" s="1"/>
  <c r="L404" i="1"/>
  <c r="L95" i="2" s="1"/>
  <c r="L403" i="1"/>
  <c r="L94" i="2" s="1"/>
  <c r="L357" i="1"/>
  <c r="L48" i="2" s="1"/>
  <c r="L355" i="1"/>
  <c r="L353" i="1"/>
  <c r="L44" i="2" s="1"/>
  <c r="L401" i="1"/>
  <c r="L92" i="2" s="1"/>
  <c r="L399" i="1"/>
  <c r="L90" i="2" s="1"/>
  <c r="L397" i="1"/>
  <c r="L88" i="2" s="1"/>
  <c r="L395" i="1"/>
  <c r="L86" i="2" s="1"/>
  <c r="L393" i="1"/>
  <c r="L84" i="2" s="1"/>
  <c r="L391" i="1"/>
  <c r="L82" i="2" s="1"/>
  <c r="M187" i="2" s="1"/>
  <c r="L389" i="1"/>
  <c r="L80" i="2" s="1"/>
  <c r="L387" i="1"/>
  <c r="L78" i="2" s="1"/>
  <c r="L385" i="1"/>
  <c r="L76" i="2" s="1"/>
  <c r="L383" i="1"/>
  <c r="L74" i="2" s="1"/>
  <c r="L381" i="1"/>
  <c r="L72" i="2" s="1"/>
  <c r="L379" i="1"/>
  <c r="L70" i="2" s="1"/>
  <c r="L377" i="1"/>
  <c r="L68" i="2" s="1"/>
  <c r="L402" i="1"/>
  <c r="L400" i="1"/>
  <c r="L91" i="2" s="1"/>
  <c r="L398" i="1"/>
  <c r="L89" i="2" s="1"/>
  <c r="L396" i="1"/>
  <c r="L87" i="2" s="1"/>
  <c r="L394" i="1"/>
  <c r="L85" i="2" s="1"/>
  <c r="L392" i="1"/>
  <c r="L83" i="2" s="1"/>
  <c r="L390" i="1"/>
  <c r="L81" i="2" s="1"/>
  <c r="L388" i="1"/>
  <c r="L79" i="2" s="1"/>
  <c r="L386" i="1"/>
  <c r="L77" i="2" s="1"/>
  <c r="L384" i="1"/>
  <c r="L75" i="2" s="1"/>
  <c r="L382" i="1"/>
  <c r="L73" i="2" s="1"/>
  <c r="L380" i="1"/>
  <c r="L71" i="2" s="1"/>
  <c r="L378" i="1"/>
  <c r="L69" i="2" s="1"/>
  <c r="L376" i="1"/>
  <c r="L67" i="2" s="1"/>
  <c r="L375" i="1"/>
  <c r="L66" i="2" s="1"/>
  <c r="L371" i="1"/>
  <c r="L62" i="2" s="1"/>
  <c r="L367" i="1"/>
  <c r="L58" i="2" s="1"/>
  <c r="L363" i="1"/>
  <c r="L54" i="2" s="1"/>
  <c r="L359" i="1"/>
  <c r="L50" i="2" s="1"/>
  <c r="L354" i="1"/>
  <c r="L45" i="2" s="1"/>
  <c r="L351" i="1"/>
  <c r="L349" i="1"/>
  <c r="L40" i="2" s="1"/>
  <c r="M145" i="2" s="1"/>
  <c r="L347" i="1"/>
  <c r="L38" i="2" s="1"/>
  <c r="L345" i="1"/>
  <c r="L36" i="2" s="1"/>
  <c r="L343" i="1"/>
  <c r="L34" i="2" s="1"/>
  <c r="L341" i="1"/>
  <c r="L32" i="2" s="1"/>
  <c r="M137" i="2" s="1"/>
  <c r="L339" i="1"/>
  <c r="L30" i="2" s="1"/>
  <c r="L337" i="1"/>
  <c r="L28" i="2" s="1"/>
  <c r="L369" i="1"/>
  <c r="L60" i="2" s="1"/>
  <c r="L361" i="1"/>
  <c r="L52" i="2" s="1"/>
  <c r="M157" i="2" s="1"/>
  <c r="L350" i="1"/>
  <c r="L41" i="2" s="1"/>
  <c r="L346" i="1"/>
  <c r="L37" i="2" s="1"/>
  <c r="L340" i="1"/>
  <c r="L372" i="1"/>
  <c r="L368" i="1"/>
  <c r="L59" i="2" s="1"/>
  <c r="L364" i="1"/>
  <c r="L55" i="2" s="1"/>
  <c r="L360" i="1"/>
  <c r="L51" i="2" s="1"/>
  <c r="L324" i="1"/>
  <c r="L15" i="2" s="1"/>
  <c r="L322" i="1"/>
  <c r="L13" i="2" s="1"/>
  <c r="L320" i="1"/>
  <c r="L318" i="1"/>
  <c r="L9" i="2" s="1"/>
  <c r="L373" i="1"/>
  <c r="L365" i="1"/>
  <c r="L56" i="2" s="1"/>
  <c r="L352" i="1"/>
  <c r="L43" i="2" s="1"/>
  <c r="L348" i="1"/>
  <c r="L39" i="2" s="1"/>
  <c r="L344" i="1"/>
  <c r="L35" i="2" s="1"/>
  <c r="L342" i="1"/>
  <c r="L33" i="2" s="1"/>
  <c r="L338" i="1"/>
  <c r="L29" i="2" s="1"/>
  <c r="L374" i="1"/>
  <c r="L65" i="2" s="1"/>
  <c r="L370" i="1"/>
  <c r="L366" i="1"/>
  <c r="L57" i="2" s="1"/>
  <c r="L362" i="1"/>
  <c r="L53" i="2" s="1"/>
  <c r="L358" i="1"/>
  <c r="L356" i="1"/>
  <c r="L47" i="2" s="1"/>
  <c r="M152" i="2" s="1"/>
  <c r="L336" i="1"/>
  <c r="L27" i="2" s="1"/>
  <c r="L335" i="1"/>
  <c r="L334" i="1"/>
  <c r="L25" i="2" s="1"/>
  <c r="L333" i="1"/>
  <c r="L24" i="2" s="1"/>
  <c r="L332" i="1"/>
  <c r="L331" i="1"/>
  <c r="L22" i="2" s="1"/>
  <c r="L330" i="1"/>
  <c r="L21" i="2" s="1"/>
  <c r="L329" i="1"/>
  <c r="L20" i="2" s="1"/>
  <c r="L328" i="1"/>
  <c r="L327" i="1"/>
  <c r="L326" i="1"/>
  <c r="L325" i="1"/>
  <c r="L16" i="2" s="1"/>
  <c r="M121" i="2" s="1"/>
  <c r="L323" i="1"/>
  <c r="L14" i="2" s="1"/>
  <c r="L321" i="1"/>
  <c r="L12" i="2" s="1"/>
  <c r="L319" i="1"/>
  <c r="L10" i="2" s="1"/>
  <c r="M115" i="2" s="1"/>
  <c r="L317" i="1"/>
  <c r="L8" i="2" s="1"/>
  <c r="M161" i="2"/>
  <c r="J113" i="2"/>
  <c r="I215" i="2"/>
  <c r="M141" i="2"/>
  <c r="K14" i="3"/>
  <c r="K116" i="3" s="1"/>
  <c r="K219" i="3" s="1"/>
  <c r="L322" i="3" s="1"/>
  <c r="K15" i="4"/>
  <c r="K11" i="3"/>
  <c r="K113" i="3" s="1"/>
  <c r="K216" i="3" s="1"/>
  <c r="L319" i="3" s="1"/>
  <c r="K12" i="4"/>
  <c r="K218" i="4" s="1"/>
  <c r="K321" i="4" s="1"/>
  <c r="K17" i="3"/>
  <c r="K119" i="3" s="1"/>
  <c r="K222" i="3" s="1"/>
  <c r="L325" i="3" s="1"/>
  <c r="K18" i="4"/>
  <c r="K21" i="3"/>
  <c r="K123" i="3" s="1"/>
  <c r="K226" i="3" s="1"/>
  <c r="L329" i="3" s="1"/>
  <c r="K22" i="4"/>
  <c r="K25" i="3"/>
  <c r="K127" i="3" s="1"/>
  <c r="K230" i="3" s="1"/>
  <c r="L333" i="3" s="1"/>
  <c r="K26" i="4"/>
  <c r="K29" i="3"/>
  <c r="K131" i="3" s="1"/>
  <c r="K234" i="3" s="1"/>
  <c r="L337" i="3" s="1"/>
  <c r="K30" i="4"/>
  <c r="K236" i="4" s="1"/>
  <c r="K33" i="3"/>
  <c r="K135" i="3" s="1"/>
  <c r="K238" i="3" s="1"/>
  <c r="L341" i="3" s="1"/>
  <c r="K34" i="4"/>
  <c r="K37" i="3"/>
  <c r="K139" i="3" s="1"/>
  <c r="K242" i="3" s="1"/>
  <c r="L345" i="3" s="1"/>
  <c r="K38" i="4"/>
  <c r="K244" i="4" s="1"/>
  <c r="K41" i="3"/>
  <c r="K143" i="3" s="1"/>
  <c r="K246" i="3" s="1"/>
  <c r="L349" i="3" s="1"/>
  <c r="K42" i="4"/>
  <c r="K48" i="3"/>
  <c r="K150" i="3" s="1"/>
  <c r="K253" i="3" s="1"/>
  <c r="L356" i="3" s="1"/>
  <c r="K49" i="4"/>
  <c r="K52" i="3"/>
  <c r="K154" i="3" s="1"/>
  <c r="K257" i="3" s="1"/>
  <c r="L360" i="3" s="1"/>
  <c r="K53" i="4"/>
  <c r="K56" i="3"/>
  <c r="K158" i="3" s="1"/>
  <c r="K261" i="3" s="1"/>
  <c r="L364" i="3" s="1"/>
  <c r="K57" i="4"/>
  <c r="K60" i="3"/>
  <c r="K162" i="3" s="1"/>
  <c r="K265" i="3" s="1"/>
  <c r="L368" i="3" s="1"/>
  <c r="K61" i="4"/>
  <c r="K64" i="3"/>
  <c r="K166" i="3" s="1"/>
  <c r="K269" i="3" s="1"/>
  <c r="L372" i="3" s="1"/>
  <c r="K65" i="4"/>
  <c r="K47" i="3"/>
  <c r="K149" i="3" s="1"/>
  <c r="K252" i="3" s="1"/>
  <c r="L355" i="3" s="1"/>
  <c r="K48" i="4"/>
  <c r="K69" i="3"/>
  <c r="K171" i="3" s="1"/>
  <c r="K274" i="3" s="1"/>
  <c r="L377" i="3" s="1"/>
  <c r="K70" i="4"/>
  <c r="K73" i="3"/>
  <c r="K175" i="3" s="1"/>
  <c r="K278" i="3" s="1"/>
  <c r="L381" i="3" s="1"/>
  <c r="K74" i="4"/>
  <c r="K77" i="3"/>
  <c r="K179" i="3" s="1"/>
  <c r="K282" i="3" s="1"/>
  <c r="L385" i="3" s="1"/>
  <c r="K78" i="4"/>
  <c r="K81" i="3"/>
  <c r="K183" i="3" s="1"/>
  <c r="K286" i="3" s="1"/>
  <c r="L389" i="3" s="1"/>
  <c r="K82" i="4"/>
  <c r="K85" i="3"/>
  <c r="K187" i="3" s="1"/>
  <c r="K290" i="3" s="1"/>
  <c r="L393" i="3" s="1"/>
  <c r="K86" i="4"/>
  <c r="K89" i="3"/>
  <c r="K191" i="3" s="1"/>
  <c r="K294" i="3" s="1"/>
  <c r="L397" i="3" s="1"/>
  <c r="K90" i="4"/>
  <c r="K93" i="3"/>
  <c r="K195" i="3" s="1"/>
  <c r="K298" i="3" s="1"/>
  <c r="L401" i="3" s="1"/>
  <c r="K94" i="4"/>
  <c r="K97" i="3"/>
  <c r="K199" i="3" s="1"/>
  <c r="K302" i="3" s="1"/>
  <c r="L405" i="3" s="1"/>
  <c r="K98" i="4"/>
  <c r="K101" i="3"/>
  <c r="K203" i="3" s="1"/>
  <c r="K306" i="3" s="1"/>
  <c r="L409" i="3" s="1"/>
  <c r="K102" i="4"/>
  <c r="K105" i="3"/>
  <c r="K207" i="3" s="1"/>
  <c r="K310" i="3" s="1"/>
  <c r="L413" i="3" s="1"/>
  <c r="K106" i="4"/>
  <c r="M199" i="2"/>
  <c r="M175" i="2"/>
  <c r="M201" i="2"/>
  <c r="M153" i="2"/>
  <c r="M202" i="2"/>
  <c r="M179" i="2"/>
  <c r="M209" i="2"/>
  <c r="M191" i="2"/>
  <c r="M195" i="2"/>
  <c r="K10" i="3"/>
  <c r="K112" i="3" s="1"/>
  <c r="K215" i="3" s="1"/>
  <c r="L318" i="3" s="1"/>
  <c r="K11" i="4"/>
  <c r="K13" i="3"/>
  <c r="K115" i="3" s="1"/>
  <c r="K218" i="3" s="1"/>
  <c r="L321" i="3" s="1"/>
  <c r="K14" i="4"/>
  <c r="K18" i="3"/>
  <c r="K120" i="3" s="1"/>
  <c r="K223" i="3" s="1"/>
  <c r="L326" i="3" s="1"/>
  <c r="K19" i="4"/>
  <c r="K30" i="3"/>
  <c r="K132" i="3" s="1"/>
  <c r="K235" i="3" s="1"/>
  <c r="L338" i="3" s="1"/>
  <c r="K31" i="4"/>
  <c r="K34" i="3"/>
  <c r="K136" i="3" s="1"/>
  <c r="K239" i="3" s="1"/>
  <c r="L342" i="3" s="1"/>
  <c r="K35" i="4"/>
  <c r="K38" i="3"/>
  <c r="K140" i="3" s="1"/>
  <c r="K243" i="3" s="1"/>
  <c r="L346" i="3" s="1"/>
  <c r="K39" i="4"/>
  <c r="K42" i="3"/>
  <c r="K144" i="3" s="1"/>
  <c r="K247" i="3" s="1"/>
  <c r="L350" i="3" s="1"/>
  <c r="K53" i="3"/>
  <c r="K155" i="3" s="1"/>
  <c r="K258" i="3" s="1"/>
  <c r="L361" i="3" s="1"/>
  <c r="K54" i="4"/>
  <c r="K57" i="3"/>
  <c r="K159" i="3" s="1"/>
  <c r="K262" i="3" s="1"/>
  <c r="L365" i="3" s="1"/>
  <c r="K58" i="4"/>
  <c r="K264" i="4" s="1"/>
  <c r="K61" i="3"/>
  <c r="K163" i="3" s="1"/>
  <c r="K266" i="3" s="1"/>
  <c r="L369" i="3" s="1"/>
  <c r="K65" i="3"/>
  <c r="K167" i="3" s="1"/>
  <c r="K270" i="3" s="1"/>
  <c r="L373" i="3" s="1"/>
  <c r="K66" i="4"/>
  <c r="K67" i="4"/>
  <c r="K70" i="3"/>
  <c r="K172" i="3" s="1"/>
  <c r="K275" i="3" s="1"/>
  <c r="L378" i="3" s="1"/>
  <c r="K71" i="4"/>
  <c r="K74" i="3"/>
  <c r="K176" i="3" s="1"/>
  <c r="K279" i="3" s="1"/>
  <c r="L382" i="3" s="1"/>
  <c r="K75" i="4"/>
  <c r="K82" i="3"/>
  <c r="K184" i="3" s="1"/>
  <c r="K287" i="3" s="1"/>
  <c r="L390" i="3" s="1"/>
  <c r="K83" i="4"/>
  <c r="K87" i="4"/>
  <c r="K293" i="4" s="1"/>
  <c r="K90" i="3"/>
  <c r="K192" i="3" s="1"/>
  <c r="K295" i="3" s="1"/>
  <c r="L398" i="3" s="1"/>
  <c r="K91" i="4"/>
  <c r="K94" i="3"/>
  <c r="K196" i="3" s="1"/>
  <c r="K299" i="3" s="1"/>
  <c r="L402" i="3" s="1"/>
  <c r="K95" i="4"/>
  <c r="K301" i="4" s="1"/>
  <c r="K404" i="4" s="1"/>
  <c r="K98" i="3"/>
  <c r="K200" i="3" s="1"/>
  <c r="K303" i="3" s="1"/>
  <c r="L406" i="3" s="1"/>
  <c r="K99" i="4"/>
  <c r="K305" i="4" s="1"/>
  <c r="K107" i="4"/>
  <c r="L188" i="2"/>
  <c r="M181" i="2"/>
  <c r="M193" i="2"/>
  <c r="M173" i="2"/>
  <c r="M158" i="2"/>
  <c r="M203" i="2"/>
  <c r="M143" i="2"/>
  <c r="K179" i="4"/>
  <c r="K9" i="4"/>
  <c r="K8" i="3"/>
  <c r="K110" i="3" s="1"/>
  <c r="K213" i="3" s="1"/>
  <c r="L316" i="3" s="1"/>
  <c r="K418" i="1"/>
  <c r="K419" i="1"/>
  <c r="K15" i="3"/>
  <c r="K117" i="3" s="1"/>
  <c r="K220" i="3" s="1"/>
  <c r="L323" i="3" s="1"/>
  <c r="K16" i="4"/>
  <c r="K19" i="3"/>
  <c r="K121" i="3" s="1"/>
  <c r="K224" i="3" s="1"/>
  <c r="L327" i="3" s="1"/>
  <c r="K20" i="4"/>
  <c r="K23" i="3"/>
  <c r="K125" i="3" s="1"/>
  <c r="K228" i="3" s="1"/>
  <c r="L331" i="3" s="1"/>
  <c r="K24" i="4"/>
  <c r="K27" i="3"/>
  <c r="K129" i="3" s="1"/>
  <c r="K232" i="3" s="1"/>
  <c r="L335" i="3" s="1"/>
  <c r="K28" i="4"/>
  <c r="K31" i="3"/>
  <c r="K133" i="3" s="1"/>
  <c r="K236" i="3" s="1"/>
  <c r="L339" i="3" s="1"/>
  <c r="K32" i="4"/>
  <c r="K35" i="3"/>
  <c r="K137" i="3" s="1"/>
  <c r="K240" i="3" s="1"/>
  <c r="L343" i="3" s="1"/>
  <c r="K36" i="4"/>
  <c r="K39" i="3"/>
  <c r="K141" i="3" s="1"/>
  <c r="K244" i="3" s="1"/>
  <c r="L347" i="3" s="1"/>
  <c r="K40" i="4"/>
  <c r="K44" i="3"/>
  <c r="K146" i="3" s="1"/>
  <c r="K249" i="3" s="1"/>
  <c r="L352" i="3" s="1"/>
  <c r="K45" i="4"/>
  <c r="K50" i="3"/>
  <c r="K152" i="3" s="1"/>
  <c r="K255" i="3" s="1"/>
  <c r="L358" i="3" s="1"/>
  <c r="K51" i="4"/>
  <c r="K54" i="3"/>
  <c r="K156" i="3" s="1"/>
  <c r="K259" i="3" s="1"/>
  <c r="L362" i="3" s="1"/>
  <c r="K55" i="4"/>
  <c r="K58" i="3"/>
  <c r="K160" i="3" s="1"/>
  <c r="K263" i="3" s="1"/>
  <c r="L366" i="3" s="1"/>
  <c r="K59" i="4"/>
  <c r="K265" i="4" s="1"/>
  <c r="K368" i="4" s="1"/>
  <c r="K62" i="3"/>
  <c r="K164" i="3" s="1"/>
  <c r="K267" i="3" s="1"/>
  <c r="L370" i="3" s="1"/>
  <c r="K63" i="4"/>
  <c r="K269" i="4" s="1"/>
  <c r="K372" i="4" s="1"/>
  <c r="K67" i="3"/>
  <c r="K169" i="3" s="1"/>
  <c r="K272" i="3" s="1"/>
  <c r="L375" i="3" s="1"/>
  <c r="K68" i="4"/>
  <c r="K274" i="4" s="1"/>
  <c r="K71" i="3"/>
  <c r="K173" i="3" s="1"/>
  <c r="K276" i="3" s="1"/>
  <c r="L379" i="3" s="1"/>
  <c r="K72" i="4"/>
  <c r="K75" i="3"/>
  <c r="K177" i="3" s="1"/>
  <c r="K280" i="3" s="1"/>
  <c r="L383" i="3" s="1"/>
  <c r="K76" i="4"/>
  <c r="K282" i="4" s="1"/>
  <c r="K83" i="3"/>
  <c r="K84" i="4"/>
  <c r="K290" i="4" s="1"/>
  <c r="K87" i="3"/>
  <c r="K189" i="3" s="1"/>
  <c r="K292" i="3" s="1"/>
  <c r="L395" i="3" s="1"/>
  <c r="K88" i="4"/>
  <c r="K91" i="3"/>
  <c r="K193" i="3" s="1"/>
  <c r="K296" i="3" s="1"/>
  <c r="L399" i="3" s="1"/>
  <c r="K92" i="4"/>
  <c r="K298" i="4" s="1"/>
  <c r="K95" i="3"/>
  <c r="K197" i="3" s="1"/>
  <c r="K300" i="3" s="1"/>
  <c r="L403" i="3" s="1"/>
  <c r="K96" i="4"/>
  <c r="K99" i="3"/>
  <c r="K201" i="3" s="1"/>
  <c r="K304" i="3" s="1"/>
  <c r="L407" i="3" s="1"/>
  <c r="K100" i="4"/>
  <c r="K103" i="3"/>
  <c r="K205" i="3" s="1"/>
  <c r="K308" i="3" s="1"/>
  <c r="L411" i="3" s="1"/>
  <c r="K104" i="4"/>
  <c r="M190" i="2"/>
  <c r="M211" i="2"/>
  <c r="M160" i="2"/>
  <c r="M165" i="2"/>
  <c r="M130" i="2"/>
  <c r="M170" i="2"/>
  <c r="M182" i="2"/>
  <c r="M164" i="2"/>
  <c r="J7" i="3"/>
  <c r="J109" i="3" s="1"/>
  <c r="J212" i="3" s="1"/>
  <c r="K315" i="3" s="1"/>
  <c r="J8" i="4"/>
  <c r="J214" i="4" s="1"/>
  <c r="M206" i="2"/>
  <c r="M138" i="2"/>
  <c r="K195" i="4"/>
  <c r="K12" i="3"/>
  <c r="K114" i="3" s="1"/>
  <c r="K217" i="3" s="1"/>
  <c r="L320" i="3" s="1"/>
  <c r="K13" i="4"/>
  <c r="K9" i="3"/>
  <c r="K111" i="3" s="1"/>
  <c r="K214" i="3" s="1"/>
  <c r="L317" i="3" s="1"/>
  <c r="K10" i="4"/>
  <c r="K216" i="4" s="1"/>
  <c r="K319" i="4" s="1"/>
  <c r="K16" i="3"/>
  <c r="K118" i="3" s="1"/>
  <c r="K221" i="3" s="1"/>
  <c r="L324" i="3" s="1"/>
  <c r="K17" i="4"/>
  <c r="K223" i="4" s="1"/>
  <c r="K20" i="3"/>
  <c r="K122" i="3" s="1"/>
  <c r="K225" i="3" s="1"/>
  <c r="L328" i="3" s="1"/>
  <c r="K21" i="4"/>
  <c r="K24" i="3"/>
  <c r="K126" i="3" s="1"/>
  <c r="K229" i="3" s="1"/>
  <c r="L332" i="3" s="1"/>
  <c r="K25" i="4"/>
  <c r="K28" i="3"/>
  <c r="K130" i="3" s="1"/>
  <c r="K233" i="3" s="1"/>
  <c r="L336" i="3" s="1"/>
  <c r="K29" i="4"/>
  <c r="K32" i="3"/>
  <c r="K134" i="3" s="1"/>
  <c r="K237" i="3" s="1"/>
  <c r="L340" i="3" s="1"/>
  <c r="K33" i="4"/>
  <c r="K36" i="3"/>
  <c r="K138" i="3" s="1"/>
  <c r="K241" i="3" s="1"/>
  <c r="L344" i="3" s="1"/>
  <c r="K37" i="4"/>
  <c r="K40" i="3"/>
  <c r="K142" i="3" s="1"/>
  <c r="K245" i="3" s="1"/>
  <c r="L348" i="3" s="1"/>
  <c r="K41" i="4"/>
  <c r="K247" i="4" s="1"/>
  <c r="K46" i="3"/>
  <c r="K148" i="3" s="1"/>
  <c r="K251" i="3" s="1"/>
  <c r="L354" i="3" s="1"/>
  <c r="K47" i="4"/>
  <c r="K253" i="4" s="1"/>
  <c r="K356" i="4" s="1"/>
  <c r="K51" i="3"/>
  <c r="K153" i="3" s="1"/>
  <c r="K256" i="3" s="1"/>
  <c r="L359" i="3" s="1"/>
  <c r="K52" i="4"/>
  <c r="K55" i="3"/>
  <c r="K157" i="3" s="1"/>
  <c r="K260" i="3" s="1"/>
  <c r="L363" i="3" s="1"/>
  <c r="K56" i="4"/>
  <c r="K262" i="4" s="1"/>
  <c r="K59" i="3"/>
  <c r="K161" i="3" s="1"/>
  <c r="K264" i="3" s="1"/>
  <c r="L367" i="3" s="1"/>
  <c r="K60" i="4"/>
  <c r="K63" i="3"/>
  <c r="K165" i="3" s="1"/>
  <c r="K268" i="3" s="1"/>
  <c r="L371" i="3" s="1"/>
  <c r="K64" i="4"/>
  <c r="K270" i="4" s="1"/>
  <c r="K45" i="3"/>
  <c r="K147" i="3" s="1"/>
  <c r="K250" i="3" s="1"/>
  <c r="L353" i="3" s="1"/>
  <c r="K46" i="4"/>
  <c r="K72" i="3"/>
  <c r="K174" i="3" s="1"/>
  <c r="K277" i="3" s="1"/>
  <c r="L380" i="3" s="1"/>
  <c r="K73" i="4"/>
  <c r="K76" i="3"/>
  <c r="K178" i="3" s="1"/>
  <c r="K281" i="3" s="1"/>
  <c r="L384" i="3" s="1"/>
  <c r="K77" i="4"/>
  <c r="K80" i="3"/>
  <c r="K182" i="3" s="1"/>
  <c r="K285" i="3" s="1"/>
  <c r="L388" i="3" s="1"/>
  <c r="K81" i="4"/>
  <c r="K287" i="4" s="1"/>
  <c r="K84" i="3"/>
  <c r="K186" i="3" s="1"/>
  <c r="K289" i="3" s="1"/>
  <c r="L392" i="3" s="1"/>
  <c r="K85" i="4"/>
  <c r="K88" i="3"/>
  <c r="K190" i="3" s="1"/>
  <c r="K293" i="3" s="1"/>
  <c r="L396" i="3" s="1"/>
  <c r="K89" i="4"/>
  <c r="K295" i="4" s="1"/>
  <c r="K92" i="3"/>
  <c r="K194" i="3" s="1"/>
  <c r="K297" i="3" s="1"/>
  <c r="L400" i="3" s="1"/>
  <c r="K93" i="4"/>
  <c r="K96" i="3"/>
  <c r="K198" i="3" s="1"/>
  <c r="K301" i="3" s="1"/>
  <c r="L404" i="3" s="1"/>
  <c r="K97" i="4"/>
  <c r="K100" i="3"/>
  <c r="K202" i="3" s="1"/>
  <c r="K305" i="3" s="1"/>
  <c r="L408" i="3" s="1"/>
  <c r="K101" i="4"/>
  <c r="K105" i="4"/>
  <c r="L134" i="2"/>
  <c r="M134" i="2" s="1"/>
  <c r="L129" i="2"/>
  <c r="N213" i="2"/>
  <c r="J421" i="1"/>
  <c r="H217" i="2"/>
  <c r="B242" i="1"/>
  <c r="B344" i="1"/>
  <c r="M7" i="1"/>
  <c r="M420" i="1" s="1"/>
  <c r="K393" i="4" l="1"/>
  <c r="L210" i="4"/>
  <c r="K313" i="4"/>
  <c r="K416" i="4" s="1"/>
  <c r="L134" i="4"/>
  <c r="K237" i="4"/>
  <c r="K340" i="4" s="1"/>
  <c r="K308" i="4"/>
  <c r="L189" i="4"/>
  <c r="K292" i="4"/>
  <c r="K395" i="4" s="1"/>
  <c r="L173" i="4"/>
  <c r="K276" i="4"/>
  <c r="K379" i="4" s="1"/>
  <c r="L152" i="4"/>
  <c r="K255" i="4"/>
  <c r="K132" i="4"/>
  <c r="J235" i="4"/>
  <c r="K86" i="3"/>
  <c r="K188" i="3" s="1"/>
  <c r="K291" i="3" s="1"/>
  <c r="L394" i="3" s="1"/>
  <c r="K66" i="3"/>
  <c r="K168" i="3" s="1"/>
  <c r="K271" i="3" s="1"/>
  <c r="L374" i="3" s="1"/>
  <c r="K187" i="4"/>
  <c r="K367" i="4"/>
  <c r="J354" i="4"/>
  <c r="K350" i="4"/>
  <c r="K347" i="4"/>
  <c r="K118" i="4"/>
  <c r="J221" i="4"/>
  <c r="J324" i="4" s="1"/>
  <c r="K401" i="4"/>
  <c r="L208" i="4"/>
  <c r="K311" i="4"/>
  <c r="L200" i="4"/>
  <c r="K303" i="4"/>
  <c r="L135" i="4"/>
  <c r="K238" i="4"/>
  <c r="L122" i="4"/>
  <c r="K225" i="4"/>
  <c r="L181" i="4"/>
  <c r="K284" i="4"/>
  <c r="L160" i="4"/>
  <c r="K263" i="4"/>
  <c r="K366" i="4" s="1"/>
  <c r="K373" i="4"/>
  <c r="K377" i="4"/>
  <c r="K104" i="3"/>
  <c r="K206" i="3" s="1"/>
  <c r="K309" i="3" s="1"/>
  <c r="L412" i="3" s="1"/>
  <c r="L112" i="4"/>
  <c r="K215" i="4"/>
  <c r="K106" i="3"/>
  <c r="K208" i="3" s="1"/>
  <c r="K311" i="3" s="1"/>
  <c r="L414" i="3" s="1"/>
  <c r="K50" i="4"/>
  <c r="K256" i="4" s="1"/>
  <c r="M129" i="2"/>
  <c r="L204" i="4"/>
  <c r="K307" i="4"/>
  <c r="K410" i="4" s="1"/>
  <c r="L196" i="4"/>
  <c r="K299" i="4"/>
  <c r="L188" i="4"/>
  <c r="K291" i="4"/>
  <c r="L180" i="4"/>
  <c r="K283" i="4"/>
  <c r="K386" i="4" s="1"/>
  <c r="L386" i="4" s="1"/>
  <c r="M386" i="4" s="1"/>
  <c r="N386" i="4" s="1"/>
  <c r="O386" i="4" s="1"/>
  <c r="P386" i="4" s="1"/>
  <c r="Q386" i="4" s="1"/>
  <c r="R386" i="4" s="1"/>
  <c r="S386" i="4" s="1"/>
  <c r="T386" i="4" s="1"/>
  <c r="U386" i="4" s="1"/>
  <c r="V386" i="4" s="1"/>
  <c r="W386" i="4" s="1"/>
  <c r="L149" i="4"/>
  <c r="K252" i="4"/>
  <c r="K355" i="4" s="1"/>
  <c r="L163" i="4"/>
  <c r="K266" i="4"/>
  <c r="K258" i="4"/>
  <c r="L136" i="4"/>
  <c r="K239" i="4"/>
  <c r="K342" i="4" s="1"/>
  <c r="L342" i="4" s="1"/>
  <c r="M342" i="4" s="1"/>
  <c r="N342" i="4" s="1"/>
  <c r="O342" i="4" s="1"/>
  <c r="P342" i="4" s="1"/>
  <c r="Q342" i="4" s="1"/>
  <c r="R342" i="4" s="1"/>
  <c r="S342" i="4" s="1"/>
  <c r="T342" i="4" s="1"/>
  <c r="U342" i="4" s="1"/>
  <c r="V342" i="4" s="1"/>
  <c r="W342" i="4" s="1"/>
  <c r="L128" i="4"/>
  <c r="K231" i="4"/>
  <c r="L116" i="4"/>
  <c r="K219" i="4"/>
  <c r="K322" i="4" s="1"/>
  <c r="L207" i="4"/>
  <c r="K310" i="4"/>
  <c r="K413" i="4" s="1"/>
  <c r="L199" i="4"/>
  <c r="K302" i="4"/>
  <c r="K405" i="4" s="1"/>
  <c r="L191" i="4"/>
  <c r="K294" i="4"/>
  <c r="K80" i="4"/>
  <c r="L175" i="4"/>
  <c r="K278" i="4"/>
  <c r="L158" i="4"/>
  <c r="K261" i="4"/>
  <c r="K364" i="4" s="1"/>
  <c r="L148" i="4"/>
  <c r="K251" i="4"/>
  <c r="L139" i="4"/>
  <c r="K242" i="4"/>
  <c r="L131" i="4"/>
  <c r="K234" i="4"/>
  <c r="K337" i="4" s="1"/>
  <c r="L123" i="4"/>
  <c r="K226" i="4"/>
  <c r="K329" i="4" s="1"/>
  <c r="L194" i="4"/>
  <c r="K297" i="4"/>
  <c r="L186" i="4"/>
  <c r="K289" i="4"/>
  <c r="K392" i="4" s="1"/>
  <c r="L174" i="4"/>
  <c r="K277" i="4"/>
  <c r="K380" i="4" s="1"/>
  <c r="L169" i="4"/>
  <c r="K272" i="4"/>
  <c r="K375" i="4" s="1"/>
  <c r="K49" i="3"/>
  <c r="K151" i="3" s="1"/>
  <c r="K254" i="3" s="1"/>
  <c r="L357" i="3" s="1"/>
  <c r="L138" i="4"/>
  <c r="K241" i="4"/>
  <c r="K27" i="4"/>
  <c r="L117" i="4"/>
  <c r="K220" i="4"/>
  <c r="K323" i="4" s="1"/>
  <c r="L209" i="4"/>
  <c r="K312" i="4"/>
  <c r="K415" i="4" s="1"/>
  <c r="L201" i="4"/>
  <c r="K304" i="4"/>
  <c r="K407" i="4" s="1"/>
  <c r="L193" i="4"/>
  <c r="K296" i="4"/>
  <c r="K399" i="4" s="1"/>
  <c r="L185" i="4"/>
  <c r="K288" i="4"/>
  <c r="K391" i="4" s="1"/>
  <c r="L177" i="4"/>
  <c r="K280" i="4"/>
  <c r="L151" i="4"/>
  <c r="K254" i="4"/>
  <c r="K357" i="4" s="1"/>
  <c r="L164" i="4"/>
  <c r="K267" i="4"/>
  <c r="K370" i="4" s="1"/>
  <c r="K259" i="4"/>
  <c r="L145" i="4"/>
  <c r="K248" i="4"/>
  <c r="K351" i="4" s="1"/>
  <c r="L137" i="4"/>
  <c r="K240" i="4"/>
  <c r="K343" i="4" s="1"/>
  <c r="L129" i="4"/>
  <c r="K232" i="4"/>
  <c r="K335" i="4" s="1"/>
  <c r="L121" i="4"/>
  <c r="K224" i="4"/>
  <c r="L118" i="4"/>
  <c r="K221" i="4"/>
  <c r="M117" i="2"/>
  <c r="M127" i="2"/>
  <c r="K365" i="4"/>
  <c r="K396" i="4"/>
  <c r="K328" i="4"/>
  <c r="K408" i="4"/>
  <c r="K197" i="4"/>
  <c r="L197" i="4" s="1"/>
  <c r="J300" i="4"/>
  <c r="J403" i="4" s="1"/>
  <c r="K155" i="4"/>
  <c r="L155" i="4" s="1"/>
  <c r="J258" i="4"/>
  <c r="J361" i="4" s="1"/>
  <c r="K361" i="4" s="1"/>
  <c r="K205" i="4"/>
  <c r="L205" i="4" s="1"/>
  <c r="J308" i="4"/>
  <c r="J411" i="4" s="1"/>
  <c r="K411" i="4" s="1"/>
  <c r="K341" i="4"/>
  <c r="L176" i="4"/>
  <c r="K279" i="4"/>
  <c r="K382" i="4" s="1"/>
  <c r="L140" i="4"/>
  <c r="K243" i="4"/>
  <c r="K346" i="4" s="1"/>
  <c r="L132" i="4"/>
  <c r="K235" i="4"/>
  <c r="L124" i="4"/>
  <c r="K227" i="4"/>
  <c r="L203" i="4"/>
  <c r="K306" i="4"/>
  <c r="K409" i="4" s="1"/>
  <c r="L154" i="4"/>
  <c r="K257" i="4"/>
  <c r="L143" i="4"/>
  <c r="K246" i="4"/>
  <c r="L127" i="4"/>
  <c r="K230" i="4"/>
  <c r="K333" i="4" s="1"/>
  <c r="L119" i="4"/>
  <c r="K222" i="4"/>
  <c r="K325" i="4" s="1"/>
  <c r="L178" i="4"/>
  <c r="K281" i="4"/>
  <c r="K384" i="4" s="1"/>
  <c r="L170" i="4"/>
  <c r="K273" i="4"/>
  <c r="K376" i="4" s="1"/>
  <c r="L142" i="4"/>
  <c r="K245" i="4"/>
  <c r="K348" i="4" s="1"/>
  <c r="L114" i="4"/>
  <c r="K217" i="4"/>
  <c r="K300" i="4"/>
  <c r="L168" i="4"/>
  <c r="K271" i="4"/>
  <c r="K374" i="4" s="1"/>
  <c r="L125" i="4"/>
  <c r="K228" i="4"/>
  <c r="K331" i="4" s="1"/>
  <c r="K79" i="3"/>
  <c r="K181" i="3" s="1"/>
  <c r="K284" i="3" s="1"/>
  <c r="L387" i="3" s="1"/>
  <c r="M188" i="2"/>
  <c r="L157" i="4"/>
  <c r="K260" i="4"/>
  <c r="K26" i="3"/>
  <c r="K128" i="3" s="1"/>
  <c r="K231" i="3" s="1"/>
  <c r="L334" i="3" s="1"/>
  <c r="J338" i="4"/>
  <c r="K338" i="4" s="1"/>
  <c r="K394" i="4"/>
  <c r="K383" i="4"/>
  <c r="K385" i="4"/>
  <c r="K397" i="4"/>
  <c r="L397" i="4" s="1"/>
  <c r="M397" i="4" s="1"/>
  <c r="N397" i="4" s="1"/>
  <c r="O397" i="4" s="1"/>
  <c r="P397" i="4" s="1"/>
  <c r="Q397" i="4" s="1"/>
  <c r="R397" i="4" s="1"/>
  <c r="S397" i="4" s="1"/>
  <c r="T397" i="4" s="1"/>
  <c r="U397" i="4" s="1"/>
  <c r="V397" i="4" s="1"/>
  <c r="W397" i="4" s="1"/>
  <c r="K344" i="4"/>
  <c r="K156" i="4"/>
  <c r="L156" i="4" s="1"/>
  <c r="J259" i="4"/>
  <c r="J362" i="4" s="1"/>
  <c r="K362" i="4" s="1"/>
  <c r="L113" i="4"/>
  <c r="L162" i="4"/>
  <c r="L198" i="4"/>
  <c r="L190" i="4"/>
  <c r="L141" i="4"/>
  <c r="L133" i="4"/>
  <c r="L161" i="4"/>
  <c r="K185" i="3"/>
  <c r="K288" i="3" s="1"/>
  <c r="L391" i="3" s="1"/>
  <c r="M174" i="2"/>
  <c r="M149" i="2"/>
  <c r="M208" i="2"/>
  <c r="M184" i="2"/>
  <c r="M167" i="2"/>
  <c r="N167" i="2" s="1"/>
  <c r="M148" i="2"/>
  <c r="M126" i="2"/>
  <c r="M189" i="2"/>
  <c r="M171" i="2"/>
  <c r="M194" i="2"/>
  <c r="M183" i="2"/>
  <c r="M135" i="2"/>
  <c r="M118" i="2"/>
  <c r="M178" i="2"/>
  <c r="M204" i="2"/>
  <c r="M197" i="2"/>
  <c r="M133" i="2"/>
  <c r="M142" i="2"/>
  <c r="M114" i="2"/>
  <c r="M200" i="2"/>
  <c r="M176" i="2"/>
  <c r="M159" i="2"/>
  <c r="M186" i="2"/>
  <c r="M212" i="2"/>
  <c r="M132" i="2"/>
  <c r="M125" i="2"/>
  <c r="M177" i="2"/>
  <c r="K44" i="4"/>
  <c r="K103" i="4"/>
  <c r="K79" i="4"/>
  <c r="K23" i="4"/>
  <c r="K69" i="4"/>
  <c r="K43" i="3"/>
  <c r="K145" i="3" s="1"/>
  <c r="K248" i="3" s="1"/>
  <c r="L351" i="3" s="1"/>
  <c r="K102" i="3"/>
  <c r="K204" i="3" s="1"/>
  <c r="K307" i="3" s="1"/>
  <c r="L410" i="3" s="1"/>
  <c r="K78" i="3"/>
  <c r="K180" i="3" s="1"/>
  <c r="K283" i="3" s="1"/>
  <c r="L386" i="3" s="1"/>
  <c r="K22" i="3"/>
  <c r="K124" i="3" s="1"/>
  <c r="K227" i="3" s="1"/>
  <c r="L330" i="3" s="1"/>
  <c r="K68" i="3"/>
  <c r="K170" i="3" s="1"/>
  <c r="K273" i="3" s="1"/>
  <c r="L376" i="3" s="1"/>
  <c r="K62" i="4"/>
  <c r="K43" i="4"/>
  <c r="L192" i="4"/>
  <c r="L184" i="4"/>
  <c r="L144" i="4"/>
  <c r="K111" i="4"/>
  <c r="L159" i="4"/>
  <c r="L167" i="4"/>
  <c r="L187" i="4"/>
  <c r="L202" i="4"/>
  <c r="L166" i="4"/>
  <c r="L171" i="4"/>
  <c r="L120" i="4"/>
  <c r="L115" i="4"/>
  <c r="L150" i="4"/>
  <c r="M150" i="2"/>
  <c r="M185" i="2"/>
  <c r="M192" i="2"/>
  <c r="M155" i="2"/>
  <c r="M163" i="2"/>
  <c r="M172" i="2"/>
  <c r="M156" i="2"/>
  <c r="M180" i="2"/>
  <c r="M144" i="2"/>
  <c r="L19" i="2"/>
  <c r="M124" i="2" s="1"/>
  <c r="L23" i="2"/>
  <c r="M128" i="2" s="1"/>
  <c r="L61" i="2"/>
  <c r="M166" i="2" s="1"/>
  <c r="L64" i="2"/>
  <c r="M169" i="2" s="1"/>
  <c r="L63" i="2"/>
  <c r="M168" i="2" s="1"/>
  <c r="L46" i="2"/>
  <c r="M151" i="2" s="1"/>
  <c r="M140" i="2"/>
  <c r="L17" i="2"/>
  <c r="M122" i="2" s="1"/>
  <c r="L49" i="2"/>
  <c r="M154" i="2" s="1"/>
  <c r="L31" i="2"/>
  <c r="M136" i="2" s="1"/>
  <c r="L42" i="2"/>
  <c r="M147" i="2" s="1"/>
  <c r="L93" i="2"/>
  <c r="M198" i="2" s="1"/>
  <c r="L105" i="2"/>
  <c r="M210" i="2" s="1"/>
  <c r="L18" i="2"/>
  <c r="M123" i="2" s="1"/>
  <c r="L26" i="2"/>
  <c r="M131" i="2" s="1"/>
  <c r="L11" i="2"/>
  <c r="M116" i="2" s="1"/>
  <c r="L102" i="2"/>
  <c r="M207" i="2" s="1"/>
  <c r="L195" i="4"/>
  <c r="L179" i="4"/>
  <c r="M416" i="1"/>
  <c r="M107" i="2" s="1"/>
  <c r="M415" i="1"/>
  <c r="M414" i="1"/>
  <c r="M105" i="2" s="1"/>
  <c r="M413" i="1"/>
  <c r="M412" i="1"/>
  <c r="M103" i="2" s="1"/>
  <c r="N208" i="2" s="1"/>
  <c r="M411" i="1"/>
  <c r="M410" i="1"/>
  <c r="M409" i="1"/>
  <c r="M100" i="2" s="1"/>
  <c r="M408" i="1"/>
  <c r="M99" i="2" s="1"/>
  <c r="M407" i="1"/>
  <c r="M406" i="1"/>
  <c r="M97" i="2" s="1"/>
  <c r="N202" i="2" s="1"/>
  <c r="M405" i="1"/>
  <c r="M96" i="2" s="1"/>
  <c r="N201" i="2" s="1"/>
  <c r="M404" i="1"/>
  <c r="M95" i="2" s="1"/>
  <c r="N200" i="2" s="1"/>
  <c r="M403" i="1"/>
  <c r="M402" i="1"/>
  <c r="M93" i="2" s="1"/>
  <c r="M401" i="1"/>
  <c r="M400" i="1"/>
  <c r="M91" i="2" s="1"/>
  <c r="N196" i="2" s="1"/>
  <c r="M399" i="1"/>
  <c r="M398" i="1"/>
  <c r="M397" i="1"/>
  <c r="M396" i="1"/>
  <c r="M87" i="2" s="1"/>
  <c r="M395" i="1"/>
  <c r="M394" i="1"/>
  <c r="M85" i="2" s="1"/>
  <c r="N190" i="2" s="1"/>
  <c r="M393" i="1"/>
  <c r="M84" i="2" s="1"/>
  <c r="M392" i="1"/>
  <c r="M83" i="2" s="1"/>
  <c r="M391" i="1"/>
  <c r="M390" i="1"/>
  <c r="M81" i="2" s="1"/>
  <c r="M389" i="1"/>
  <c r="M80" i="2" s="1"/>
  <c r="M388" i="1"/>
  <c r="M79" i="2" s="1"/>
  <c r="N184" i="2" s="1"/>
  <c r="M387" i="1"/>
  <c r="M386" i="1"/>
  <c r="M385" i="1"/>
  <c r="M76" i="2" s="1"/>
  <c r="N181" i="2" s="1"/>
  <c r="M384" i="1"/>
  <c r="M75" i="2" s="1"/>
  <c r="M383" i="1"/>
  <c r="M382" i="1"/>
  <c r="M73" i="2" s="1"/>
  <c r="N178" i="2" s="1"/>
  <c r="M381" i="1"/>
  <c r="M72" i="2" s="1"/>
  <c r="M380" i="1"/>
  <c r="M71" i="2" s="1"/>
  <c r="N176" i="2" s="1"/>
  <c r="M379" i="1"/>
  <c r="M378" i="1"/>
  <c r="M69" i="2" s="1"/>
  <c r="M377" i="1"/>
  <c r="M68" i="2" s="1"/>
  <c r="N173" i="2" s="1"/>
  <c r="M376" i="1"/>
  <c r="M67" i="2" s="1"/>
  <c r="M375" i="1"/>
  <c r="M374" i="1"/>
  <c r="M373" i="1"/>
  <c r="M64" i="2" s="1"/>
  <c r="M372" i="1"/>
  <c r="M63" i="2" s="1"/>
  <c r="M371" i="1"/>
  <c r="M62" i="2" s="1"/>
  <c r="M370" i="1"/>
  <c r="M61" i="2" s="1"/>
  <c r="M369" i="1"/>
  <c r="M60" i="2" s="1"/>
  <c r="N165" i="2" s="1"/>
  <c r="M368" i="1"/>
  <c r="M59" i="2" s="1"/>
  <c r="N164" i="2" s="1"/>
  <c r="M367" i="1"/>
  <c r="M366" i="1"/>
  <c r="M365" i="1"/>
  <c r="M56" i="2" s="1"/>
  <c r="M364" i="1"/>
  <c r="M363" i="1"/>
  <c r="M362" i="1"/>
  <c r="M53" i="2" s="1"/>
  <c r="M361" i="1"/>
  <c r="M52" i="2" s="1"/>
  <c r="N157" i="2" s="1"/>
  <c r="M360" i="1"/>
  <c r="M51" i="2" s="1"/>
  <c r="M359" i="1"/>
  <c r="M358" i="1"/>
  <c r="M49" i="2" s="1"/>
  <c r="M357" i="1"/>
  <c r="M48" i="2" s="1"/>
  <c r="N153" i="2" s="1"/>
  <c r="M356" i="1"/>
  <c r="M355" i="1"/>
  <c r="M46" i="2" s="1"/>
  <c r="M354" i="1"/>
  <c r="M45" i="2" s="1"/>
  <c r="M353" i="1"/>
  <c r="M352" i="1"/>
  <c r="M43" i="2" s="1"/>
  <c r="N148" i="2" s="1"/>
  <c r="M351" i="1"/>
  <c r="M350" i="1"/>
  <c r="M41" i="2" s="1"/>
  <c r="M349" i="1"/>
  <c r="M40" i="2" s="1"/>
  <c r="M348" i="1"/>
  <c r="M39" i="2" s="1"/>
  <c r="M347" i="1"/>
  <c r="M38" i="2" s="1"/>
  <c r="M346" i="1"/>
  <c r="M37" i="2" s="1"/>
  <c r="N142" i="2" s="1"/>
  <c r="M345" i="1"/>
  <c r="M36" i="2" s="1"/>
  <c r="N141" i="2" s="1"/>
  <c r="M344" i="1"/>
  <c r="M35" i="2" s="1"/>
  <c r="M343" i="1"/>
  <c r="M342" i="1"/>
  <c r="M33" i="2" s="1"/>
  <c r="M341" i="1"/>
  <c r="M340" i="1"/>
  <c r="M31" i="2" s="1"/>
  <c r="M339" i="1"/>
  <c r="M338" i="1"/>
  <c r="M337" i="1"/>
  <c r="M28" i="2" s="1"/>
  <c r="M336" i="1"/>
  <c r="M335" i="1"/>
  <c r="M26" i="2" s="1"/>
  <c r="M334" i="1"/>
  <c r="M333" i="1"/>
  <c r="M24" i="2" s="1"/>
  <c r="N129" i="2" s="1"/>
  <c r="M332" i="1"/>
  <c r="M23" i="2" s="1"/>
  <c r="M331" i="1"/>
  <c r="M330" i="1"/>
  <c r="M329" i="1"/>
  <c r="M20" i="2" s="1"/>
  <c r="N125" i="2" s="1"/>
  <c r="M328" i="1"/>
  <c r="M327" i="1"/>
  <c r="M326" i="1"/>
  <c r="M325" i="1"/>
  <c r="M324" i="1"/>
  <c r="M323" i="1"/>
  <c r="M14" i="2" s="1"/>
  <c r="M322" i="1"/>
  <c r="M321" i="1"/>
  <c r="M320" i="1"/>
  <c r="M11" i="2" s="1"/>
  <c r="M319" i="1"/>
  <c r="M318" i="1"/>
  <c r="M317" i="1"/>
  <c r="M8" i="2" s="1"/>
  <c r="N177" i="2"/>
  <c r="K113" i="2"/>
  <c r="J215" i="2"/>
  <c r="L13" i="3"/>
  <c r="L115" i="3" s="1"/>
  <c r="L218" i="3" s="1"/>
  <c r="M321" i="3" s="1"/>
  <c r="L14" i="4"/>
  <c r="L19" i="4"/>
  <c r="L22" i="3"/>
  <c r="L124" i="3" s="1"/>
  <c r="L227" i="3" s="1"/>
  <c r="M330" i="3" s="1"/>
  <c r="L23" i="4"/>
  <c r="L26" i="3"/>
  <c r="L128" i="3" s="1"/>
  <c r="L231" i="3" s="1"/>
  <c r="M334" i="3" s="1"/>
  <c r="L27" i="4"/>
  <c r="L57" i="4"/>
  <c r="L56" i="3"/>
  <c r="L158" i="3" s="1"/>
  <c r="L261" i="3" s="1"/>
  <c r="M364" i="3" s="1"/>
  <c r="L32" i="3"/>
  <c r="L134" i="3" s="1"/>
  <c r="L237" i="3" s="1"/>
  <c r="M340" i="3" s="1"/>
  <c r="L33" i="4"/>
  <c r="L56" i="4"/>
  <c r="L262" i="4" s="1"/>
  <c r="L55" i="3"/>
  <c r="L157" i="3" s="1"/>
  <c r="L260" i="3" s="1"/>
  <c r="M363" i="3" s="1"/>
  <c r="L12" i="3"/>
  <c r="L114" i="3" s="1"/>
  <c r="L217" i="3" s="1"/>
  <c r="M320" i="3" s="1"/>
  <c r="L13" i="4"/>
  <c r="L58" i="3"/>
  <c r="L160" i="3" s="1"/>
  <c r="L263" i="3" s="1"/>
  <c r="M366" i="3" s="1"/>
  <c r="L59" i="4"/>
  <c r="L40" i="3"/>
  <c r="L142" i="3" s="1"/>
  <c r="L245" i="3" s="1"/>
  <c r="M348" i="3" s="1"/>
  <c r="L41" i="4"/>
  <c r="L247" i="4" s="1"/>
  <c r="L29" i="3"/>
  <c r="L131" i="3" s="1"/>
  <c r="L234" i="3" s="1"/>
  <c r="M337" i="3" s="1"/>
  <c r="L30" i="4"/>
  <c r="L37" i="3"/>
  <c r="L139" i="3" s="1"/>
  <c r="L242" i="3" s="1"/>
  <c r="M345" i="3" s="1"/>
  <c r="L38" i="4"/>
  <c r="L50" i="4"/>
  <c r="L256" i="4" s="1"/>
  <c r="L49" i="3"/>
  <c r="L151" i="3" s="1"/>
  <c r="L254" i="3" s="1"/>
  <c r="M357" i="3" s="1"/>
  <c r="L66" i="4"/>
  <c r="L65" i="3"/>
  <c r="L167" i="3" s="1"/>
  <c r="L270" i="3" s="1"/>
  <c r="M373" i="3" s="1"/>
  <c r="L73" i="4"/>
  <c r="L72" i="3"/>
  <c r="L174" i="3" s="1"/>
  <c r="L277" i="3" s="1"/>
  <c r="M380" i="3" s="1"/>
  <c r="L81" i="4"/>
  <c r="L287" i="4" s="1"/>
  <c r="L80" i="3"/>
  <c r="L182" i="3" s="1"/>
  <c r="L285" i="3" s="1"/>
  <c r="M388" i="3" s="1"/>
  <c r="L89" i="4"/>
  <c r="L295" i="4" s="1"/>
  <c r="L88" i="3"/>
  <c r="L190" i="3" s="1"/>
  <c r="L293" i="3" s="1"/>
  <c r="M396" i="3" s="1"/>
  <c r="L70" i="4"/>
  <c r="L69" i="3"/>
  <c r="L171" i="3" s="1"/>
  <c r="L274" i="3" s="1"/>
  <c r="M377" i="3" s="1"/>
  <c r="L78" i="4"/>
  <c r="L77" i="3"/>
  <c r="L179" i="3" s="1"/>
  <c r="L282" i="3" s="1"/>
  <c r="M385" i="3" s="1"/>
  <c r="L85" i="3"/>
  <c r="L187" i="3" s="1"/>
  <c r="L290" i="3" s="1"/>
  <c r="M393" i="3" s="1"/>
  <c r="L86" i="4"/>
  <c r="L44" i="4"/>
  <c r="L250" i="4" s="1"/>
  <c r="L43" i="3"/>
  <c r="L145" i="3" s="1"/>
  <c r="L248" i="3" s="1"/>
  <c r="M351" i="3" s="1"/>
  <c r="L95" i="4"/>
  <c r="L301" i="4" s="1"/>
  <c r="L404" i="4" s="1"/>
  <c r="L94" i="3"/>
  <c r="L196" i="3" s="1"/>
  <c r="L299" i="3" s="1"/>
  <c r="M402" i="3" s="1"/>
  <c r="L98" i="3"/>
  <c r="L200" i="3" s="1"/>
  <c r="L303" i="3" s="1"/>
  <c r="M406" i="3" s="1"/>
  <c r="L99" i="4"/>
  <c r="L305" i="4" s="1"/>
  <c r="L102" i="3"/>
  <c r="L204" i="3" s="1"/>
  <c r="L307" i="3" s="1"/>
  <c r="M410" i="3" s="1"/>
  <c r="L103" i="4"/>
  <c r="L106" i="3"/>
  <c r="L208" i="3" s="1"/>
  <c r="L311" i="3" s="1"/>
  <c r="M414" i="3" s="1"/>
  <c r="L107" i="4"/>
  <c r="N204" i="2"/>
  <c r="N205" i="2"/>
  <c r="L419" i="1"/>
  <c r="L418" i="1"/>
  <c r="L16" i="4"/>
  <c r="L15" i="3"/>
  <c r="L117" i="3" s="1"/>
  <c r="L220" i="3" s="1"/>
  <c r="M323" i="3" s="1"/>
  <c r="L20" i="4"/>
  <c r="L19" i="3"/>
  <c r="L121" i="3" s="1"/>
  <c r="L224" i="3" s="1"/>
  <c r="M327" i="3" s="1"/>
  <c r="L24" i="4"/>
  <c r="L23" i="3"/>
  <c r="L125" i="3" s="1"/>
  <c r="L228" i="3" s="1"/>
  <c r="M331" i="3" s="1"/>
  <c r="L47" i="4"/>
  <c r="L253" i="4" s="1"/>
  <c r="L356" i="4" s="1"/>
  <c r="L46" i="3"/>
  <c r="L148" i="3" s="1"/>
  <c r="L251" i="3" s="1"/>
  <c r="M354" i="3" s="1"/>
  <c r="L61" i="4"/>
  <c r="L60" i="3"/>
  <c r="L162" i="3" s="1"/>
  <c r="L265" i="3" s="1"/>
  <c r="M368" i="3" s="1"/>
  <c r="L34" i="3"/>
  <c r="L136" i="3" s="1"/>
  <c r="L239" i="3" s="1"/>
  <c r="M342" i="3" s="1"/>
  <c r="L35" i="4"/>
  <c r="L14" i="3"/>
  <c r="L116" i="3" s="1"/>
  <c r="L219" i="3" s="1"/>
  <c r="M322" i="3" s="1"/>
  <c r="L15" i="4"/>
  <c r="L62" i="3"/>
  <c r="L164" i="3" s="1"/>
  <c r="L267" i="3" s="1"/>
  <c r="M370" i="3" s="1"/>
  <c r="L52" i="4"/>
  <c r="L51" i="3"/>
  <c r="L153" i="3" s="1"/>
  <c r="L256" i="3" s="1"/>
  <c r="M359" i="3" s="1"/>
  <c r="L32" i="4"/>
  <c r="L31" i="3"/>
  <c r="L133" i="3" s="1"/>
  <c r="L236" i="3" s="1"/>
  <c r="M339" i="3" s="1"/>
  <c r="L40" i="4"/>
  <c r="L39" i="3"/>
  <c r="L141" i="3" s="1"/>
  <c r="L244" i="3" s="1"/>
  <c r="M347" i="3" s="1"/>
  <c r="L54" i="4"/>
  <c r="L53" i="3"/>
  <c r="L155" i="3" s="1"/>
  <c r="L258" i="3" s="1"/>
  <c r="M361" i="3" s="1"/>
  <c r="L67" i="4"/>
  <c r="L66" i="3"/>
  <c r="L168" i="3" s="1"/>
  <c r="L271" i="3" s="1"/>
  <c r="M374" i="3" s="1"/>
  <c r="L74" i="3"/>
  <c r="L176" i="3" s="1"/>
  <c r="L279" i="3" s="1"/>
  <c r="M382" i="3" s="1"/>
  <c r="L75" i="4"/>
  <c r="L83" i="4"/>
  <c r="L82" i="3"/>
  <c r="L184" i="3" s="1"/>
  <c r="L287" i="3" s="1"/>
  <c r="M390" i="3" s="1"/>
  <c r="L91" i="4"/>
  <c r="L90" i="3"/>
  <c r="L192" i="3" s="1"/>
  <c r="L295" i="3" s="1"/>
  <c r="M398" i="3" s="1"/>
  <c r="L71" i="3"/>
  <c r="L173" i="3" s="1"/>
  <c r="L276" i="3" s="1"/>
  <c r="M379" i="3" s="1"/>
  <c r="L72" i="4"/>
  <c r="L80" i="4"/>
  <c r="L79" i="3"/>
  <c r="L181" i="3" s="1"/>
  <c r="L284" i="3" s="1"/>
  <c r="M387" i="3" s="1"/>
  <c r="L88" i="4"/>
  <c r="L87" i="3"/>
  <c r="L189" i="3" s="1"/>
  <c r="L292" i="3" s="1"/>
  <c r="M395" i="3" s="1"/>
  <c r="L46" i="4"/>
  <c r="L96" i="4"/>
  <c r="L95" i="3"/>
  <c r="L197" i="3" s="1"/>
  <c r="L300" i="3" s="1"/>
  <c r="M403" i="3" s="1"/>
  <c r="L99" i="3"/>
  <c r="L201" i="3" s="1"/>
  <c r="L304" i="3" s="1"/>
  <c r="M407" i="3" s="1"/>
  <c r="L100" i="4"/>
  <c r="L103" i="3"/>
  <c r="L205" i="3" s="1"/>
  <c r="L308" i="3" s="1"/>
  <c r="M411" i="3" s="1"/>
  <c r="L104" i="4"/>
  <c r="M119" i="2"/>
  <c r="N186" i="2"/>
  <c r="K7" i="3"/>
  <c r="K8" i="4"/>
  <c r="N188" i="2"/>
  <c r="N161" i="2"/>
  <c r="N145" i="2"/>
  <c r="L9" i="3"/>
  <c r="L111" i="3" s="1"/>
  <c r="L214" i="3" s="1"/>
  <c r="M317" i="3" s="1"/>
  <c r="L10" i="4"/>
  <c r="L20" i="3"/>
  <c r="L122" i="3" s="1"/>
  <c r="L225" i="3" s="1"/>
  <c r="M328" i="3" s="1"/>
  <c r="L21" i="4"/>
  <c r="L24" i="3"/>
  <c r="L126" i="3" s="1"/>
  <c r="L229" i="3" s="1"/>
  <c r="M332" i="3" s="1"/>
  <c r="L25" i="4"/>
  <c r="L48" i="3"/>
  <c r="L150" i="3" s="1"/>
  <c r="L253" i="3" s="1"/>
  <c r="M356" i="3" s="1"/>
  <c r="L49" i="4"/>
  <c r="L64" i="3"/>
  <c r="L166" i="3" s="1"/>
  <c r="L269" i="3" s="1"/>
  <c r="M372" i="3" s="1"/>
  <c r="L65" i="4"/>
  <c r="L38" i="3"/>
  <c r="L140" i="3" s="1"/>
  <c r="L243" i="3" s="1"/>
  <c r="M346" i="3" s="1"/>
  <c r="L39" i="4"/>
  <c r="L8" i="3"/>
  <c r="L110" i="3" s="1"/>
  <c r="L213" i="3" s="1"/>
  <c r="M316" i="3" s="1"/>
  <c r="L9" i="4"/>
  <c r="L50" i="3"/>
  <c r="L152" i="3" s="1"/>
  <c r="L255" i="3" s="1"/>
  <c r="M358" i="3" s="1"/>
  <c r="L51" i="4"/>
  <c r="L30" i="3"/>
  <c r="L132" i="3" s="1"/>
  <c r="L235" i="3" s="1"/>
  <c r="M338" i="3" s="1"/>
  <c r="L31" i="4"/>
  <c r="L60" i="4"/>
  <c r="L59" i="3"/>
  <c r="L161" i="3" s="1"/>
  <c r="L264" i="3" s="1"/>
  <c r="M367" i="3" s="1"/>
  <c r="L33" i="3"/>
  <c r="L135" i="3" s="1"/>
  <c r="L238" i="3" s="1"/>
  <c r="M341" i="3" s="1"/>
  <c r="L34" i="4"/>
  <c r="L42" i="4"/>
  <c r="L58" i="4"/>
  <c r="L57" i="3"/>
  <c r="L159" i="3" s="1"/>
  <c r="L262" i="3" s="1"/>
  <c r="M365" i="3" s="1"/>
  <c r="L69" i="4"/>
  <c r="L68" i="3"/>
  <c r="L170" i="3" s="1"/>
  <c r="L273" i="3" s="1"/>
  <c r="M376" i="3" s="1"/>
  <c r="L76" i="3"/>
  <c r="L178" i="3" s="1"/>
  <c r="L281" i="3" s="1"/>
  <c r="M384" i="3" s="1"/>
  <c r="L77" i="4"/>
  <c r="L85" i="4"/>
  <c r="L84" i="3"/>
  <c r="L186" i="3" s="1"/>
  <c r="L289" i="3" s="1"/>
  <c r="M392" i="3" s="1"/>
  <c r="L73" i="3"/>
  <c r="L175" i="3" s="1"/>
  <c r="L278" i="3" s="1"/>
  <c r="M381" i="3" s="1"/>
  <c r="L74" i="4"/>
  <c r="L81" i="3"/>
  <c r="L183" i="3" s="1"/>
  <c r="L286" i="3" s="1"/>
  <c r="M389" i="3" s="1"/>
  <c r="L82" i="4"/>
  <c r="L90" i="4"/>
  <c r="L89" i="3"/>
  <c r="L191" i="3" s="1"/>
  <c r="L294" i="3" s="1"/>
  <c r="M397" i="3" s="1"/>
  <c r="L48" i="4"/>
  <c r="L47" i="3"/>
  <c r="L149" i="3" s="1"/>
  <c r="L252" i="3" s="1"/>
  <c r="M355" i="3" s="1"/>
  <c r="L97" i="4"/>
  <c r="L96" i="3"/>
  <c r="L198" i="3" s="1"/>
  <c r="L301" i="3" s="1"/>
  <c r="M404" i="3" s="1"/>
  <c r="L100" i="3"/>
  <c r="L202" i="3" s="1"/>
  <c r="L305" i="3" s="1"/>
  <c r="M408" i="3" s="1"/>
  <c r="L101" i="4"/>
  <c r="L104" i="3"/>
  <c r="L206" i="3" s="1"/>
  <c r="L309" i="3" s="1"/>
  <c r="M412" i="3" s="1"/>
  <c r="L105" i="4"/>
  <c r="M146" i="2"/>
  <c r="N138" i="2"/>
  <c r="N189" i="2"/>
  <c r="N143" i="2"/>
  <c r="N158" i="2"/>
  <c r="N212" i="2"/>
  <c r="L12" i="4"/>
  <c r="L218" i="4" s="1"/>
  <c r="L321" i="4" s="1"/>
  <c r="L11" i="3"/>
  <c r="L113" i="3" s="1"/>
  <c r="L216" i="3" s="1"/>
  <c r="M319" i="3" s="1"/>
  <c r="L17" i="3"/>
  <c r="L119" i="3" s="1"/>
  <c r="L222" i="3" s="1"/>
  <c r="M325" i="3" s="1"/>
  <c r="L18" i="4"/>
  <c r="L21" i="3"/>
  <c r="L123" i="3" s="1"/>
  <c r="L226" i="3" s="1"/>
  <c r="M329" i="3" s="1"/>
  <c r="L22" i="4"/>
  <c r="L25" i="3"/>
  <c r="L127" i="3" s="1"/>
  <c r="L230" i="3" s="1"/>
  <c r="M333" i="3" s="1"/>
  <c r="L26" i="4"/>
  <c r="L53" i="4"/>
  <c r="L52" i="3"/>
  <c r="L154" i="3" s="1"/>
  <c r="L257" i="3" s="1"/>
  <c r="M360" i="3" s="1"/>
  <c r="L28" i="3"/>
  <c r="L130" i="3" s="1"/>
  <c r="L233" i="3" s="1"/>
  <c r="M336" i="3" s="1"/>
  <c r="L29" i="4"/>
  <c r="L42" i="3"/>
  <c r="L144" i="3" s="1"/>
  <c r="L247" i="3" s="1"/>
  <c r="M350" i="3" s="1"/>
  <c r="L43" i="4"/>
  <c r="L11" i="4"/>
  <c r="L54" i="3"/>
  <c r="L156" i="3" s="1"/>
  <c r="L259" i="3" s="1"/>
  <c r="M362" i="3" s="1"/>
  <c r="L55" i="4"/>
  <c r="L36" i="3"/>
  <c r="L138" i="3" s="1"/>
  <c r="L241" i="3" s="1"/>
  <c r="M344" i="3" s="1"/>
  <c r="L37" i="4"/>
  <c r="L28" i="4"/>
  <c r="L27" i="3"/>
  <c r="L129" i="3" s="1"/>
  <c r="L232" i="3" s="1"/>
  <c r="M335" i="3" s="1"/>
  <c r="L36" i="4"/>
  <c r="L35" i="3"/>
  <c r="L137" i="3" s="1"/>
  <c r="L240" i="3" s="1"/>
  <c r="M343" i="3" s="1"/>
  <c r="L44" i="3"/>
  <c r="L146" i="3" s="1"/>
  <c r="L249" i="3" s="1"/>
  <c r="M352" i="3" s="1"/>
  <c r="L45" i="4"/>
  <c r="L61" i="3"/>
  <c r="L163" i="3" s="1"/>
  <c r="L266" i="3" s="1"/>
  <c r="M369" i="3" s="1"/>
  <c r="L62" i="4"/>
  <c r="L268" i="4" s="1"/>
  <c r="L71" i="4"/>
  <c r="L70" i="3"/>
  <c r="L172" i="3" s="1"/>
  <c r="L275" i="3" s="1"/>
  <c r="M378" i="3" s="1"/>
  <c r="L79" i="4"/>
  <c r="L78" i="3"/>
  <c r="L180" i="3" s="1"/>
  <c r="L283" i="3" s="1"/>
  <c r="M386" i="3" s="1"/>
  <c r="L86" i="3"/>
  <c r="L188" i="3" s="1"/>
  <c r="L291" i="3" s="1"/>
  <c r="M394" i="3" s="1"/>
  <c r="L87" i="4"/>
  <c r="L68" i="4"/>
  <c r="L274" i="4" s="1"/>
  <c r="L67" i="3"/>
  <c r="L169" i="3" s="1"/>
  <c r="L272" i="3" s="1"/>
  <c r="M375" i="3" s="1"/>
  <c r="L76" i="4"/>
  <c r="L282" i="4" s="1"/>
  <c r="L75" i="3"/>
  <c r="L177" i="3" s="1"/>
  <c r="L280" i="3" s="1"/>
  <c r="M383" i="3" s="1"/>
  <c r="L83" i="3"/>
  <c r="L185" i="3" s="1"/>
  <c r="L288" i="3" s="1"/>
  <c r="M391" i="3" s="1"/>
  <c r="L84" i="4"/>
  <c r="L290" i="4" s="1"/>
  <c r="L393" i="4" s="1"/>
  <c r="L92" i="4"/>
  <c r="L298" i="4" s="1"/>
  <c r="L91" i="3"/>
  <c r="L193" i="3" s="1"/>
  <c r="L296" i="3" s="1"/>
  <c r="M399" i="3" s="1"/>
  <c r="L94" i="4"/>
  <c r="L93" i="3"/>
  <c r="L195" i="3" s="1"/>
  <c r="L298" i="3" s="1"/>
  <c r="M401" i="3" s="1"/>
  <c r="L98" i="4"/>
  <c r="L97" i="3"/>
  <c r="L199" i="3" s="1"/>
  <c r="L302" i="3" s="1"/>
  <c r="M405" i="3" s="1"/>
  <c r="L101" i="3"/>
  <c r="L203" i="3" s="1"/>
  <c r="L306" i="3" s="1"/>
  <c r="M409" i="3" s="1"/>
  <c r="L102" i="4"/>
  <c r="L105" i="3"/>
  <c r="L207" i="3" s="1"/>
  <c r="L310" i="3" s="1"/>
  <c r="M413" i="3" s="1"/>
  <c r="L106" i="4"/>
  <c r="O213" i="2"/>
  <c r="K421" i="1"/>
  <c r="B243" i="1"/>
  <c r="B345" i="1"/>
  <c r="I217" i="2"/>
  <c r="N7" i="1"/>
  <c r="N420" i="1" s="1"/>
  <c r="L365" i="4" l="1"/>
  <c r="L401" i="4"/>
  <c r="M145" i="4"/>
  <c r="L248" i="4"/>
  <c r="L351" i="4" s="1"/>
  <c r="M163" i="4"/>
  <c r="L266" i="4"/>
  <c r="M178" i="4"/>
  <c r="L281" i="4"/>
  <c r="M138" i="4"/>
  <c r="L241" i="4"/>
  <c r="M117" i="4"/>
  <c r="L220" i="4"/>
  <c r="L384" i="4"/>
  <c r="L130" i="4"/>
  <c r="K233" i="4"/>
  <c r="K336" i="4" s="1"/>
  <c r="L183" i="4"/>
  <c r="K286" i="4"/>
  <c r="K389" i="4" s="1"/>
  <c r="M197" i="4"/>
  <c r="L300" i="4"/>
  <c r="L285" i="4"/>
  <c r="M139" i="4"/>
  <c r="L242" i="4"/>
  <c r="L10" i="3"/>
  <c r="L112" i="3" s="1"/>
  <c r="L215" i="3" s="1"/>
  <c r="M318" i="3" s="1"/>
  <c r="M200" i="4"/>
  <c r="L303" i="4"/>
  <c r="M193" i="4"/>
  <c r="L296" i="4"/>
  <c r="L399" i="4" s="1"/>
  <c r="M188" i="4"/>
  <c r="L291" i="4"/>
  <c r="L275" i="4"/>
  <c r="M137" i="4"/>
  <c r="L240" i="4"/>
  <c r="L343" i="4" s="1"/>
  <c r="M134" i="4"/>
  <c r="L237" i="4"/>
  <c r="L340" i="4" s="1"/>
  <c r="M112" i="4"/>
  <c r="L215" i="4"/>
  <c r="M168" i="4"/>
  <c r="L271" i="4"/>
  <c r="L374" i="4" s="1"/>
  <c r="M128" i="4"/>
  <c r="L231" i="4"/>
  <c r="L17" i="4"/>
  <c r="L223" i="4" s="1"/>
  <c r="M203" i="4"/>
  <c r="L306" i="4"/>
  <c r="L409" i="4" s="1"/>
  <c r="M149" i="4"/>
  <c r="L252" i="4"/>
  <c r="L355" i="4" s="1"/>
  <c r="M355" i="4" s="1"/>
  <c r="N355" i="4" s="1"/>
  <c r="O355" i="4" s="1"/>
  <c r="P355" i="4" s="1"/>
  <c r="Q355" i="4" s="1"/>
  <c r="R355" i="4" s="1"/>
  <c r="S355" i="4" s="1"/>
  <c r="T355" i="4" s="1"/>
  <c r="U355" i="4" s="1"/>
  <c r="V355" i="4" s="1"/>
  <c r="W355" i="4" s="1"/>
  <c r="M183" i="4"/>
  <c r="L286" i="4"/>
  <c r="M194" i="4"/>
  <c r="L297" i="4"/>
  <c r="M157" i="4"/>
  <c r="L260" i="4"/>
  <c r="M135" i="4"/>
  <c r="L238" i="4"/>
  <c r="L341" i="4" s="1"/>
  <c r="M118" i="4"/>
  <c r="L221" i="4"/>
  <c r="M123" i="4"/>
  <c r="L226" i="4"/>
  <c r="L329" i="4" s="1"/>
  <c r="M210" i="4"/>
  <c r="L313" i="4"/>
  <c r="L416" i="4" s="1"/>
  <c r="M133" i="4"/>
  <c r="L236" i="4"/>
  <c r="M162" i="4"/>
  <c r="L265" i="4"/>
  <c r="L368" i="4" s="1"/>
  <c r="L229" i="4"/>
  <c r="N133" i="2"/>
  <c r="L172" i="4"/>
  <c r="M172" i="4" s="1"/>
  <c r="K275" i="4"/>
  <c r="K378" i="4" s="1"/>
  <c r="L378" i="4" s="1"/>
  <c r="L147" i="4"/>
  <c r="K250" i="4"/>
  <c r="K353" i="4" s="1"/>
  <c r="L353" i="4" s="1"/>
  <c r="L344" i="4"/>
  <c r="L394" i="4"/>
  <c r="L408" i="4"/>
  <c r="L377" i="4"/>
  <c r="K324" i="4"/>
  <c r="L324" i="4" s="1"/>
  <c r="L350" i="4"/>
  <c r="M114" i="4"/>
  <c r="L217" i="4"/>
  <c r="M129" i="4"/>
  <c r="L232" i="4"/>
  <c r="L335" i="4" s="1"/>
  <c r="M177" i="4"/>
  <c r="L280" i="4"/>
  <c r="M199" i="4"/>
  <c r="L302" i="4"/>
  <c r="L405" i="4" s="1"/>
  <c r="L206" i="4"/>
  <c r="M206" i="4" s="1"/>
  <c r="K309" i="4"/>
  <c r="K412" i="4" s="1"/>
  <c r="L383" i="4"/>
  <c r="M209" i="4"/>
  <c r="L312" i="4"/>
  <c r="L415" i="4" s="1"/>
  <c r="M148" i="4"/>
  <c r="L251" i="4"/>
  <c r="M125" i="4"/>
  <c r="L228" i="4"/>
  <c r="L331" i="4" s="1"/>
  <c r="M204" i="4"/>
  <c r="L307" i="4"/>
  <c r="L410" i="4" s="1"/>
  <c r="M185" i="4"/>
  <c r="L288" i="4"/>
  <c r="L391" i="4" s="1"/>
  <c r="L16" i="3"/>
  <c r="L118" i="3" s="1"/>
  <c r="L221" i="3" s="1"/>
  <c r="M324" i="3" s="1"/>
  <c r="M181" i="4"/>
  <c r="L284" i="4"/>
  <c r="M176" i="4"/>
  <c r="L279" i="4"/>
  <c r="L382" i="4" s="1"/>
  <c r="M160" i="4"/>
  <c r="L263" i="4"/>
  <c r="L366" i="4" s="1"/>
  <c r="N174" i="2"/>
  <c r="L146" i="4"/>
  <c r="M146" i="4" s="1"/>
  <c r="K249" i="4"/>
  <c r="K352" i="4" s="1"/>
  <c r="L126" i="4"/>
  <c r="M126" i="4" s="1"/>
  <c r="K229" i="4"/>
  <c r="K332" i="4" s="1"/>
  <c r="L332" i="4" s="1"/>
  <c r="L153" i="4"/>
  <c r="M153" i="4" s="1"/>
  <c r="L323" i="4"/>
  <c r="K354" i="4"/>
  <c r="L354" i="4" s="1"/>
  <c r="M205" i="4"/>
  <c r="L308" i="4"/>
  <c r="L411" i="4" s="1"/>
  <c r="M140" i="4"/>
  <c r="L243" i="4"/>
  <c r="L346" i="4" s="1"/>
  <c r="M132" i="4"/>
  <c r="L235" i="4"/>
  <c r="L338" i="4" s="1"/>
  <c r="M121" i="4"/>
  <c r="L224" i="4"/>
  <c r="M208" i="4"/>
  <c r="L311" i="4"/>
  <c r="M173" i="4"/>
  <c r="L276" i="4"/>
  <c r="L379" i="4" s="1"/>
  <c r="M169" i="4"/>
  <c r="L272" i="4"/>
  <c r="L375" i="4" s="1"/>
  <c r="M190" i="4"/>
  <c r="L293" i="4"/>
  <c r="M158" i="4"/>
  <c r="L261" i="4"/>
  <c r="L364" i="4" s="1"/>
  <c r="L249" i="4"/>
  <c r="L92" i="3"/>
  <c r="L194" i="3" s="1"/>
  <c r="L297" i="3" s="1"/>
  <c r="M400" i="3" s="1"/>
  <c r="M180" i="4"/>
  <c r="L283" i="4"/>
  <c r="M175" i="4"/>
  <c r="L278" i="4"/>
  <c r="M201" i="4"/>
  <c r="L304" i="4"/>
  <c r="L407" i="4" s="1"/>
  <c r="M174" i="4"/>
  <c r="L277" i="4"/>
  <c r="L380" i="4" s="1"/>
  <c r="M131" i="4"/>
  <c r="L234" i="4"/>
  <c r="L337" i="4" s="1"/>
  <c r="M156" i="4"/>
  <c r="L259" i="4"/>
  <c r="M151" i="4"/>
  <c r="L254" i="4"/>
  <c r="L357" i="4" s="1"/>
  <c r="L93" i="4"/>
  <c r="M161" i="4"/>
  <c r="L264" i="4"/>
  <c r="M154" i="4"/>
  <c r="L257" i="4"/>
  <c r="M142" i="4"/>
  <c r="L245" i="4"/>
  <c r="L348" i="4" s="1"/>
  <c r="M152" i="4"/>
  <c r="L255" i="4"/>
  <c r="M124" i="4"/>
  <c r="L227" i="4"/>
  <c r="M113" i="4"/>
  <c r="L216" i="4"/>
  <c r="L319" i="4" s="1"/>
  <c r="L111" i="4"/>
  <c r="K214" i="4"/>
  <c r="M207" i="4"/>
  <c r="L310" i="4"/>
  <c r="L413" i="4" s="1"/>
  <c r="M191" i="4"/>
  <c r="L294" i="4"/>
  <c r="M186" i="4"/>
  <c r="L289" i="4"/>
  <c r="L392" i="4" s="1"/>
  <c r="M170" i="4"/>
  <c r="L273" i="4"/>
  <c r="L376" i="4" s="1"/>
  <c r="M143" i="4"/>
  <c r="L246" i="4"/>
  <c r="M155" i="4"/>
  <c r="L258" i="4"/>
  <c r="L361" i="4" s="1"/>
  <c r="L63" i="3"/>
  <c r="L165" i="3" s="1"/>
  <c r="L268" i="3" s="1"/>
  <c r="M371" i="3" s="1"/>
  <c r="M164" i="4"/>
  <c r="L267" i="4"/>
  <c r="L370" i="4" s="1"/>
  <c r="M127" i="4"/>
  <c r="L230" i="4"/>
  <c r="L333" i="4" s="1"/>
  <c r="M119" i="4"/>
  <c r="L222" i="4"/>
  <c r="L325" i="4" s="1"/>
  <c r="L309" i="4"/>
  <c r="M189" i="4"/>
  <c r="L292" i="4"/>
  <c r="L395" i="4" s="1"/>
  <c r="M141" i="4"/>
  <c r="L244" i="4"/>
  <c r="M116" i="4"/>
  <c r="L219" i="4"/>
  <c r="L322" i="4" s="1"/>
  <c r="M136" i="4"/>
  <c r="L239" i="4"/>
  <c r="M130" i="4"/>
  <c r="L233" i="4"/>
  <c r="M122" i="4"/>
  <c r="L225" i="4"/>
  <c r="L328" i="4" s="1"/>
  <c r="L165" i="4"/>
  <c r="K268" i="4"/>
  <c r="K371" i="4" s="1"/>
  <c r="L371" i="4" s="1"/>
  <c r="L182" i="4"/>
  <c r="M182" i="4" s="1"/>
  <c r="K285" i="4"/>
  <c r="L362" i="4"/>
  <c r="L385" i="4"/>
  <c r="M385" i="4" s="1"/>
  <c r="N385" i="4" s="1"/>
  <c r="O385" i="4" s="1"/>
  <c r="P385" i="4" s="1"/>
  <c r="Q385" i="4" s="1"/>
  <c r="R385" i="4" s="1"/>
  <c r="S385" i="4" s="1"/>
  <c r="T385" i="4" s="1"/>
  <c r="U385" i="4" s="1"/>
  <c r="V385" i="4" s="1"/>
  <c r="W385" i="4" s="1"/>
  <c r="K403" i="4"/>
  <c r="L403" i="4" s="1"/>
  <c r="M403" i="4" s="1"/>
  <c r="N403" i="4" s="1"/>
  <c r="O403" i="4" s="1"/>
  <c r="P403" i="4" s="1"/>
  <c r="Q403" i="4" s="1"/>
  <c r="R403" i="4" s="1"/>
  <c r="S403" i="4" s="1"/>
  <c r="T403" i="4" s="1"/>
  <c r="U403" i="4" s="1"/>
  <c r="V403" i="4" s="1"/>
  <c r="W403" i="4" s="1"/>
  <c r="L396" i="4"/>
  <c r="L347" i="4"/>
  <c r="L367" i="4"/>
  <c r="M187" i="4"/>
  <c r="M165" i="4"/>
  <c r="M198" i="4"/>
  <c r="M147" i="4"/>
  <c r="K109" i="3"/>
  <c r="K212" i="3" s="1"/>
  <c r="L315" i="3" s="1"/>
  <c r="N146" i="2"/>
  <c r="N131" i="2"/>
  <c r="N140" i="2"/>
  <c r="N180" i="2"/>
  <c r="N151" i="2"/>
  <c r="N128" i="2"/>
  <c r="N156" i="2"/>
  <c r="N192" i="2"/>
  <c r="N172" i="2"/>
  <c r="N185" i="2"/>
  <c r="N198" i="2"/>
  <c r="N169" i="2"/>
  <c r="N144" i="2"/>
  <c r="N150" i="2"/>
  <c r="M192" i="4"/>
  <c r="M184" i="4"/>
  <c r="M144" i="4"/>
  <c r="M159" i="4"/>
  <c r="M171" i="4"/>
  <c r="M202" i="4"/>
  <c r="M120" i="4"/>
  <c r="M115" i="4"/>
  <c r="M150" i="4"/>
  <c r="M195" i="4"/>
  <c r="M179" i="4"/>
  <c r="L41" i="3"/>
  <c r="L143" i="3" s="1"/>
  <c r="L246" i="3" s="1"/>
  <c r="M349" i="3" s="1"/>
  <c r="L45" i="3"/>
  <c r="L147" i="3" s="1"/>
  <c r="L250" i="3" s="1"/>
  <c r="M353" i="3" s="1"/>
  <c r="L63" i="4"/>
  <c r="L64" i="4"/>
  <c r="L18" i="3"/>
  <c r="L120" i="3" s="1"/>
  <c r="L223" i="3" s="1"/>
  <c r="M326" i="3" s="1"/>
  <c r="N210" i="2"/>
  <c r="N154" i="2"/>
  <c r="N166" i="2"/>
  <c r="N168" i="2"/>
  <c r="N136" i="2"/>
  <c r="M15" i="2"/>
  <c r="N120" i="2" s="1"/>
  <c r="M19" i="2"/>
  <c r="N124" i="2" s="1"/>
  <c r="M27" i="2"/>
  <c r="N132" i="2" s="1"/>
  <c r="M47" i="2"/>
  <c r="N152" i="2" s="1"/>
  <c r="M55" i="2"/>
  <c r="N160" i="2" s="1"/>
  <c r="M12" i="2"/>
  <c r="N117" i="2" s="1"/>
  <c r="M16" i="2"/>
  <c r="N121" i="2" s="1"/>
  <c r="M32" i="2"/>
  <c r="N137" i="2" s="1"/>
  <c r="M44" i="2"/>
  <c r="N149" i="2" s="1"/>
  <c r="M88" i="2"/>
  <c r="N193" i="2" s="1"/>
  <c r="M92" i="2"/>
  <c r="N197" i="2" s="1"/>
  <c r="M104" i="2"/>
  <c r="N209" i="2" s="1"/>
  <c r="M9" i="2"/>
  <c r="N114" i="2" s="1"/>
  <c r="M13" i="2"/>
  <c r="N118" i="2" s="1"/>
  <c r="M17" i="2"/>
  <c r="N122" i="2" s="1"/>
  <c r="M21" i="2"/>
  <c r="N126" i="2" s="1"/>
  <c r="M25" i="2"/>
  <c r="N130" i="2" s="1"/>
  <c r="M29" i="2"/>
  <c r="N134" i="2" s="1"/>
  <c r="M57" i="2"/>
  <c r="N162" i="2" s="1"/>
  <c r="M65" i="2"/>
  <c r="N170" i="2" s="1"/>
  <c r="M77" i="2"/>
  <c r="N182" i="2" s="1"/>
  <c r="M89" i="2"/>
  <c r="N194" i="2" s="1"/>
  <c r="M101" i="2"/>
  <c r="N206" i="2" s="1"/>
  <c r="M10" i="2"/>
  <c r="N115" i="2" s="1"/>
  <c r="M18" i="2"/>
  <c r="N123" i="2" s="1"/>
  <c r="M22" i="2"/>
  <c r="N127" i="2" s="1"/>
  <c r="M30" i="2"/>
  <c r="N135" i="2" s="1"/>
  <c r="M34" i="2"/>
  <c r="N139" i="2" s="1"/>
  <c r="M42" i="2"/>
  <c r="N147" i="2" s="1"/>
  <c r="M50" i="2"/>
  <c r="N155" i="2" s="1"/>
  <c r="M54" i="2"/>
  <c r="N159" i="2" s="1"/>
  <c r="M58" i="2"/>
  <c r="N163" i="2" s="1"/>
  <c r="M66" i="2"/>
  <c r="N171" i="2" s="1"/>
  <c r="M70" i="2"/>
  <c r="N175" i="2" s="1"/>
  <c r="M74" i="2"/>
  <c r="N179" i="2" s="1"/>
  <c r="M78" i="2"/>
  <c r="N183" i="2" s="1"/>
  <c r="M82" i="2"/>
  <c r="N187" i="2" s="1"/>
  <c r="M86" i="2"/>
  <c r="N191" i="2" s="1"/>
  <c r="M90" i="2"/>
  <c r="N195" i="2" s="1"/>
  <c r="M94" i="2"/>
  <c r="N199" i="2" s="1"/>
  <c r="M98" i="2"/>
  <c r="N203" i="2" s="1"/>
  <c r="M102" i="2"/>
  <c r="N207" i="2" s="1"/>
  <c r="M106" i="2"/>
  <c r="N211" i="2" s="1"/>
  <c r="N416" i="1"/>
  <c r="N107" i="2" s="1"/>
  <c r="N414" i="1"/>
  <c r="N105" i="2" s="1"/>
  <c r="N412" i="1"/>
  <c r="N410" i="1"/>
  <c r="N101" i="2" s="1"/>
  <c r="N408" i="1"/>
  <c r="N99" i="2" s="1"/>
  <c r="N406" i="1"/>
  <c r="N97" i="2" s="1"/>
  <c r="N404" i="1"/>
  <c r="N402" i="1"/>
  <c r="N93" i="2" s="1"/>
  <c r="N401" i="1"/>
  <c r="N92" i="2" s="1"/>
  <c r="N400" i="1"/>
  <c r="N91" i="2" s="1"/>
  <c r="N399" i="1"/>
  <c r="N90" i="2" s="1"/>
  <c r="N398" i="1"/>
  <c r="N89" i="2" s="1"/>
  <c r="N397" i="1"/>
  <c r="N88" i="2" s="1"/>
  <c r="N396" i="1"/>
  <c r="N87" i="2" s="1"/>
  <c r="N395" i="1"/>
  <c r="N86" i="2" s="1"/>
  <c r="N394" i="1"/>
  <c r="N85" i="2" s="1"/>
  <c r="O190" i="2" s="1"/>
  <c r="N393" i="1"/>
  <c r="N84" i="2" s="1"/>
  <c r="N392" i="1"/>
  <c r="N83" i="2" s="1"/>
  <c r="N391" i="1"/>
  <c r="N390" i="1"/>
  <c r="N81" i="2" s="1"/>
  <c r="N389" i="1"/>
  <c r="N80" i="2" s="1"/>
  <c r="N388" i="1"/>
  <c r="N79" i="2" s="1"/>
  <c r="N387" i="1"/>
  <c r="N386" i="1"/>
  <c r="N77" i="2" s="1"/>
  <c r="N385" i="1"/>
  <c r="N76" i="2" s="1"/>
  <c r="N384" i="1"/>
  <c r="N75" i="2" s="1"/>
  <c r="N383" i="1"/>
  <c r="N74" i="2" s="1"/>
  <c r="N382" i="1"/>
  <c r="N73" i="2" s="1"/>
  <c r="O178" i="2" s="1"/>
  <c r="N381" i="1"/>
  <c r="N380" i="1"/>
  <c r="N71" i="2" s="1"/>
  <c r="N379" i="1"/>
  <c r="N378" i="1"/>
  <c r="N69" i="2" s="1"/>
  <c r="O174" i="2" s="1"/>
  <c r="N377" i="1"/>
  <c r="N68" i="2" s="1"/>
  <c r="O173" i="2" s="1"/>
  <c r="N376" i="1"/>
  <c r="N67" i="2" s="1"/>
  <c r="N375" i="1"/>
  <c r="N374" i="1"/>
  <c r="N65" i="2" s="1"/>
  <c r="N373" i="1"/>
  <c r="N372" i="1"/>
  <c r="N371" i="1"/>
  <c r="N370" i="1"/>
  <c r="N61" i="2" s="1"/>
  <c r="N369" i="1"/>
  <c r="N60" i="2" s="1"/>
  <c r="O165" i="2" s="1"/>
  <c r="N368" i="1"/>
  <c r="N59" i="2" s="1"/>
  <c r="N367" i="1"/>
  <c r="N366" i="1"/>
  <c r="N57" i="2" s="1"/>
  <c r="N365" i="1"/>
  <c r="N364" i="1"/>
  <c r="N55" i="2" s="1"/>
  <c r="N363" i="1"/>
  <c r="N362" i="1"/>
  <c r="N53" i="2" s="1"/>
  <c r="O158" i="2" s="1"/>
  <c r="N361" i="1"/>
  <c r="N52" i="2" s="1"/>
  <c r="N360" i="1"/>
  <c r="N359" i="1"/>
  <c r="N358" i="1"/>
  <c r="N49" i="2" s="1"/>
  <c r="N415" i="1"/>
  <c r="N106" i="2" s="1"/>
  <c r="N413" i="1"/>
  <c r="N411" i="1"/>
  <c r="N409" i="1"/>
  <c r="N100" i="2" s="1"/>
  <c r="N407" i="1"/>
  <c r="N98" i="2" s="1"/>
  <c r="N405" i="1"/>
  <c r="N403" i="1"/>
  <c r="N352" i="1"/>
  <c r="N43" i="2" s="1"/>
  <c r="N351" i="1"/>
  <c r="N42" i="2" s="1"/>
  <c r="N350" i="1"/>
  <c r="N349" i="1"/>
  <c r="N40" i="2" s="1"/>
  <c r="N348" i="1"/>
  <c r="N39" i="2" s="1"/>
  <c r="O144" i="2" s="1"/>
  <c r="N347" i="1"/>
  <c r="N38" i="2" s="1"/>
  <c r="O143" i="2" s="1"/>
  <c r="N346" i="1"/>
  <c r="N37" i="2" s="1"/>
  <c r="N345" i="1"/>
  <c r="N36" i="2" s="1"/>
  <c r="N344" i="1"/>
  <c r="N35" i="2" s="1"/>
  <c r="N343" i="1"/>
  <c r="N34" i="2" s="1"/>
  <c r="N342" i="1"/>
  <c r="N341" i="1"/>
  <c r="N340" i="1"/>
  <c r="N31" i="2" s="1"/>
  <c r="N339" i="1"/>
  <c r="N30" i="2" s="1"/>
  <c r="N338" i="1"/>
  <c r="N29" i="2" s="1"/>
  <c r="N337" i="1"/>
  <c r="N356" i="1"/>
  <c r="N47" i="2" s="1"/>
  <c r="N354" i="1"/>
  <c r="N45" i="2" s="1"/>
  <c r="O150" i="2" s="1"/>
  <c r="N357" i="1"/>
  <c r="N48" i="2" s="1"/>
  <c r="N355" i="1"/>
  <c r="N46" i="2" s="1"/>
  <c r="N353" i="1"/>
  <c r="N44" i="2" s="1"/>
  <c r="N324" i="1"/>
  <c r="N15" i="2" s="1"/>
  <c r="N322" i="1"/>
  <c r="N320" i="1"/>
  <c r="N11" i="2" s="1"/>
  <c r="N318" i="1"/>
  <c r="N9" i="2" s="1"/>
  <c r="N335" i="1"/>
  <c r="N26" i="2" s="1"/>
  <c r="O131" i="2" s="1"/>
  <c r="N333" i="1"/>
  <c r="N24" i="2" s="1"/>
  <c r="N331" i="1"/>
  <c r="N22" i="2" s="1"/>
  <c r="N329" i="1"/>
  <c r="N327" i="1"/>
  <c r="N18" i="2" s="1"/>
  <c r="N325" i="1"/>
  <c r="N319" i="1"/>
  <c r="N336" i="1"/>
  <c r="N334" i="1"/>
  <c r="N25" i="2" s="1"/>
  <c r="N332" i="1"/>
  <c r="N23" i="2" s="1"/>
  <c r="N330" i="1"/>
  <c r="N328" i="1"/>
  <c r="N19" i="2" s="1"/>
  <c r="N326" i="1"/>
  <c r="N17" i="2" s="1"/>
  <c r="N321" i="1"/>
  <c r="N317" i="1"/>
  <c r="N8" i="2" s="1"/>
  <c r="N323" i="1"/>
  <c r="N14" i="2" s="1"/>
  <c r="O192" i="2"/>
  <c r="N119" i="2"/>
  <c r="M8" i="3"/>
  <c r="M110" i="3" s="1"/>
  <c r="M213" i="3" s="1"/>
  <c r="N316" i="3" s="1"/>
  <c r="M9" i="4"/>
  <c r="M12" i="3"/>
  <c r="M114" i="3" s="1"/>
  <c r="M217" i="3" s="1"/>
  <c r="N320" i="3" s="1"/>
  <c r="M16" i="3"/>
  <c r="M118" i="3" s="1"/>
  <c r="M221" i="3" s="1"/>
  <c r="N324" i="3" s="1"/>
  <c r="M17" i="4"/>
  <c r="M223" i="4" s="1"/>
  <c r="M20" i="3"/>
  <c r="M122" i="3" s="1"/>
  <c r="M225" i="3" s="1"/>
  <c r="N328" i="3" s="1"/>
  <c r="M25" i="4"/>
  <c r="M24" i="3"/>
  <c r="M126" i="3" s="1"/>
  <c r="M229" i="3" s="1"/>
  <c r="N332" i="3" s="1"/>
  <c r="M29" i="4"/>
  <c r="M33" i="4"/>
  <c r="M32" i="3"/>
  <c r="M134" i="3" s="1"/>
  <c r="M237" i="3" s="1"/>
  <c r="N340" i="3" s="1"/>
  <c r="M37" i="4"/>
  <c r="M36" i="3"/>
  <c r="M138" i="3" s="1"/>
  <c r="M241" i="3" s="1"/>
  <c r="N344" i="3" s="1"/>
  <c r="M41" i="4"/>
  <c r="M247" i="4" s="1"/>
  <c r="M40" i="3"/>
  <c r="M142" i="3" s="1"/>
  <c r="M245" i="3" s="1"/>
  <c r="N348" i="3" s="1"/>
  <c r="M45" i="4"/>
  <c r="M44" i="3"/>
  <c r="M146" i="3" s="1"/>
  <c r="M249" i="3" s="1"/>
  <c r="N352" i="3" s="1"/>
  <c r="M49" i="4"/>
  <c r="M48" i="3"/>
  <c r="M150" i="3" s="1"/>
  <c r="M253" i="3" s="1"/>
  <c r="N356" i="3" s="1"/>
  <c r="M53" i="4"/>
  <c r="M52" i="3"/>
  <c r="M154" i="3" s="1"/>
  <c r="M257" i="3" s="1"/>
  <c r="N360" i="3" s="1"/>
  <c r="M56" i="3"/>
  <c r="M158" i="3" s="1"/>
  <c r="M261" i="3" s="1"/>
  <c r="N364" i="3" s="1"/>
  <c r="M61" i="4"/>
  <c r="M60" i="3"/>
  <c r="M162" i="3" s="1"/>
  <c r="M265" i="3" s="1"/>
  <c r="N368" i="3" s="1"/>
  <c r="M65" i="4"/>
  <c r="M64" i="3"/>
  <c r="M166" i="3" s="1"/>
  <c r="M269" i="3" s="1"/>
  <c r="N372" i="3" s="1"/>
  <c r="M69" i="4"/>
  <c r="M68" i="3"/>
  <c r="M170" i="3" s="1"/>
  <c r="M273" i="3" s="1"/>
  <c r="N376" i="3" s="1"/>
  <c r="M72" i="3"/>
  <c r="M174" i="3" s="1"/>
  <c r="M277" i="3" s="1"/>
  <c r="N380" i="3" s="1"/>
  <c r="M73" i="4"/>
  <c r="M76" i="3"/>
  <c r="M178" i="3" s="1"/>
  <c r="M281" i="3" s="1"/>
  <c r="N384" i="3" s="1"/>
  <c r="M81" i="4"/>
  <c r="M287" i="4" s="1"/>
  <c r="M80" i="3"/>
  <c r="M182" i="3" s="1"/>
  <c r="M285" i="3" s="1"/>
  <c r="N388" i="3" s="1"/>
  <c r="M84" i="3"/>
  <c r="M186" i="3" s="1"/>
  <c r="M289" i="3" s="1"/>
  <c r="N392" i="3" s="1"/>
  <c r="M85" i="4"/>
  <c r="M89" i="4"/>
  <c r="M295" i="4" s="1"/>
  <c r="M92" i="3"/>
  <c r="M194" i="3" s="1"/>
  <c r="M297" i="3" s="1"/>
  <c r="N400" i="3" s="1"/>
  <c r="M93" i="4"/>
  <c r="M97" i="4"/>
  <c r="M96" i="3"/>
  <c r="M198" i="3" s="1"/>
  <c r="M301" i="3" s="1"/>
  <c r="N404" i="3" s="1"/>
  <c r="M101" i="4"/>
  <c r="M100" i="3"/>
  <c r="M202" i="3" s="1"/>
  <c r="M305" i="3" s="1"/>
  <c r="N408" i="3" s="1"/>
  <c r="M105" i="4"/>
  <c r="M104" i="3"/>
  <c r="M206" i="3" s="1"/>
  <c r="M309" i="3" s="1"/>
  <c r="N412" i="3" s="1"/>
  <c r="O212" i="2"/>
  <c r="O188" i="2"/>
  <c r="L7" i="3"/>
  <c r="L109" i="3" s="1"/>
  <c r="L212" i="3" s="1"/>
  <c r="M315" i="3" s="1"/>
  <c r="L8" i="4"/>
  <c r="O141" i="2"/>
  <c r="O204" i="2"/>
  <c r="M10" i="4"/>
  <c r="M9" i="3"/>
  <c r="M111" i="3" s="1"/>
  <c r="M214" i="3" s="1"/>
  <c r="N317" i="3" s="1"/>
  <c r="M14" i="4"/>
  <c r="M13" i="3"/>
  <c r="M115" i="3" s="1"/>
  <c r="M218" i="3" s="1"/>
  <c r="N321" i="3" s="1"/>
  <c r="M18" i="4"/>
  <c r="M17" i="3"/>
  <c r="M119" i="3" s="1"/>
  <c r="M222" i="3" s="1"/>
  <c r="N325" i="3" s="1"/>
  <c r="M22" i="4"/>
  <c r="M25" i="3"/>
  <c r="M127" i="3" s="1"/>
  <c r="M230" i="3" s="1"/>
  <c r="N333" i="3" s="1"/>
  <c r="M26" i="4"/>
  <c r="M29" i="3"/>
  <c r="M131" i="3" s="1"/>
  <c r="M234" i="3" s="1"/>
  <c r="N337" i="3" s="1"/>
  <c r="M33" i="3"/>
  <c r="M135" i="3" s="1"/>
  <c r="M238" i="3" s="1"/>
  <c r="N341" i="3" s="1"/>
  <c r="M34" i="4"/>
  <c r="M37" i="3"/>
  <c r="M139" i="3" s="1"/>
  <c r="M242" i="3" s="1"/>
  <c r="N345" i="3" s="1"/>
  <c r="M38" i="4"/>
  <c r="M41" i="3"/>
  <c r="M143" i="3" s="1"/>
  <c r="M246" i="3" s="1"/>
  <c r="N349" i="3" s="1"/>
  <c r="M42" i="4"/>
  <c r="M46" i="4"/>
  <c r="M45" i="3"/>
  <c r="M147" i="3" s="1"/>
  <c r="M250" i="3" s="1"/>
  <c r="N353" i="3" s="1"/>
  <c r="M50" i="4"/>
  <c r="M49" i="3"/>
  <c r="M151" i="3" s="1"/>
  <c r="M254" i="3" s="1"/>
  <c r="N357" i="3" s="1"/>
  <c r="M54" i="4"/>
  <c r="M53" i="3"/>
  <c r="M155" i="3" s="1"/>
  <c r="M258" i="3" s="1"/>
  <c r="N361" i="3" s="1"/>
  <c r="M58" i="4"/>
  <c r="M57" i="3"/>
  <c r="M159" i="3" s="1"/>
  <c r="M262" i="3" s="1"/>
  <c r="N365" i="3" s="1"/>
  <c r="M62" i="4"/>
  <c r="M268" i="4" s="1"/>
  <c r="M61" i="3"/>
  <c r="M163" i="3" s="1"/>
  <c r="M266" i="3" s="1"/>
  <c r="N369" i="3" s="1"/>
  <c r="M66" i="4"/>
  <c r="M65" i="3"/>
  <c r="M167" i="3" s="1"/>
  <c r="M270" i="3" s="1"/>
  <c r="N373" i="3" s="1"/>
  <c r="M70" i="4"/>
  <c r="M74" i="4"/>
  <c r="M73" i="3"/>
  <c r="M175" i="3" s="1"/>
  <c r="M278" i="3" s="1"/>
  <c r="N381" i="3" s="1"/>
  <c r="M78" i="4"/>
  <c r="M77" i="3"/>
  <c r="M179" i="3" s="1"/>
  <c r="M282" i="3" s="1"/>
  <c r="N385" i="3" s="1"/>
  <c r="M81" i="3"/>
  <c r="M183" i="3" s="1"/>
  <c r="M286" i="3" s="1"/>
  <c r="N389" i="3" s="1"/>
  <c r="M82" i="4"/>
  <c r="M86" i="4"/>
  <c r="M89" i="3"/>
  <c r="M191" i="3" s="1"/>
  <c r="M294" i="3" s="1"/>
  <c r="N397" i="3" s="1"/>
  <c r="M90" i="4"/>
  <c r="M93" i="3"/>
  <c r="M195" i="3" s="1"/>
  <c r="M298" i="3" s="1"/>
  <c r="N401" i="3" s="1"/>
  <c r="M98" i="4"/>
  <c r="M97" i="3"/>
  <c r="M199" i="3" s="1"/>
  <c r="M302" i="3" s="1"/>
  <c r="N405" i="3" s="1"/>
  <c r="M102" i="4"/>
  <c r="M106" i="4"/>
  <c r="M105" i="3"/>
  <c r="M207" i="3" s="1"/>
  <c r="M310" i="3" s="1"/>
  <c r="N413" i="3" s="1"/>
  <c r="O198" i="2"/>
  <c r="O181" i="2"/>
  <c r="O184" i="2"/>
  <c r="O176" i="2"/>
  <c r="O148" i="2"/>
  <c r="O172" i="2"/>
  <c r="O205" i="2"/>
  <c r="O151" i="2"/>
  <c r="L113" i="2"/>
  <c r="K215" i="2"/>
  <c r="O153" i="2"/>
  <c r="O157" i="2"/>
  <c r="O129" i="2"/>
  <c r="M10" i="3"/>
  <c r="M112" i="3" s="1"/>
  <c r="M215" i="3" s="1"/>
  <c r="N318" i="3" s="1"/>
  <c r="M11" i="4"/>
  <c r="M14" i="3"/>
  <c r="M116" i="3" s="1"/>
  <c r="M219" i="3" s="1"/>
  <c r="N322" i="3" s="1"/>
  <c r="M15" i="4"/>
  <c r="M18" i="3"/>
  <c r="M120" i="3" s="1"/>
  <c r="M223" i="3" s="1"/>
  <c r="N326" i="3" s="1"/>
  <c r="M19" i="4"/>
  <c r="M23" i="4"/>
  <c r="M22" i="3"/>
  <c r="M124" i="3" s="1"/>
  <c r="M227" i="3" s="1"/>
  <c r="N330" i="3" s="1"/>
  <c r="M27" i="4"/>
  <c r="M26" i="3"/>
  <c r="M128" i="3" s="1"/>
  <c r="M231" i="3" s="1"/>
  <c r="N334" i="3" s="1"/>
  <c r="M31" i="4"/>
  <c r="M30" i="3"/>
  <c r="M132" i="3" s="1"/>
  <c r="M235" i="3" s="1"/>
  <c r="N338" i="3" s="1"/>
  <c r="M35" i="4"/>
  <c r="M34" i="3"/>
  <c r="M136" i="3" s="1"/>
  <c r="M239" i="3" s="1"/>
  <c r="N342" i="3" s="1"/>
  <c r="M39" i="4"/>
  <c r="M38" i="3"/>
  <c r="M140" i="3" s="1"/>
  <c r="M243" i="3" s="1"/>
  <c r="N346" i="3" s="1"/>
  <c r="M43" i="4"/>
  <c r="M42" i="3"/>
  <c r="M144" i="3" s="1"/>
  <c r="M247" i="3" s="1"/>
  <c r="N350" i="3" s="1"/>
  <c r="M47" i="4"/>
  <c r="M253" i="4" s="1"/>
  <c r="M356" i="4" s="1"/>
  <c r="M46" i="3"/>
  <c r="M148" i="3" s="1"/>
  <c r="M251" i="3" s="1"/>
  <c r="N354" i="3" s="1"/>
  <c r="M51" i="4"/>
  <c r="M50" i="3"/>
  <c r="M152" i="3" s="1"/>
  <c r="M255" i="3" s="1"/>
  <c r="N358" i="3" s="1"/>
  <c r="M55" i="4"/>
  <c r="M54" i="3"/>
  <c r="M156" i="3" s="1"/>
  <c r="M259" i="3" s="1"/>
  <c r="N362" i="3" s="1"/>
  <c r="M59" i="4"/>
  <c r="M58" i="3"/>
  <c r="M160" i="3" s="1"/>
  <c r="M263" i="3" s="1"/>
  <c r="N366" i="3" s="1"/>
  <c r="M63" i="4"/>
  <c r="M269" i="4" s="1"/>
  <c r="M62" i="3"/>
  <c r="M164" i="3" s="1"/>
  <c r="M267" i="3" s="1"/>
  <c r="N370" i="3" s="1"/>
  <c r="M67" i="4"/>
  <c r="M66" i="3"/>
  <c r="M168" i="3" s="1"/>
  <c r="M271" i="3" s="1"/>
  <c r="N374" i="3" s="1"/>
  <c r="M71" i="4"/>
  <c r="M70" i="3"/>
  <c r="M172" i="3" s="1"/>
  <c r="M275" i="3" s="1"/>
  <c r="N378" i="3" s="1"/>
  <c r="M75" i="4"/>
  <c r="M74" i="3"/>
  <c r="M176" i="3" s="1"/>
  <c r="M279" i="3" s="1"/>
  <c r="N382" i="3" s="1"/>
  <c r="M79" i="4"/>
  <c r="M78" i="3"/>
  <c r="M180" i="3" s="1"/>
  <c r="M283" i="3" s="1"/>
  <c r="N386" i="3" s="1"/>
  <c r="M83" i="4"/>
  <c r="M82" i="3"/>
  <c r="M184" i="3" s="1"/>
  <c r="M287" i="3" s="1"/>
  <c r="N390" i="3" s="1"/>
  <c r="M87" i="4"/>
  <c r="M86" i="3"/>
  <c r="M188" i="3" s="1"/>
  <c r="M291" i="3" s="1"/>
  <c r="N394" i="3" s="1"/>
  <c r="M91" i="4"/>
  <c r="M90" i="3"/>
  <c r="M192" i="3" s="1"/>
  <c r="M295" i="3" s="1"/>
  <c r="N398" i="3" s="1"/>
  <c r="M95" i="4"/>
  <c r="M94" i="3"/>
  <c r="M196" i="3" s="1"/>
  <c r="M299" i="3" s="1"/>
  <c r="N402" i="3" s="1"/>
  <c r="M98" i="3"/>
  <c r="M200" i="3" s="1"/>
  <c r="M303" i="3" s="1"/>
  <c r="N406" i="3" s="1"/>
  <c r="M99" i="4"/>
  <c r="M305" i="4" s="1"/>
  <c r="M103" i="4"/>
  <c r="M102" i="3"/>
  <c r="M204" i="3" s="1"/>
  <c r="M307" i="3" s="1"/>
  <c r="N410" i="3" s="1"/>
  <c r="M107" i="4"/>
  <c r="M106" i="3"/>
  <c r="M208" i="3" s="1"/>
  <c r="M311" i="3" s="1"/>
  <c r="N414" i="3" s="1"/>
  <c r="O128" i="2"/>
  <c r="O196" i="2"/>
  <c r="O189" i="2"/>
  <c r="O145" i="2"/>
  <c r="O142" i="2"/>
  <c r="O186" i="2"/>
  <c r="O164" i="2"/>
  <c r="O140" i="2"/>
  <c r="O202" i="2"/>
  <c r="O180" i="2"/>
  <c r="O185" i="2"/>
  <c r="M419" i="1"/>
  <c r="M418" i="1"/>
  <c r="M12" i="4"/>
  <c r="M218" i="4" s="1"/>
  <c r="M321" i="4" s="1"/>
  <c r="M11" i="3"/>
  <c r="M113" i="3" s="1"/>
  <c r="M216" i="3" s="1"/>
  <c r="N319" i="3" s="1"/>
  <c r="M16" i="4"/>
  <c r="M15" i="3"/>
  <c r="M117" i="3" s="1"/>
  <c r="M220" i="3" s="1"/>
  <c r="N323" i="3" s="1"/>
  <c r="M20" i="4"/>
  <c r="M19" i="3"/>
  <c r="M121" i="3" s="1"/>
  <c r="M224" i="3" s="1"/>
  <c r="N327" i="3" s="1"/>
  <c r="M23" i="3"/>
  <c r="M125" i="3" s="1"/>
  <c r="M228" i="3" s="1"/>
  <c r="N331" i="3" s="1"/>
  <c r="M24" i="4"/>
  <c r="M27" i="3"/>
  <c r="M129" i="3" s="1"/>
  <c r="M232" i="3" s="1"/>
  <c r="N335" i="3" s="1"/>
  <c r="M28" i="4"/>
  <c r="M31" i="3"/>
  <c r="M133" i="3" s="1"/>
  <c r="M236" i="3" s="1"/>
  <c r="N339" i="3" s="1"/>
  <c r="M32" i="4"/>
  <c r="M35" i="3"/>
  <c r="M137" i="3" s="1"/>
  <c r="M240" i="3" s="1"/>
  <c r="N343" i="3" s="1"/>
  <c r="M36" i="4"/>
  <c r="M39" i="3"/>
  <c r="M141" i="3" s="1"/>
  <c r="M244" i="3" s="1"/>
  <c r="N347" i="3" s="1"/>
  <c r="M40" i="4"/>
  <c r="M44" i="4"/>
  <c r="M43" i="3"/>
  <c r="M145" i="3" s="1"/>
  <c r="M248" i="3" s="1"/>
  <c r="N351" i="3" s="1"/>
  <c r="M48" i="4"/>
  <c r="M47" i="3"/>
  <c r="M149" i="3" s="1"/>
  <c r="M252" i="3" s="1"/>
  <c r="N355" i="3" s="1"/>
  <c r="M52" i="4"/>
  <c r="M51" i="3"/>
  <c r="M153" i="3" s="1"/>
  <c r="M256" i="3" s="1"/>
  <c r="N359" i="3" s="1"/>
  <c r="M56" i="4"/>
  <c r="M262" i="4" s="1"/>
  <c r="M365" i="4" s="1"/>
  <c r="M55" i="3"/>
  <c r="M157" i="3" s="1"/>
  <c r="M260" i="3" s="1"/>
  <c r="N363" i="3" s="1"/>
  <c r="M60" i="4"/>
  <c r="M59" i="3"/>
  <c r="M161" i="3" s="1"/>
  <c r="M264" i="3" s="1"/>
  <c r="N367" i="3" s="1"/>
  <c r="M64" i="4"/>
  <c r="M270" i="4" s="1"/>
  <c r="M63" i="3"/>
  <c r="M165" i="3" s="1"/>
  <c r="M268" i="3" s="1"/>
  <c r="N371" i="3" s="1"/>
  <c r="M68" i="4"/>
  <c r="M274" i="4" s="1"/>
  <c r="M67" i="3"/>
  <c r="M169" i="3" s="1"/>
  <c r="M272" i="3" s="1"/>
  <c r="N375" i="3" s="1"/>
  <c r="M72" i="4"/>
  <c r="M71" i="3"/>
  <c r="M173" i="3" s="1"/>
  <c r="M276" i="3" s="1"/>
  <c r="N379" i="3" s="1"/>
  <c r="M75" i="3"/>
  <c r="M177" i="3" s="1"/>
  <c r="M280" i="3" s="1"/>
  <c r="N383" i="3" s="1"/>
  <c r="M76" i="4"/>
  <c r="M282" i="4" s="1"/>
  <c r="M79" i="3"/>
  <c r="M181" i="3" s="1"/>
  <c r="M284" i="3" s="1"/>
  <c r="N387" i="3" s="1"/>
  <c r="M80" i="4"/>
  <c r="M84" i="4"/>
  <c r="M290" i="4" s="1"/>
  <c r="M393" i="4" s="1"/>
  <c r="M83" i="3"/>
  <c r="M185" i="3" s="1"/>
  <c r="M288" i="3" s="1"/>
  <c r="N391" i="3" s="1"/>
  <c r="M87" i="3"/>
  <c r="M189" i="3" s="1"/>
  <c r="M292" i="3" s="1"/>
  <c r="N395" i="3" s="1"/>
  <c r="M88" i="4"/>
  <c r="M91" i="3"/>
  <c r="M193" i="3" s="1"/>
  <c r="M296" i="3" s="1"/>
  <c r="N399" i="3" s="1"/>
  <c r="M92" i="4"/>
  <c r="M95" i="3"/>
  <c r="M197" i="3" s="1"/>
  <c r="M300" i="3" s="1"/>
  <c r="N403" i="3" s="1"/>
  <c r="M96" i="4"/>
  <c r="M99" i="3"/>
  <c r="M201" i="3" s="1"/>
  <c r="M304" i="3" s="1"/>
  <c r="N407" i="3" s="1"/>
  <c r="M100" i="4"/>
  <c r="M104" i="4"/>
  <c r="M103" i="3"/>
  <c r="M205" i="3" s="1"/>
  <c r="M308" i="3" s="1"/>
  <c r="N411" i="3" s="1"/>
  <c r="N116" i="2"/>
  <c r="P213" i="2"/>
  <c r="L421" i="1"/>
  <c r="J217" i="2"/>
  <c r="B244" i="1"/>
  <c r="B346" i="1"/>
  <c r="O7" i="1"/>
  <c r="O420" i="1" s="1"/>
  <c r="L412" i="4" l="1"/>
  <c r="L389" i="4"/>
  <c r="M399" i="4"/>
  <c r="M337" i="4"/>
  <c r="N163" i="4"/>
  <c r="M266" i="4"/>
  <c r="N199" i="4"/>
  <c r="M302" i="4"/>
  <c r="M405" i="4" s="1"/>
  <c r="N191" i="4"/>
  <c r="M294" i="4"/>
  <c r="N207" i="4"/>
  <c r="M310" i="4"/>
  <c r="M413" i="4" s="1"/>
  <c r="N151" i="4"/>
  <c r="M254" i="4"/>
  <c r="N203" i="4"/>
  <c r="M306" i="4"/>
  <c r="N195" i="4"/>
  <c r="M298" i="4"/>
  <c r="M401" i="4" s="1"/>
  <c r="N139" i="4"/>
  <c r="M242" i="4"/>
  <c r="N131" i="4"/>
  <c r="M234" i="4"/>
  <c r="N210" i="4"/>
  <c r="M313" i="4"/>
  <c r="N194" i="4"/>
  <c r="M297" i="4"/>
  <c r="N186" i="4"/>
  <c r="M289" i="4"/>
  <c r="M392" i="4" s="1"/>
  <c r="N178" i="4"/>
  <c r="M281" i="4"/>
  <c r="N170" i="4"/>
  <c r="M273" i="4"/>
  <c r="M376" i="4" s="1"/>
  <c r="N162" i="4"/>
  <c r="M265" i="4"/>
  <c r="N154" i="4"/>
  <c r="M257" i="4"/>
  <c r="N146" i="4"/>
  <c r="M249" i="4"/>
  <c r="N138" i="4"/>
  <c r="M241" i="4"/>
  <c r="M344" i="4" s="1"/>
  <c r="N130" i="4"/>
  <c r="M233" i="4"/>
  <c r="N205" i="4"/>
  <c r="M308" i="4"/>
  <c r="M411" i="4" s="1"/>
  <c r="N193" i="4"/>
  <c r="M296" i="4"/>
  <c r="N177" i="4"/>
  <c r="M280" i="4"/>
  <c r="N141" i="4"/>
  <c r="M244" i="4"/>
  <c r="M111" i="4"/>
  <c r="L214" i="4"/>
  <c r="M88" i="3"/>
  <c r="M190" i="3" s="1"/>
  <c r="M293" i="3" s="1"/>
  <c r="N396" i="3" s="1"/>
  <c r="N168" i="4"/>
  <c r="M271" i="4"/>
  <c r="M374" i="4" s="1"/>
  <c r="M57" i="4"/>
  <c r="N152" i="4"/>
  <c r="M255" i="4"/>
  <c r="N136" i="4"/>
  <c r="M239" i="4"/>
  <c r="N112" i="4"/>
  <c r="M215" i="4"/>
  <c r="L352" i="4"/>
  <c r="M352" i="4" s="1"/>
  <c r="N352" i="4" s="1"/>
  <c r="O352" i="4" s="1"/>
  <c r="P352" i="4" s="1"/>
  <c r="Q352" i="4" s="1"/>
  <c r="R352" i="4" s="1"/>
  <c r="S352" i="4" s="1"/>
  <c r="T352" i="4" s="1"/>
  <c r="U352" i="4" s="1"/>
  <c r="V352" i="4" s="1"/>
  <c r="W352" i="4" s="1"/>
  <c r="M408" i="4"/>
  <c r="M368" i="4"/>
  <c r="N118" i="4"/>
  <c r="M221" i="4"/>
  <c r="M324" i="4" s="1"/>
  <c r="N173" i="4"/>
  <c r="M276" i="4"/>
  <c r="M379" i="4" s="1"/>
  <c r="N157" i="4"/>
  <c r="M260" i="4"/>
  <c r="N149" i="4"/>
  <c r="M252" i="4"/>
  <c r="N129" i="4"/>
  <c r="M232" i="4"/>
  <c r="M335" i="4" s="1"/>
  <c r="N121" i="4"/>
  <c r="M224" i="4"/>
  <c r="N113" i="4"/>
  <c r="M216" i="4"/>
  <c r="N208" i="4"/>
  <c r="M311" i="4"/>
  <c r="N200" i="4"/>
  <c r="M303" i="4"/>
  <c r="N132" i="4"/>
  <c r="M235" i="4"/>
  <c r="M338" i="4" s="1"/>
  <c r="M357" i="4"/>
  <c r="M350" i="4"/>
  <c r="M384" i="4"/>
  <c r="N183" i="4"/>
  <c r="M286" i="4"/>
  <c r="M389" i="4" s="1"/>
  <c r="N143" i="4"/>
  <c r="M246" i="4"/>
  <c r="N135" i="4"/>
  <c r="M238" i="4"/>
  <c r="M341" i="4" s="1"/>
  <c r="N127" i="4"/>
  <c r="M230" i="4"/>
  <c r="M333" i="4" s="1"/>
  <c r="N206" i="4"/>
  <c r="M309" i="4"/>
  <c r="N198" i="4"/>
  <c r="M301" i="4"/>
  <c r="M404" i="4" s="1"/>
  <c r="N190" i="4"/>
  <c r="M293" i="4"/>
  <c r="N182" i="4"/>
  <c r="M285" i="4"/>
  <c r="N174" i="4"/>
  <c r="M277" i="4"/>
  <c r="M380" i="4" s="1"/>
  <c r="N158" i="4"/>
  <c r="M261" i="4"/>
  <c r="M364" i="4" s="1"/>
  <c r="N142" i="4"/>
  <c r="M245" i="4"/>
  <c r="M348" i="4" s="1"/>
  <c r="N134" i="4"/>
  <c r="M237" i="4"/>
  <c r="M340" i="4" s="1"/>
  <c r="N126" i="4"/>
  <c r="M229" i="4"/>
  <c r="N201" i="4"/>
  <c r="M304" i="4"/>
  <c r="M407" i="4" s="1"/>
  <c r="N189" i="4"/>
  <c r="M292" i="4"/>
  <c r="M395" i="4" s="1"/>
  <c r="N181" i="4"/>
  <c r="M284" i="4"/>
  <c r="N145" i="4"/>
  <c r="M248" i="4"/>
  <c r="M351" i="4" s="1"/>
  <c r="N137" i="4"/>
  <c r="M240" i="4"/>
  <c r="M343" i="4" s="1"/>
  <c r="M299" i="4"/>
  <c r="N188" i="4"/>
  <c r="M291" i="4"/>
  <c r="M394" i="4" s="1"/>
  <c r="N172" i="4"/>
  <c r="M275" i="4"/>
  <c r="N164" i="4"/>
  <c r="M267" i="4"/>
  <c r="M370" i="4" s="1"/>
  <c r="N156" i="4"/>
  <c r="M259" i="4"/>
  <c r="M362" i="4" s="1"/>
  <c r="N148" i="4"/>
  <c r="M251" i="4"/>
  <c r="M354" i="4" s="1"/>
  <c r="N140" i="4"/>
  <c r="M243" i="4"/>
  <c r="M346" i="4" s="1"/>
  <c r="N346" i="4" s="1"/>
  <c r="O346" i="4" s="1"/>
  <c r="P346" i="4" s="1"/>
  <c r="Q346" i="4" s="1"/>
  <c r="R346" i="4" s="1"/>
  <c r="S346" i="4" s="1"/>
  <c r="T346" i="4" s="1"/>
  <c r="U346" i="4" s="1"/>
  <c r="V346" i="4" s="1"/>
  <c r="W346" i="4" s="1"/>
  <c r="M167" i="4"/>
  <c r="L270" i="4"/>
  <c r="L373" i="4" s="1"/>
  <c r="M373" i="4" s="1"/>
  <c r="M347" i="4"/>
  <c r="M371" i="4"/>
  <c r="M332" i="4"/>
  <c r="M383" i="4"/>
  <c r="M416" i="4"/>
  <c r="M409" i="4"/>
  <c r="N155" i="4"/>
  <c r="M258" i="4"/>
  <c r="M361" i="4" s="1"/>
  <c r="N147" i="4"/>
  <c r="M250" i="4"/>
  <c r="M353" i="4" s="1"/>
  <c r="N123" i="4"/>
  <c r="M226" i="4"/>
  <c r="M329" i="4" s="1"/>
  <c r="N175" i="4"/>
  <c r="M278" i="4"/>
  <c r="N119" i="4"/>
  <c r="M222" i="4"/>
  <c r="M325" i="4" s="1"/>
  <c r="N325" i="4" s="1"/>
  <c r="O325" i="4" s="1"/>
  <c r="P325" i="4" s="1"/>
  <c r="Q325" i="4" s="1"/>
  <c r="R325" i="4" s="1"/>
  <c r="S325" i="4" s="1"/>
  <c r="T325" i="4" s="1"/>
  <c r="U325" i="4" s="1"/>
  <c r="V325" i="4" s="1"/>
  <c r="W325" i="4" s="1"/>
  <c r="N122" i="4"/>
  <c r="M225" i="4"/>
  <c r="M328" i="4" s="1"/>
  <c r="N114" i="4"/>
  <c r="M217" i="4"/>
  <c r="N209" i="4"/>
  <c r="M312" i="4"/>
  <c r="M415" i="4" s="1"/>
  <c r="N185" i="4"/>
  <c r="M288" i="4"/>
  <c r="M391" i="4" s="1"/>
  <c r="N169" i="4"/>
  <c r="M272" i="4"/>
  <c r="M375" i="4" s="1"/>
  <c r="N161" i="4"/>
  <c r="M264" i="4"/>
  <c r="M367" i="4" s="1"/>
  <c r="N153" i="4"/>
  <c r="M256" i="4"/>
  <c r="N125" i="4"/>
  <c r="M228" i="4"/>
  <c r="M331" i="4" s="1"/>
  <c r="N117" i="4"/>
  <c r="M220" i="4"/>
  <c r="M323" i="4" s="1"/>
  <c r="N204" i="4"/>
  <c r="M307" i="4"/>
  <c r="M410" i="4" s="1"/>
  <c r="N176" i="4"/>
  <c r="M279" i="4"/>
  <c r="M382" i="4" s="1"/>
  <c r="N128" i="4"/>
  <c r="M231" i="4"/>
  <c r="M166" i="4"/>
  <c r="N166" i="4" s="1"/>
  <c r="L269" i="4"/>
  <c r="L372" i="4" s="1"/>
  <c r="M372" i="4" s="1"/>
  <c r="M396" i="4"/>
  <c r="M319" i="4"/>
  <c r="M196" i="4"/>
  <c r="N196" i="4" s="1"/>
  <c r="L299" i="4"/>
  <c r="M412" i="4"/>
  <c r="M377" i="4"/>
  <c r="M378" i="4"/>
  <c r="L336" i="4"/>
  <c r="M336" i="4" s="1"/>
  <c r="N144" i="4"/>
  <c r="N187" i="4"/>
  <c r="N165" i="4"/>
  <c r="N192" i="4"/>
  <c r="O160" i="2"/>
  <c r="O154" i="2"/>
  <c r="O139" i="2"/>
  <c r="O152" i="2"/>
  <c r="O136" i="2"/>
  <c r="O210" i="2"/>
  <c r="O191" i="2"/>
  <c r="O194" i="2"/>
  <c r="O134" i="2"/>
  <c r="O193" i="2"/>
  <c r="O166" i="2"/>
  <c r="N159" i="4"/>
  <c r="N202" i="4"/>
  <c r="N184" i="4"/>
  <c r="N171" i="4"/>
  <c r="N150" i="4"/>
  <c r="N120" i="4"/>
  <c r="N115" i="4"/>
  <c r="N167" i="4"/>
  <c r="N179" i="4"/>
  <c r="O170" i="2"/>
  <c r="M101" i="3"/>
  <c r="M203" i="3" s="1"/>
  <c r="M306" i="3" s="1"/>
  <c r="N409" i="3" s="1"/>
  <c r="M94" i="4"/>
  <c r="M85" i="3"/>
  <c r="M187" i="3" s="1"/>
  <c r="M290" i="3" s="1"/>
  <c r="N393" i="3" s="1"/>
  <c r="M69" i="3"/>
  <c r="M171" i="3" s="1"/>
  <c r="M274" i="3" s="1"/>
  <c r="N377" i="3" s="1"/>
  <c r="M30" i="4"/>
  <c r="M21" i="3"/>
  <c r="M123" i="3" s="1"/>
  <c r="M226" i="3" s="1"/>
  <c r="N329" i="3" s="1"/>
  <c r="M77" i="4"/>
  <c r="M28" i="3"/>
  <c r="M130" i="3" s="1"/>
  <c r="M233" i="3" s="1"/>
  <c r="N336" i="3" s="1"/>
  <c r="M21" i="4"/>
  <c r="M13" i="4"/>
  <c r="O195" i="2"/>
  <c r="O206" i="2"/>
  <c r="O122" i="2"/>
  <c r="O203" i="2"/>
  <c r="O123" i="2"/>
  <c r="O130" i="2"/>
  <c r="O149" i="2"/>
  <c r="O120" i="2"/>
  <c r="O124" i="2"/>
  <c r="O211" i="2"/>
  <c r="O179" i="2"/>
  <c r="O135" i="2"/>
  <c r="O162" i="2"/>
  <c r="O197" i="2"/>
  <c r="O147" i="2"/>
  <c r="O182" i="2"/>
  <c r="O114" i="2"/>
  <c r="O119" i="2"/>
  <c r="N12" i="2"/>
  <c r="O117" i="2" s="1"/>
  <c r="N16" i="2"/>
  <c r="O121" i="2" s="1"/>
  <c r="N13" i="2"/>
  <c r="O118" i="2" s="1"/>
  <c r="N33" i="2"/>
  <c r="O138" i="2" s="1"/>
  <c r="N41" i="2"/>
  <c r="O146" i="2" s="1"/>
  <c r="N96" i="2"/>
  <c r="O201" i="2" s="1"/>
  <c r="N104" i="2"/>
  <c r="O209" i="2" s="1"/>
  <c r="N51" i="2"/>
  <c r="O156" i="2" s="1"/>
  <c r="N63" i="2"/>
  <c r="O168" i="2" s="1"/>
  <c r="N56" i="2"/>
  <c r="O161" i="2" s="1"/>
  <c r="N64" i="2"/>
  <c r="O169" i="2" s="1"/>
  <c r="N72" i="2"/>
  <c r="O177" i="2" s="1"/>
  <c r="N27" i="2"/>
  <c r="O132" i="2" s="1"/>
  <c r="N20" i="2"/>
  <c r="O125" i="2" s="1"/>
  <c r="N21" i="2"/>
  <c r="O126" i="2" s="1"/>
  <c r="N10" i="2"/>
  <c r="O115" i="2" s="1"/>
  <c r="N28" i="2"/>
  <c r="O133" i="2" s="1"/>
  <c r="N32" i="2"/>
  <c r="O137" i="2" s="1"/>
  <c r="N94" i="2"/>
  <c r="O199" i="2" s="1"/>
  <c r="N102" i="2"/>
  <c r="O207" i="2" s="1"/>
  <c r="N50" i="2"/>
  <c r="O155" i="2" s="1"/>
  <c r="N54" i="2"/>
  <c r="O159" i="2" s="1"/>
  <c r="N58" i="2"/>
  <c r="O163" i="2" s="1"/>
  <c r="N62" i="2"/>
  <c r="O167" i="2" s="1"/>
  <c r="N66" i="2"/>
  <c r="O171" i="2" s="1"/>
  <c r="N70" i="2"/>
  <c r="O175" i="2" s="1"/>
  <c r="N78" i="2"/>
  <c r="O183" i="2" s="1"/>
  <c r="N82" i="2"/>
  <c r="O187" i="2" s="1"/>
  <c r="N95" i="2"/>
  <c r="O200" i="2" s="1"/>
  <c r="N103" i="2"/>
  <c r="O208" i="2" s="1"/>
  <c r="O116" i="2"/>
  <c r="O416" i="1"/>
  <c r="O107" i="2" s="1"/>
  <c r="O415" i="1"/>
  <c r="O106" i="2" s="1"/>
  <c r="O414" i="1"/>
  <c r="O105" i="2" s="1"/>
  <c r="O413" i="1"/>
  <c r="O104" i="2" s="1"/>
  <c r="O412" i="1"/>
  <c r="O103" i="2" s="1"/>
  <c r="O411" i="1"/>
  <c r="O102" i="2" s="1"/>
  <c r="O410" i="1"/>
  <c r="O101" i="2" s="1"/>
  <c r="P206" i="2" s="1"/>
  <c r="O409" i="1"/>
  <c r="O100" i="2" s="1"/>
  <c r="P205" i="2" s="1"/>
  <c r="O408" i="1"/>
  <c r="O99" i="2" s="1"/>
  <c r="O407" i="1"/>
  <c r="O98" i="2" s="1"/>
  <c r="O406" i="1"/>
  <c r="O97" i="2" s="1"/>
  <c r="O405" i="1"/>
  <c r="O96" i="2" s="1"/>
  <c r="O404" i="1"/>
  <c r="O95" i="2" s="1"/>
  <c r="O403" i="1"/>
  <c r="O94" i="2" s="1"/>
  <c r="O402" i="1"/>
  <c r="O93" i="2" s="1"/>
  <c r="P198" i="2" s="1"/>
  <c r="O401" i="1"/>
  <c r="O92" i="2" s="1"/>
  <c r="O400" i="1"/>
  <c r="O399" i="1"/>
  <c r="O90" i="2" s="1"/>
  <c r="O398" i="1"/>
  <c r="O89" i="2" s="1"/>
  <c r="P194" i="2" s="1"/>
  <c r="O397" i="1"/>
  <c r="O88" i="2" s="1"/>
  <c r="O396" i="1"/>
  <c r="O395" i="1"/>
  <c r="O86" i="2" s="1"/>
  <c r="O394" i="1"/>
  <c r="O85" i="2" s="1"/>
  <c r="O393" i="1"/>
  <c r="O84" i="2" s="1"/>
  <c r="O392" i="1"/>
  <c r="O83" i="2" s="1"/>
  <c r="O391" i="1"/>
  <c r="O82" i="2" s="1"/>
  <c r="O390" i="1"/>
  <c r="O81" i="2" s="1"/>
  <c r="P186" i="2" s="1"/>
  <c r="O389" i="1"/>
  <c r="O80" i="2" s="1"/>
  <c r="P185" i="2" s="1"/>
  <c r="O388" i="1"/>
  <c r="O387" i="1"/>
  <c r="O78" i="2" s="1"/>
  <c r="O386" i="1"/>
  <c r="O77" i="2" s="1"/>
  <c r="O385" i="1"/>
  <c r="O76" i="2" s="1"/>
  <c r="O384" i="1"/>
  <c r="O75" i="2" s="1"/>
  <c r="O383" i="1"/>
  <c r="O74" i="2" s="1"/>
  <c r="O382" i="1"/>
  <c r="O73" i="2" s="1"/>
  <c r="O381" i="1"/>
  <c r="O72" i="2" s="1"/>
  <c r="O380" i="1"/>
  <c r="O71" i="2" s="1"/>
  <c r="O379" i="1"/>
  <c r="O70" i="2" s="1"/>
  <c r="O378" i="1"/>
  <c r="O69" i="2" s="1"/>
  <c r="O377" i="1"/>
  <c r="O68" i="2" s="1"/>
  <c r="P173" i="2" s="1"/>
  <c r="O376" i="1"/>
  <c r="O67" i="2" s="1"/>
  <c r="O356" i="1"/>
  <c r="O47" i="2" s="1"/>
  <c r="P152" i="2" s="1"/>
  <c r="O354" i="1"/>
  <c r="O45" i="2" s="1"/>
  <c r="O375" i="1"/>
  <c r="O374" i="1"/>
  <c r="O373" i="1"/>
  <c r="O64" i="2" s="1"/>
  <c r="O372" i="1"/>
  <c r="O63" i="2" s="1"/>
  <c r="O371" i="1"/>
  <c r="O62" i="2" s="1"/>
  <c r="O370" i="1"/>
  <c r="O369" i="1"/>
  <c r="O60" i="2" s="1"/>
  <c r="O368" i="1"/>
  <c r="O59" i="2" s="1"/>
  <c r="O367" i="1"/>
  <c r="O58" i="2" s="1"/>
  <c r="O366" i="1"/>
  <c r="O57" i="2" s="1"/>
  <c r="O365" i="1"/>
  <c r="O56" i="2" s="1"/>
  <c r="O364" i="1"/>
  <c r="O55" i="2" s="1"/>
  <c r="O363" i="1"/>
  <c r="O54" i="2" s="1"/>
  <c r="O362" i="1"/>
  <c r="O53" i="2" s="1"/>
  <c r="O361" i="1"/>
  <c r="O360" i="1"/>
  <c r="O51" i="2" s="1"/>
  <c r="O359" i="1"/>
  <c r="O50" i="2" s="1"/>
  <c r="O358" i="1"/>
  <c r="O49" i="2" s="1"/>
  <c r="O352" i="1"/>
  <c r="O351" i="1"/>
  <c r="O42" i="2" s="1"/>
  <c r="O350" i="1"/>
  <c r="O41" i="2" s="1"/>
  <c r="O349" i="1"/>
  <c r="O40" i="2" s="1"/>
  <c r="O348" i="1"/>
  <c r="O347" i="1"/>
  <c r="O38" i="2" s="1"/>
  <c r="O346" i="1"/>
  <c r="O37" i="2" s="1"/>
  <c r="P142" i="2" s="1"/>
  <c r="O345" i="1"/>
  <c r="O36" i="2" s="1"/>
  <c r="O344" i="1"/>
  <c r="O35" i="2" s="1"/>
  <c r="O343" i="1"/>
  <c r="O34" i="2" s="1"/>
  <c r="O342" i="1"/>
  <c r="O33" i="2" s="1"/>
  <c r="O341" i="1"/>
  <c r="O32" i="2" s="1"/>
  <c r="O340" i="1"/>
  <c r="O31" i="2" s="1"/>
  <c r="P136" i="2" s="1"/>
  <c r="O339" i="1"/>
  <c r="O30" i="2" s="1"/>
  <c r="P135" i="2" s="1"/>
  <c r="O338" i="1"/>
  <c r="O29" i="2" s="1"/>
  <c r="P134" i="2" s="1"/>
  <c r="O337" i="1"/>
  <c r="O336" i="1"/>
  <c r="O27" i="2" s="1"/>
  <c r="O335" i="1"/>
  <c r="O26" i="2" s="1"/>
  <c r="O334" i="1"/>
  <c r="O25" i="2" s="1"/>
  <c r="O333" i="1"/>
  <c r="O332" i="1"/>
  <c r="O23" i="2" s="1"/>
  <c r="O331" i="1"/>
  <c r="O22" i="2" s="1"/>
  <c r="O330" i="1"/>
  <c r="O329" i="1"/>
  <c r="O20" i="2" s="1"/>
  <c r="O328" i="1"/>
  <c r="O327" i="1"/>
  <c r="O18" i="2" s="1"/>
  <c r="O326" i="1"/>
  <c r="O325" i="1"/>
  <c r="O353" i="1"/>
  <c r="O323" i="1"/>
  <c r="O14" i="2" s="1"/>
  <c r="O321" i="1"/>
  <c r="O319" i="1"/>
  <c r="O317" i="1"/>
  <c r="O8" i="2" s="1"/>
  <c r="O357" i="1"/>
  <c r="O48" i="2" s="1"/>
  <c r="P153" i="2" s="1"/>
  <c r="O355" i="1"/>
  <c r="O46" i="2" s="1"/>
  <c r="O324" i="1"/>
  <c r="O322" i="1"/>
  <c r="O320" i="1"/>
  <c r="O11" i="2" s="1"/>
  <c r="O318" i="1"/>
  <c r="O9" i="2" s="1"/>
  <c r="P114" i="2" s="1"/>
  <c r="L215" i="2"/>
  <c r="M113" i="2"/>
  <c r="P165" i="2"/>
  <c r="P131" i="2"/>
  <c r="P188" i="2"/>
  <c r="N418" i="1"/>
  <c r="N419" i="1"/>
  <c r="N20" i="3"/>
  <c r="N122" i="3" s="1"/>
  <c r="N225" i="3" s="1"/>
  <c r="O328" i="3" s="1"/>
  <c r="N9" i="3"/>
  <c r="N111" i="3" s="1"/>
  <c r="N214" i="3" s="1"/>
  <c r="O317" i="3" s="1"/>
  <c r="N10" i="4"/>
  <c r="N21" i="3"/>
  <c r="N123" i="3" s="1"/>
  <c r="N226" i="3" s="1"/>
  <c r="O329" i="3" s="1"/>
  <c r="N22" i="4"/>
  <c r="N11" i="4"/>
  <c r="N10" i="3"/>
  <c r="N112" i="3" s="1"/>
  <c r="N215" i="3" s="1"/>
  <c r="O318" i="3" s="1"/>
  <c r="N45" i="3"/>
  <c r="N147" i="3" s="1"/>
  <c r="N250" i="3" s="1"/>
  <c r="O353" i="3" s="1"/>
  <c r="N46" i="4"/>
  <c r="N27" i="3"/>
  <c r="N129" i="3" s="1"/>
  <c r="N232" i="3" s="1"/>
  <c r="O335" i="3" s="1"/>
  <c r="N31" i="3"/>
  <c r="N133" i="3" s="1"/>
  <c r="N236" i="3" s="1"/>
  <c r="O339" i="3" s="1"/>
  <c r="N32" i="4"/>
  <c r="N35" i="3"/>
  <c r="N137" i="3" s="1"/>
  <c r="N240" i="3" s="1"/>
  <c r="O343" i="3" s="1"/>
  <c r="N36" i="4"/>
  <c r="N39" i="3"/>
  <c r="N141" i="3" s="1"/>
  <c r="N244" i="3" s="1"/>
  <c r="O347" i="3" s="1"/>
  <c r="N40" i="4"/>
  <c r="N101" i="3"/>
  <c r="N203" i="3" s="1"/>
  <c r="N306" i="3" s="1"/>
  <c r="O409" i="3" s="1"/>
  <c r="N102" i="4"/>
  <c r="N49" i="3"/>
  <c r="N54" i="4"/>
  <c r="N57" i="3"/>
  <c r="N61" i="3"/>
  <c r="N163" i="3" s="1"/>
  <c r="N266" i="3" s="1"/>
  <c r="O369" i="3" s="1"/>
  <c r="N62" i="4"/>
  <c r="N65" i="3"/>
  <c r="N167" i="3" s="1"/>
  <c r="N270" i="3" s="1"/>
  <c r="O373" i="3" s="1"/>
  <c r="N69" i="3"/>
  <c r="N171" i="3" s="1"/>
  <c r="N274" i="3" s="1"/>
  <c r="O377" i="3" s="1"/>
  <c r="N70" i="4"/>
  <c r="N73" i="3"/>
  <c r="N175" i="3" s="1"/>
  <c r="N278" i="3" s="1"/>
  <c r="O381" i="3" s="1"/>
  <c r="N74" i="4"/>
  <c r="N77" i="3"/>
  <c r="N179" i="3" s="1"/>
  <c r="N282" i="3" s="1"/>
  <c r="O385" i="3" s="1"/>
  <c r="N78" i="4"/>
  <c r="N81" i="3"/>
  <c r="N183" i="3" s="1"/>
  <c r="N286" i="3" s="1"/>
  <c r="O389" i="3" s="1"/>
  <c r="N82" i="4"/>
  <c r="N85" i="3"/>
  <c r="N187" i="3" s="1"/>
  <c r="N290" i="3" s="1"/>
  <c r="O393" i="3" s="1"/>
  <c r="N86" i="4"/>
  <c r="N89" i="3"/>
  <c r="N191" i="3" s="1"/>
  <c r="N294" i="3" s="1"/>
  <c r="O397" i="3" s="1"/>
  <c r="N90" i="4"/>
  <c r="N94" i="3"/>
  <c r="N196" i="3" s="1"/>
  <c r="N299" i="3" s="1"/>
  <c r="O402" i="3" s="1"/>
  <c r="N95" i="4"/>
  <c r="O127" i="2"/>
  <c r="P180" i="2"/>
  <c r="P140" i="2"/>
  <c r="P145" i="2"/>
  <c r="P128" i="2"/>
  <c r="P151" i="2"/>
  <c r="P143" i="2"/>
  <c r="P154" i="2"/>
  <c r="P212" i="2"/>
  <c r="P178" i="2"/>
  <c r="N11" i="3"/>
  <c r="N113" i="3" s="1"/>
  <c r="N216" i="3" s="1"/>
  <c r="O319" i="3" s="1"/>
  <c r="N12" i="4"/>
  <c r="N218" i="4" s="1"/>
  <c r="N321" i="4" s="1"/>
  <c r="O321" i="4" s="1"/>
  <c r="P321" i="4" s="1"/>
  <c r="Q321" i="4" s="1"/>
  <c r="R321" i="4" s="1"/>
  <c r="S321" i="4" s="1"/>
  <c r="T321" i="4" s="1"/>
  <c r="U321" i="4" s="1"/>
  <c r="V321" i="4" s="1"/>
  <c r="W321" i="4" s="1"/>
  <c r="N22" i="3"/>
  <c r="N124" i="3" s="1"/>
  <c r="N227" i="3" s="1"/>
  <c r="O330" i="3" s="1"/>
  <c r="N23" i="4"/>
  <c r="N16" i="4"/>
  <c r="N23" i="3"/>
  <c r="N125" i="3" s="1"/>
  <c r="N228" i="3" s="1"/>
  <c r="O331" i="3" s="1"/>
  <c r="N24" i="4"/>
  <c r="N13" i="4"/>
  <c r="N219" i="4" s="1"/>
  <c r="N47" i="3"/>
  <c r="N149" i="3" s="1"/>
  <c r="N252" i="3" s="1"/>
  <c r="O355" i="3" s="1"/>
  <c r="N48" i="4"/>
  <c r="N28" i="3"/>
  <c r="N130" i="3" s="1"/>
  <c r="N233" i="3" s="1"/>
  <c r="O336" i="3" s="1"/>
  <c r="N29" i="4"/>
  <c r="N32" i="3"/>
  <c r="N134" i="3" s="1"/>
  <c r="N237" i="3" s="1"/>
  <c r="O340" i="3" s="1"/>
  <c r="N33" i="4"/>
  <c r="N36" i="3"/>
  <c r="N138" i="3" s="1"/>
  <c r="N241" i="3" s="1"/>
  <c r="O344" i="3" s="1"/>
  <c r="N37" i="4"/>
  <c r="N40" i="3"/>
  <c r="N142" i="3" s="1"/>
  <c r="N245" i="3" s="1"/>
  <c r="O348" i="3" s="1"/>
  <c r="N41" i="4"/>
  <c r="N96" i="4"/>
  <c r="N103" i="3"/>
  <c r="N205" i="3" s="1"/>
  <c r="N308" i="3" s="1"/>
  <c r="O411" i="3" s="1"/>
  <c r="N104" i="4"/>
  <c r="N50" i="3"/>
  <c r="N51" i="4"/>
  <c r="N54" i="3"/>
  <c r="N55" i="4"/>
  <c r="N58" i="3"/>
  <c r="N59" i="4"/>
  <c r="N62" i="3"/>
  <c r="N164" i="3" s="1"/>
  <c r="N267" i="3" s="1"/>
  <c r="O370" i="3" s="1"/>
  <c r="N63" i="4"/>
  <c r="N269" i="4" s="1"/>
  <c r="N66" i="3"/>
  <c r="N168" i="3" s="1"/>
  <c r="N271" i="3" s="1"/>
  <c r="O374" i="3" s="1"/>
  <c r="N67" i="4"/>
  <c r="N70" i="3"/>
  <c r="N172" i="3" s="1"/>
  <c r="N275" i="3" s="1"/>
  <c r="O378" i="3" s="1"/>
  <c r="N71" i="4"/>
  <c r="N74" i="3"/>
  <c r="N176" i="3" s="1"/>
  <c r="N279" i="3" s="1"/>
  <c r="O382" i="3" s="1"/>
  <c r="N75" i="4"/>
  <c r="N78" i="3"/>
  <c r="N180" i="3" s="1"/>
  <c r="N283" i="3" s="1"/>
  <c r="O386" i="3" s="1"/>
  <c r="N79" i="4"/>
  <c r="N82" i="3"/>
  <c r="N184" i="3" s="1"/>
  <c r="N287" i="3" s="1"/>
  <c r="O390" i="3" s="1"/>
  <c r="N83" i="4"/>
  <c r="N86" i="3"/>
  <c r="N188" i="3" s="1"/>
  <c r="N291" i="3" s="1"/>
  <c r="O394" i="3" s="1"/>
  <c r="N87" i="4"/>
  <c r="N90" i="3"/>
  <c r="N192" i="3" s="1"/>
  <c r="N295" i="3" s="1"/>
  <c r="O398" i="3" s="1"/>
  <c r="N91" i="4"/>
  <c r="N96" i="3"/>
  <c r="N198" i="3" s="1"/>
  <c r="N301" i="3" s="1"/>
  <c r="O404" i="3" s="1"/>
  <c r="N97" i="4"/>
  <c r="N104" i="3"/>
  <c r="N206" i="3" s="1"/>
  <c r="N309" i="3" s="1"/>
  <c r="O412" i="3" s="1"/>
  <c r="N105" i="4"/>
  <c r="P164" i="2"/>
  <c r="P193" i="2"/>
  <c r="P181" i="2"/>
  <c r="P191" i="2"/>
  <c r="P204" i="2"/>
  <c r="P141" i="2"/>
  <c r="P190" i="2"/>
  <c r="N16" i="3"/>
  <c r="N118" i="3" s="1"/>
  <c r="N221" i="3" s="1"/>
  <c r="O324" i="3" s="1"/>
  <c r="N17" i="4"/>
  <c r="N223" i="4" s="1"/>
  <c r="N24" i="3"/>
  <c r="N126" i="3" s="1"/>
  <c r="N229" i="3" s="1"/>
  <c r="O332" i="3" s="1"/>
  <c r="N25" i="4"/>
  <c r="N17" i="3"/>
  <c r="N119" i="3" s="1"/>
  <c r="N222" i="3" s="1"/>
  <c r="O325" i="3" s="1"/>
  <c r="N18" i="4"/>
  <c r="N25" i="3"/>
  <c r="N127" i="3" s="1"/>
  <c r="N230" i="3" s="1"/>
  <c r="O333" i="3" s="1"/>
  <c r="N26" i="4"/>
  <c r="N14" i="3"/>
  <c r="N116" i="3" s="1"/>
  <c r="N219" i="3" s="1"/>
  <c r="O322" i="3" s="1"/>
  <c r="N15" i="4"/>
  <c r="N44" i="3"/>
  <c r="N146" i="3" s="1"/>
  <c r="N249" i="3" s="1"/>
  <c r="O352" i="3" s="1"/>
  <c r="N45" i="4"/>
  <c r="N29" i="3"/>
  <c r="N131" i="3" s="1"/>
  <c r="N234" i="3" s="1"/>
  <c r="O337" i="3" s="1"/>
  <c r="N30" i="4"/>
  <c r="N236" i="4" s="1"/>
  <c r="N34" i="4"/>
  <c r="N33" i="3"/>
  <c r="N135" i="3" s="1"/>
  <c r="N238" i="3" s="1"/>
  <c r="O341" i="3" s="1"/>
  <c r="N37" i="3"/>
  <c r="N139" i="3" s="1"/>
  <c r="N242" i="3" s="1"/>
  <c r="O345" i="3" s="1"/>
  <c r="N38" i="4"/>
  <c r="N42" i="4"/>
  <c r="N41" i="3"/>
  <c r="N143" i="3" s="1"/>
  <c r="N246" i="3" s="1"/>
  <c r="O349" i="3" s="1"/>
  <c r="N98" i="4"/>
  <c r="N97" i="3"/>
  <c r="N199" i="3" s="1"/>
  <c r="N302" i="3" s="1"/>
  <c r="O405" i="3" s="1"/>
  <c r="N105" i="3"/>
  <c r="N207" i="3" s="1"/>
  <c r="N310" i="3" s="1"/>
  <c r="O413" i="3" s="1"/>
  <c r="N106" i="4"/>
  <c r="N51" i="3"/>
  <c r="N153" i="3" s="1"/>
  <c r="N256" i="3" s="1"/>
  <c r="O359" i="3" s="1"/>
  <c r="N52" i="4"/>
  <c r="N55" i="3"/>
  <c r="N157" i="3" s="1"/>
  <c r="N260" i="3" s="1"/>
  <c r="O363" i="3" s="1"/>
  <c r="N56" i="4"/>
  <c r="N262" i="4" s="1"/>
  <c r="N365" i="4" s="1"/>
  <c r="N59" i="3"/>
  <c r="N161" i="3" s="1"/>
  <c r="N264" i="3" s="1"/>
  <c r="O367" i="3" s="1"/>
  <c r="N60" i="4"/>
  <c r="N63" i="3"/>
  <c r="N165" i="3" s="1"/>
  <c r="N268" i="3" s="1"/>
  <c r="O371" i="3" s="1"/>
  <c r="N64" i="4"/>
  <c r="N270" i="4" s="1"/>
  <c r="N67" i="3"/>
  <c r="N169" i="3" s="1"/>
  <c r="N272" i="3" s="1"/>
  <c r="O375" i="3" s="1"/>
  <c r="N68" i="4"/>
  <c r="N274" i="4" s="1"/>
  <c r="N71" i="3"/>
  <c r="N173" i="3" s="1"/>
  <c r="N276" i="3" s="1"/>
  <c r="O379" i="3" s="1"/>
  <c r="N72" i="4"/>
  <c r="N75" i="3"/>
  <c r="N177" i="3" s="1"/>
  <c r="N280" i="3" s="1"/>
  <c r="O383" i="3" s="1"/>
  <c r="N76" i="4"/>
  <c r="N282" i="4" s="1"/>
  <c r="N79" i="3"/>
  <c r="N181" i="3" s="1"/>
  <c r="N284" i="3" s="1"/>
  <c r="O387" i="3" s="1"/>
  <c r="N80" i="4"/>
  <c r="N83" i="3"/>
  <c r="N185" i="3" s="1"/>
  <c r="N288" i="3" s="1"/>
  <c r="O391" i="3" s="1"/>
  <c r="N84" i="4"/>
  <c r="N87" i="3"/>
  <c r="N189" i="3" s="1"/>
  <c r="N292" i="3" s="1"/>
  <c r="O395" i="3" s="1"/>
  <c r="N88" i="4"/>
  <c r="N91" i="3"/>
  <c r="N193" i="3" s="1"/>
  <c r="N296" i="3" s="1"/>
  <c r="O399" i="3" s="1"/>
  <c r="N92" i="4"/>
  <c r="N98" i="3"/>
  <c r="N200" i="3" s="1"/>
  <c r="N303" i="3" s="1"/>
  <c r="O406" i="3" s="1"/>
  <c r="N99" i="4"/>
  <c r="N305" i="4" s="1"/>
  <c r="N106" i="3"/>
  <c r="N208" i="3" s="1"/>
  <c r="N311" i="3" s="1"/>
  <c r="O414" i="3" s="1"/>
  <c r="N107" i="4"/>
  <c r="M8" i="4"/>
  <c r="M7" i="3"/>
  <c r="M109" i="3" s="1"/>
  <c r="M212" i="3" s="1"/>
  <c r="N315" i="3" s="1"/>
  <c r="P202" i="2"/>
  <c r="P160" i="2"/>
  <c r="P210" i="2"/>
  <c r="P189" i="2"/>
  <c r="P172" i="2"/>
  <c r="P176" i="2"/>
  <c r="P139" i="2"/>
  <c r="P174" i="2"/>
  <c r="P150" i="2"/>
  <c r="P158" i="2"/>
  <c r="N13" i="3"/>
  <c r="N115" i="3" s="1"/>
  <c r="N218" i="3" s="1"/>
  <c r="O321" i="3" s="1"/>
  <c r="N14" i="4"/>
  <c r="N18" i="3"/>
  <c r="N120" i="3" s="1"/>
  <c r="N223" i="3" s="1"/>
  <c r="O326" i="3" s="1"/>
  <c r="N19" i="4"/>
  <c r="N26" i="3"/>
  <c r="N128" i="3" s="1"/>
  <c r="N231" i="3" s="1"/>
  <c r="O334" i="3" s="1"/>
  <c r="N27" i="4"/>
  <c r="N19" i="3"/>
  <c r="N121" i="3" s="1"/>
  <c r="N224" i="3" s="1"/>
  <c r="O327" i="3" s="1"/>
  <c r="N20" i="4"/>
  <c r="N8" i="3"/>
  <c r="N110" i="3" s="1"/>
  <c r="N213" i="3" s="1"/>
  <c r="O316" i="3" s="1"/>
  <c r="N9" i="4"/>
  <c r="N43" i="3"/>
  <c r="N145" i="3" s="1"/>
  <c r="N248" i="3" s="1"/>
  <c r="O351" i="3" s="1"/>
  <c r="N44" i="4"/>
  <c r="N46" i="3"/>
  <c r="N47" i="4"/>
  <c r="N253" i="4" s="1"/>
  <c r="N356" i="4" s="1"/>
  <c r="N30" i="3"/>
  <c r="N132" i="3" s="1"/>
  <c r="N235" i="3" s="1"/>
  <c r="O338" i="3" s="1"/>
  <c r="N31" i="4"/>
  <c r="N34" i="3"/>
  <c r="N136" i="3" s="1"/>
  <c r="N239" i="3" s="1"/>
  <c r="O342" i="3" s="1"/>
  <c r="N35" i="4"/>
  <c r="N38" i="3"/>
  <c r="N140" i="3" s="1"/>
  <c r="N243" i="3" s="1"/>
  <c r="O346" i="3" s="1"/>
  <c r="N39" i="4"/>
  <c r="N42" i="3"/>
  <c r="N144" i="3" s="1"/>
  <c r="N247" i="3" s="1"/>
  <c r="O350" i="3" s="1"/>
  <c r="N43" i="4"/>
  <c r="N99" i="3"/>
  <c r="N201" i="3" s="1"/>
  <c r="N304" i="3" s="1"/>
  <c r="O407" i="3" s="1"/>
  <c r="N100" i="4"/>
  <c r="N48" i="3"/>
  <c r="N150" i="3" s="1"/>
  <c r="N253" i="3" s="1"/>
  <c r="O356" i="3" s="1"/>
  <c r="N49" i="4"/>
  <c r="N52" i="3"/>
  <c r="N154" i="3" s="1"/>
  <c r="N257" i="3" s="1"/>
  <c r="O360" i="3" s="1"/>
  <c r="N53" i="4"/>
  <c r="N56" i="3"/>
  <c r="N158" i="3" s="1"/>
  <c r="N261" i="3" s="1"/>
  <c r="O364" i="3" s="1"/>
  <c r="N57" i="4"/>
  <c r="N60" i="3"/>
  <c r="N162" i="3" s="1"/>
  <c r="N265" i="3" s="1"/>
  <c r="O368" i="3" s="1"/>
  <c r="N61" i="4"/>
  <c r="N64" i="3"/>
  <c r="N166" i="3" s="1"/>
  <c r="N269" i="3" s="1"/>
  <c r="O372" i="3" s="1"/>
  <c r="N65" i="4"/>
  <c r="N68" i="3"/>
  <c r="N170" i="3" s="1"/>
  <c r="N273" i="3" s="1"/>
  <c r="O376" i="3" s="1"/>
  <c r="N69" i="4"/>
  <c r="N72" i="3"/>
  <c r="N174" i="3" s="1"/>
  <c r="N277" i="3" s="1"/>
  <c r="O380" i="3" s="1"/>
  <c r="N73" i="4"/>
  <c r="N76" i="3"/>
  <c r="N178" i="3" s="1"/>
  <c r="N281" i="3" s="1"/>
  <c r="O384" i="3" s="1"/>
  <c r="N77" i="4"/>
  <c r="N283" i="4" s="1"/>
  <c r="N80" i="3"/>
  <c r="N182" i="3" s="1"/>
  <c r="N285" i="3" s="1"/>
  <c r="O388" i="3" s="1"/>
  <c r="N81" i="4"/>
  <c r="N287" i="4" s="1"/>
  <c r="N84" i="3"/>
  <c r="N186" i="3" s="1"/>
  <c r="N289" i="3" s="1"/>
  <c r="O392" i="3" s="1"/>
  <c r="N85" i="4"/>
  <c r="N88" i="3"/>
  <c r="N190" i="3" s="1"/>
  <c r="N293" i="3" s="1"/>
  <c r="O396" i="3" s="1"/>
  <c r="N89" i="4"/>
  <c r="N92" i="3"/>
  <c r="N194" i="3" s="1"/>
  <c r="N297" i="3" s="1"/>
  <c r="O400" i="3" s="1"/>
  <c r="N93" i="4"/>
  <c r="N100" i="3"/>
  <c r="N202" i="3" s="1"/>
  <c r="N305" i="3" s="1"/>
  <c r="O408" i="3" s="1"/>
  <c r="N101" i="4"/>
  <c r="Q213" i="2"/>
  <c r="B245" i="1"/>
  <c r="B347" i="1"/>
  <c r="K217" i="2"/>
  <c r="M421" i="1"/>
  <c r="P7" i="1"/>
  <c r="P420" i="1" s="1"/>
  <c r="N331" i="4" l="1"/>
  <c r="N343" i="4"/>
  <c r="N111" i="4"/>
  <c r="M214" i="4"/>
  <c r="O145" i="4"/>
  <c r="N248" i="4"/>
  <c r="O137" i="4"/>
  <c r="N240" i="4"/>
  <c r="N95" i="3"/>
  <c r="N197" i="3" s="1"/>
  <c r="N300" i="3" s="1"/>
  <c r="O403" i="3" s="1"/>
  <c r="N12" i="3"/>
  <c r="N114" i="3" s="1"/>
  <c r="N217" i="3" s="1"/>
  <c r="O320" i="3" s="1"/>
  <c r="N15" i="3"/>
  <c r="N117" i="3" s="1"/>
  <c r="N220" i="3" s="1"/>
  <c r="O323" i="3" s="1"/>
  <c r="N102" i="3"/>
  <c r="N204" i="3" s="1"/>
  <c r="N307" i="3" s="1"/>
  <c r="O410" i="3" s="1"/>
  <c r="O165" i="4"/>
  <c r="N268" i="4"/>
  <c r="N53" i="3"/>
  <c r="N93" i="3"/>
  <c r="N195" i="3" s="1"/>
  <c r="N298" i="3" s="1"/>
  <c r="O401" i="3" s="1"/>
  <c r="O149" i="4"/>
  <c r="N252" i="4"/>
  <c r="O125" i="4"/>
  <c r="N228" i="4"/>
  <c r="N21" i="4"/>
  <c r="N227" i="4" s="1"/>
  <c r="N371" i="4"/>
  <c r="O196" i="4"/>
  <c r="N299" i="4"/>
  <c r="O188" i="4"/>
  <c r="N291" i="4"/>
  <c r="N394" i="4" s="1"/>
  <c r="O172" i="4"/>
  <c r="N275" i="4"/>
  <c r="O164" i="4"/>
  <c r="N267" i="4"/>
  <c r="N370" i="4" s="1"/>
  <c r="O156" i="4"/>
  <c r="N259" i="4"/>
  <c r="N362" i="4" s="1"/>
  <c r="O203" i="4"/>
  <c r="N306" i="4"/>
  <c r="O142" i="4"/>
  <c r="N245" i="4"/>
  <c r="O134" i="4"/>
  <c r="N237" i="4"/>
  <c r="N340" i="4" s="1"/>
  <c r="O147" i="4"/>
  <c r="N250" i="4"/>
  <c r="N353" i="4" s="1"/>
  <c r="O123" i="4"/>
  <c r="N226" i="4"/>
  <c r="N329" i="4" s="1"/>
  <c r="O122" i="4"/>
  <c r="N225" i="4"/>
  <c r="N328" i="4" s="1"/>
  <c r="O210" i="4"/>
  <c r="N313" i="4"/>
  <c r="O195" i="4"/>
  <c r="N298" i="4"/>
  <c r="N401" i="4" s="1"/>
  <c r="O187" i="4"/>
  <c r="N290" i="4"/>
  <c r="N393" i="4" s="1"/>
  <c r="O163" i="4"/>
  <c r="N266" i="4"/>
  <c r="O155" i="4"/>
  <c r="N258" i="4"/>
  <c r="N361" i="4" s="1"/>
  <c r="O141" i="4"/>
  <c r="N244" i="4"/>
  <c r="N347" i="4" s="1"/>
  <c r="O118" i="4"/>
  <c r="N221" i="4"/>
  <c r="N324" i="4" s="1"/>
  <c r="O121" i="4"/>
  <c r="N224" i="4"/>
  <c r="O200" i="4"/>
  <c r="N303" i="4"/>
  <c r="O190" i="4"/>
  <c r="N293" i="4"/>
  <c r="N396" i="4" s="1"/>
  <c r="O182" i="4"/>
  <c r="N285" i="4"/>
  <c r="O174" i="4"/>
  <c r="N277" i="4"/>
  <c r="N380" i="4" s="1"/>
  <c r="O158" i="4"/>
  <c r="N261" i="4"/>
  <c r="N364" i="4" s="1"/>
  <c r="O207" i="4"/>
  <c r="N310" i="4"/>
  <c r="N413" i="4" s="1"/>
  <c r="O144" i="4"/>
  <c r="N247" i="4"/>
  <c r="O136" i="4"/>
  <c r="N239" i="4"/>
  <c r="O151" i="4"/>
  <c r="N254" i="4"/>
  <c r="N357" i="4" s="1"/>
  <c r="O127" i="4"/>
  <c r="N230" i="4"/>
  <c r="N333" i="4" s="1"/>
  <c r="O126" i="4"/>
  <c r="N229" i="4"/>
  <c r="N332" i="4" s="1"/>
  <c r="O198" i="4"/>
  <c r="N301" i="4"/>
  <c r="N404" i="4" s="1"/>
  <c r="O189" i="4"/>
  <c r="N292" i="4"/>
  <c r="N395" i="4" s="1"/>
  <c r="O181" i="4"/>
  <c r="N284" i="4"/>
  <c r="O173" i="4"/>
  <c r="N276" i="4"/>
  <c r="N379" i="4" s="1"/>
  <c r="O143" i="4"/>
  <c r="N246" i="4"/>
  <c r="O135" i="4"/>
  <c r="N238" i="4"/>
  <c r="N180" i="4"/>
  <c r="M283" i="4"/>
  <c r="N377" i="4"/>
  <c r="N372" i="4"/>
  <c r="N409" i="4"/>
  <c r="N408" i="4"/>
  <c r="O201" i="4"/>
  <c r="N304" i="4"/>
  <c r="N407" i="4" s="1"/>
  <c r="O205" i="4"/>
  <c r="N308" i="4"/>
  <c r="N411" i="4" s="1"/>
  <c r="O113" i="4"/>
  <c r="N216" i="4"/>
  <c r="N319" i="4" s="1"/>
  <c r="N116" i="4"/>
  <c r="M219" i="4"/>
  <c r="M322" i="4" s="1"/>
  <c r="N322" i="4" s="1"/>
  <c r="N197" i="4"/>
  <c r="M300" i="4"/>
  <c r="N416" i="4"/>
  <c r="N373" i="4"/>
  <c r="N350" i="4"/>
  <c r="N160" i="4"/>
  <c r="O160" i="4" s="1"/>
  <c r="M263" i="4"/>
  <c r="M366" i="4" s="1"/>
  <c r="O204" i="4"/>
  <c r="N307" i="4"/>
  <c r="N410" i="4" s="1"/>
  <c r="O192" i="4"/>
  <c r="N295" i="4"/>
  <c r="O176" i="4"/>
  <c r="N279" i="4"/>
  <c r="N382" i="4" s="1"/>
  <c r="O168" i="4"/>
  <c r="N271" i="4"/>
  <c r="N374" i="4" s="1"/>
  <c r="N263" i="4"/>
  <c r="O152" i="4"/>
  <c r="N255" i="4"/>
  <c r="O146" i="4"/>
  <c r="N249" i="4"/>
  <c r="O138" i="4"/>
  <c r="N241" i="4"/>
  <c r="N344" i="4" s="1"/>
  <c r="O112" i="4"/>
  <c r="N215" i="4"/>
  <c r="O130" i="4"/>
  <c r="N233" i="4"/>
  <c r="N336" i="4" s="1"/>
  <c r="O117" i="4"/>
  <c r="N220" i="4"/>
  <c r="N323" i="4" s="1"/>
  <c r="O191" i="4"/>
  <c r="N294" i="4"/>
  <c r="O183" i="4"/>
  <c r="N286" i="4"/>
  <c r="N389" i="4" s="1"/>
  <c r="O175" i="4"/>
  <c r="N278" i="4"/>
  <c r="O209" i="4"/>
  <c r="N312" i="4"/>
  <c r="N415" i="4" s="1"/>
  <c r="O148" i="4"/>
  <c r="N251" i="4"/>
  <c r="N354" i="4" s="1"/>
  <c r="O129" i="4"/>
  <c r="N232" i="4"/>
  <c r="N335" i="4" s="1"/>
  <c r="O128" i="4"/>
  <c r="N231" i="4"/>
  <c r="O208" i="4"/>
  <c r="N311" i="4"/>
  <c r="O194" i="4"/>
  <c r="N297" i="4"/>
  <c r="O186" i="4"/>
  <c r="N289" i="4"/>
  <c r="N392" i="4" s="1"/>
  <c r="O178" i="4"/>
  <c r="N281" i="4"/>
  <c r="N384" i="4" s="1"/>
  <c r="O170" i="4"/>
  <c r="N273" i="4"/>
  <c r="N376" i="4" s="1"/>
  <c r="O376" i="4" s="1"/>
  <c r="O162" i="4"/>
  <c r="N265" i="4"/>
  <c r="O154" i="4"/>
  <c r="N257" i="4"/>
  <c r="O199" i="4"/>
  <c r="N302" i="4"/>
  <c r="N405" i="4" s="1"/>
  <c r="O140" i="4"/>
  <c r="N243" i="4"/>
  <c r="O132" i="4"/>
  <c r="N235" i="4"/>
  <c r="N338" i="4" s="1"/>
  <c r="O119" i="4"/>
  <c r="N222" i="4"/>
  <c r="O193" i="4"/>
  <c r="N296" i="4"/>
  <c r="N399" i="4" s="1"/>
  <c r="O185" i="4"/>
  <c r="N288" i="4"/>
  <c r="N391" i="4" s="1"/>
  <c r="O177" i="4"/>
  <c r="N280" i="4"/>
  <c r="N383" i="4" s="1"/>
  <c r="O157" i="4"/>
  <c r="N260" i="4"/>
  <c r="O139" i="4"/>
  <c r="N242" i="4"/>
  <c r="O114" i="4"/>
  <c r="N217" i="4"/>
  <c r="N124" i="4"/>
  <c r="O124" i="4" s="1"/>
  <c r="M227" i="4"/>
  <c r="N133" i="4"/>
  <c r="M236" i="4"/>
  <c r="N378" i="4"/>
  <c r="N341" i="4"/>
  <c r="N368" i="4"/>
  <c r="N348" i="4"/>
  <c r="N351" i="4"/>
  <c r="O150" i="4"/>
  <c r="O159" i="4"/>
  <c r="N148" i="3"/>
  <c r="N251" i="3" s="1"/>
  <c r="O354" i="3" s="1"/>
  <c r="N160" i="3"/>
  <c r="N263" i="3" s="1"/>
  <c r="O366" i="3" s="1"/>
  <c r="N152" i="3"/>
  <c r="N255" i="3" s="1"/>
  <c r="O358" i="3" s="1"/>
  <c r="N155" i="3"/>
  <c r="N258" i="3" s="1"/>
  <c r="O361" i="3" s="1"/>
  <c r="N151" i="3"/>
  <c r="N254" i="3" s="1"/>
  <c r="O357" i="3" s="1"/>
  <c r="N156" i="3"/>
  <c r="N259" i="3" s="1"/>
  <c r="O362" i="3" s="1"/>
  <c r="N159" i="3"/>
  <c r="N262" i="3" s="1"/>
  <c r="O365" i="3" s="1"/>
  <c r="P208" i="2"/>
  <c r="P137" i="2"/>
  <c r="P182" i="2"/>
  <c r="P203" i="2"/>
  <c r="P200" i="2"/>
  <c r="P147" i="2"/>
  <c r="P179" i="2"/>
  <c r="P119" i="2"/>
  <c r="P197" i="2"/>
  <c r="P130" i="2"/>
  <c r="P162" i="2"/>
  <c r="P195" i="2"/>
  <c r="O184" i="4"/>
  <c r="O180" i="4"/>
  <c r="O202" i="4"/>
  <c r="O179" i="4"/>
  <c r="O171" i="4"/>
  <c r="O120" i="4"/>
  <c r="O167" i="4"/>
  <c r="O115" i="4"/>
  <c r="P123" i="2"/>
  <c r="O133" i="4"/>
  <c r="O166" i="4"/>
  <c r="P211" i="2"/>
  <c r="O116" i="4"/>
  <c r="N103" i="4"/>
  <c r="N66" i="4"/>
  <c r="N58" i="4"/>
  <c r="N50" i="4"/>
  <c r="N94" i="4"/>
  <c r="N28" i="4"/>
  <c r="P187" i="2"/>
  <c r="P167" i="2"/>
  <c r="P207" i="2"/>
  <c r="P177" i="2"/>
  <c r="P156" i="2"/>
  <c r="P138" i="2"/>
  <c r="P183" i="2"/>
  <c r="P163" i="2"/>
  <c r="P199" i="2"/>
  <c r="P169" i="2"/>
  <c r="P209" i="2"/>
  <c r="P175" i="2"/>
  <c r="P159" i="2"/>
  <c r="P161" i="2"/>
  <c r="Q161" i="2" s="1"/>
  <c r="P201" i="2"/>
  <c r="P155" i="2"/>
  <c r="P168" i="2"/>
  <c r="P146" i="2"/>
  <c r="P127" i="2"/>
  <c r="O13" i="2"/>
  <c r="P118" i="2" s="1"/>
  <c r="O44" i="2"/>
  <c r="P149" i="2" s="1"/>
  <c r="O19" i="2"/>
  <c r="P124" i="2" s="1"/>
  <c r="O39" i="2"/>
  <c r="P144" i="2" s="1"/>
  <c r="O43" i="2"/>
  <c r="P148" i="2" s="1"/>
  <c r="O52" i="2"/>
  <c r="P157" i="2" s="1"/>
  <c r="O15" i="2"/>
  <c r="P120" i="2" s="1"/>
  <c r="O10" i="2"/>
  <c r="P115" i="2" s="1"/>
  <c r="O16" i="2"/>
  <c r="P121" i="2" s="1"/>
  <c r="O24" i="2"/>
  <c r="P129" i="2" s="1"/>
  <c r="O28" i="2"/>
  <c r="P133" i="2" s="1"/>
  <c r="O61" i="2"/>
  <c r="P166" i="2" s="1"/>
  <c r="O65" i="2"/>
  <c r="P170" i="2" s="1"/>
  <c r="O79" i="2"/>
  <c r="P184" i="2" s="1"/>
  <c r="O87" i="2"/>
  <c r="P192" i="2" s="1"/>
  <c r="O91" i="2"/>
  <c r="P196" i="2" s="1"/>
  <c r="O12" i="2"/>
  <c r="P117" i="2" s="1"/>
  <c r="O17" i="2"/>
  <c r="P122" i="2" s="1"/>
  <c r="O21" i="2"/>
  <c r="P126" i="2" s="1"/>
  <c r="O66" i="2"/>
  <c r="P171" i="2" s="1"/>
  <c r="P116" i="2"/>
  <c r="P416" i="1"/>
  <c r="P107" i="2" s="1"/>
  <c r="P415" i="1"/>
  <c r="P106" i="2" s="1"/>
  <c r="P414" i="1"/>
  <c r="P105" i="2" s="1"/>
  <c r="P413" i="1"/>
  <c r="P412" i="1"/>
  <c r="P103" i="2" s="1"/>
  <c r="P411" i="1"/>
  <c r="P102" i="2" s="1"/>
  <c r="P410" i="1"/>
  <c r="P101" i="2" s="1"/>
  <c r="P409" i="1"/>
  <c r="P408" i="1"/>
  <c r="P99" i="2" s="1"/>
  <c r="P407" i="1"/>
  <c r="P98" i="2" s="1"/>
  <c r="P406" i="1"/>
  <c r="P97" i="2" s="1"/>
  <c r="Q202" i="2" s="1"/>
  <c r="P405" i="1"/>
  <c r="P96" i="2" s="1"/>
  <c r="P404" i="1"/>
  <c r="P403" i="1"/>
  <c r="P94" i="2" s="1"/>
  <c r="P402" i="1"/>
  <c r="P93" i="2" s="1"/>
  <c r="P401" i="1"/>
  <c r="P399" i="1"/>
  <c r="P90" i="2" s="1"/>
  <c r="P397" i="1"/>
  <c r="P88" i="2" s="1"/>
  <c r="P395" i="1"/>
  <c r="P86" i="2" s="1"/>
  <c r="Q191" i="2" s="1"/>
  <c r="P393" i="1"/>
  <c r="P391" i="1"/>
  <c r="P82" i="2" s="1"/>
  <c r="P389" i="1"/>
  <c r="P80" i="2" s="1"/>
  <c r="P387" i="1"/>
  <c r="P78" i="2" s="1"/>
  <c r="P385" i="1"/>
  <c r="P383" i="1"/>
  <c r="P74" i="2" s="1"/>
  <c r="P381" i="1"/>
  <c r="P72" i="2" s="1"/>
  <c r="P379" i="1"/>
  <c r="P70" i="2" s="1"/>
  <c r="P377" i="1"/>
  <c r="P375" i="1"/>
  <c r="P66" i="2" s="1"/>
  <c r="P374" i="1"/>
  <c r="P373" i="1"/>
  <c r="P64" i="2" s="1"/>
  <c r="P372" i="1"/>
  <c r="P371" i="1"/>
  <c r="P62" i="2" s="1"/>
  <c r="P370" i="1"/>
  <c r="P369" i="1"/>
  <c r="P60" i="2" s="1"/>
  <c r="Q165" i="2" s="1"/>
  <c r="P368" i="1"/>
  <c r="P367" i="1"/>
  <c r="P58" i="2" s="1"/>
  <c r="P366" i="1"/>
  <c r="P365" i="1"/>
  <c r="P56" i="2" s="1"/>
  <c r="P364" i="1"/>
  <c r="P363" i="1"/>
  <c r="P54" i="2" s="1"/>
  <c r="P362" i="1"/>
  <c r="P53" i="2" s="1"/>
  <c r="P361" i="1"/>
  <c r="P52" i="2" s="1"/>
  <c r="P360" i="1"/>
  <c r="P359" i="1"/>
  <c r="P50" i="2" s="1"/>
  <c r="P358" i="1"/>
  <c r="P357" i="1"/>
  <c r="P48" i="2" s="1"/>
  <c r="Q153" i="2" s="1"/>
  <c r="P355" i="1"/>
  <c r="P353" i="1"/>
  <c r="P44" i="2" s="1"/>
  <c r="P356" i="1"/>
  <c r="P354" i="1"/>
  <c r="P45" i="2" s="1"/>
  <c r="P396" i="1"/>
  <c r="P87" i="2" s="1"/>
  <c r="P388" i="1"/>
  <c r="P79" i="2" s="1"/>
  <c r="P380" i="1"/>
  <c r="P71" i="2" s="1"/>
  <c r="P323" i="1"/>
  <c r="P14" i="2" s="1"/>
  <c r="Q119" i="2" s="1"/>
  <c r="P321" i="1"/>
  <c r="P319" i="1"/>
  <c r="P317" i="1"/>
  <c r="P8" i="2" s="1"/>
  <c r="P400" i="1"/>
  <c r="P91" i="2" s="1"/>
  <c r="P392" i="1"/>
  <c r="P384" i="1"/>
  <c r="P75" i="2" s="1"/>
  <c r="Q180" i="2" s="1"/>
  <c r="P324" i="1"/>
  <c r="P322" i="1"/>
  <c r="P13" i="2" s="1"/>
  <c r="P318" i="1"/>
  <c r="P9" i="2" s="1"/>
  <c r="P398" i="1"/>
  <c r="P89" i="2" s="1"/>
  <c r="P390" i="1"/>
  <c r="P81" i="2" s="1"/>
  <c r="P382" i="1"/>
  <c r="P73" i="2" s="1"/>
  <c r="P352" i="1"/>
  <c r="P350" i="1"/>
  <c r="P348" i="1"/>
  <c r="P39" i="2" s="1"/>
  <c r="P346" i="1"/>
  <c r="P37" i="2" s="1"/>
  <c r="Q142" i="2" s="1"/>
  <c r="P344" i="1"/>
  <c r="P342" i="1"/>
  <c r="P33" i="2" s="1"/>
  <c r="P340" i="1"/>
  <c r="P31" i="2" s="1"/>
  <c r="P338" i="1"/>
  <c r="P29" i="2" s="1"/>
  <c r="Q134" i="2" s="1"/>
  <c r="P336" i="1"/>
  <c r="P27" i="2" s="1"/>
  <c r="P335" i="1"/>
  <c r="P26" i="2" s="1"/>
  <c r="P334" i="1"/>
  <c r="P25" i="2" s="1"/>
  <c r="P333" i="1"/>
  <c r="P24" i="2" s="1"/>
  <c r="P332" i="1"/>
  <c r="P331" i="1"/>
  <c r="P22" i="2" s="1"/>
  <c r="P330" i="1"/>
  <c r="P329" i="1"/>
  <c r="P20" i="2" s="1"/>
  <c r="P328" i="1"/>
  <c r="P327" i="1"/>
  <c r="P18" i="2" s="1"/>
  <c r="P326" i="1"/>
  <c r="P325" i="1"/>
  <c r="P16" i="2" s="1"/>
  <c r="P376" i="1"/>
  <c r="P320" i="1"/>
  <c r="P11" i="2" s="1"/>
  <c r="P394" i="1"/>
  <c r="P386" i="1"/>
  <c r="P77" i="2" s="1"/>
  <c r="Q182" i="2" s="1"/>
  <c r="P378" i="1"/>
  <c r="P351" i="1"/>
  <c r="P349" i="1"/>
  <c r="P347" i="1"/>
  <c r="P38" i="2" s="1"/>
  <c r="Q143" i="2" s="1"/>
  <c r="P345" i="1"/>
  <c r="P343" i="1"/>
  <c r="P341" i="1"/>
  <c r="P339" i="1"/>
  <c r="P30" i="2" s="1"/>
  <c r="P337" i="1"/>
  <c r="Q198" i="2"/>
  <c r="N7" i="3"/>
  <c r="N8" i="4"/>
  <c r="M215" i="2"/>
  <c r="N113" i="2"/>
  <c r="Q185" i="2"/>
  <c r="O418" i="1"/>
  <c r="O419" i="1"/>
  <c r="O43" i="3"/>
  <c r="O145" i="3" s="1"/>
  <c r="O248" i="3" s="1"/>
  <c r="P351" i="3" s="1"/>
  <c r="O19" i="4"/>
  <c r="O225" i="4" s="1"/>
  <c r="O23" i="4"/>
  <c r="O229" i="4" s="1"/>
  <c r="O22" i="3"/>
  <c r="O124" i="3" s="1"/>
  <c r="O227" i="3" s="1"/>
  <c r="P330" i="3" s="1"/>
  <c r="O27" i="4"/>
  <c r="O233" i="4" s="1"/>
  <c r="O26" i="3"/>
  <c r="O128" i="3" s="1"/>
  <c r="O231" i="3" s="1"/>
  <c r="P334" i="3" s="1"/>
  <c r="O30" i="3"/>
  <c r="O132" i="3" s="1"/>
  <c r="O235" i="3" s="1"/>
  <c r="P338" i="3" s="1"/>
  <c r="O31" i="4"/>
  <c r="O237" i="4" s="1"/>
  <c r="O34" i="3"/>
  <c r="O136" i="3" s="1"/>
  <c r="O239" i="3" s="1"/>
  <c r="P342" i="3" s="1"/>
  <c r="O35" i="4"/>
  <c r="O241" i="4" s="1"/>
  <c r="O38" i="3"/>
  <c r="O140" i="3" s="1"/>
  <c r="O243" i="3" s="1"/>
  <c r="P346" i="3" s="1"/>
  <c r="O39" i="4"/>
  <c r="O245" i="4" s="1"/>
  <c r="O43" i="4"/>
  <c r="O249" i="4" s="1"/>
  <c r="O51" i="3"/>
  <c r="O153" i="3" s="1"/>
  <c r="O256" i="3" s="1"/>
  <c r="P359" i="3" s="1"/>
  <c r="O52" i="4"/>
  <c r="O258" i="4" s="1"/>
  <c r="O56" i="4"/>
  <c r="O262" i="4" s="1"/>
  <c r="O365" i="4" s="1"/>
  <c r="O55" i="3"/>
  <c r="O157" i="3" s="1"/>
  <c r="O260" i="3" s="1"/>
  <c r="P363" i="3" s="1"/>
  <c r="O59" i="3"/>
  <c r="O161" i="3" s="1"/>
  <c r="O264" i="3" s="1"/>
  <c r="P367" i="3" s="1"/>
  <c r="O60" i="4"/>
  <c r="O266" i="4" s="1"/>
  <c r="O63" i="3"/>
  <c r="O165" i="3" s="1"/>
  <c r="O268" i="3" s="1"/>
  <c r="P371" i="3" s="1"/>
  <c r="O64" i="4"/>
  <c r="O270" i="4" s="1"/>
  <c r="O46" i="3"/>
  <c r="O148" i="3" s="1"/>
  <c r="O251" i="3" s="1"/>
  <c r="P354" i="3" s="1"/>
  <c r="O47" i="4"/>
  <c r="O253" i="4" s="1"/>
  <c r="O356" i="4" s="1"/>
  <c r="O69" i="3"/>
  <c r="O171" i="3" s="1"/>
  <c r="O274" i="3" s="1"/>
  <c r="P377" i="3" s="1"/>
  <c r="O70" i="4"/>
  <c r="O276" i="4" s="1"/>
  <c r="O73" i="3"/>
  <c r="O175" i="3" s="1"/>
  <c r="O278" i="3" s="1"/>
  <c r="P381" i="3" s="1"/>
  <c r="O74" i="4"/>
  <c r="O280" i="4" s="1"/>
  <c r="O77" i="3"/>
  <c r="O179" i="3" s="1"/>
  <c r="O282" i="3" s="1"/>
  <c r="P385" i="3" s="1"/>
  <c r="O78" i="4"/>
  <c r="O284" i="4" s="1"/>
  <c r="O81" i="3"/>
  <c r="O82" i="4"/>
  <c r="O288" i="4" s="1"/>
  <c r="O85" i="3"/>
  <c r="O187" i="3" s="1"/>
  <c r="O290" i="3" s="1"/>
  <c r="P393" i="3" s="1"/>
  <c r="O86" i="4"/>
  <c r="O292" i="4" s="1"/>
  <c r="O89" i="3"/>
  <c r="O191" i="3" s="1"/>
  <c r="O294" i="3" s="1"/>
  <c r="P397" i="3" s="1"/>
  <c r="O90" i="4"/>
  <c r="O296" i="4" s="1"/>
  <c r="O93" i="3"/>
  <c r="O195" i="3" s="1"/>
  <c r="O298" i="3" s="1"/>
  <c r="P401" i="3" s="1"/>
  <c r="O94" i="4"/>
  <c r="O300" i="4" s="1"/>
  <c r="O97" i="3"/>
  <c r="O199" i="3" s="1"/>
  <c r="O302" i="3" s="1"/>
  <c r="P405" i="3" s="1"/>
  <c r="O98" i="4"/>
  <c r="O304" i="4" s="1"/>
  <c r="O101" i="3"/>
  <c r="O203" i="3" s="1"/>
  <c r="O306" i="3" s="1"/>
  <c r="P409" i="3" s="1"/>
  <c r="O102" i="4"/>
  <c r="O308" i="4" s="1"/>
  <c r="O105" i="3"/>
  <c r="O207" i="3" s="1"/>
  <c r="O310" i="3" s="1"/>
  <c r="P413" i="3" s="1"/>
  <c r="O106" i="4"/>
  <c r="O312" i="4" s="1"/>
  <c r="P132" i="2"/>
  <c r="Q195" i="2"/>
  <c r="Q206" i="2"/>
  <c r="Q186" i="2"/>
  <c r="O14" i="3"/>
  <c r="O116" i="3" s="1"/>
  <c r="O219" i="3" s="1"/>
  <c r="P322" i="3" s="1"/>
  <c r="O15" i="4"/>
  <c r="O221" i="4" s="1"/>
  <c r="O9" i="3"/>
  <c r="O111" i="3" s="1"/>
  <c r="O214" i="3" s="1"/>
  <c r="P317" i="3" s="1"/>
  <c r="O10" i="4"/>
  <c r="O216" i="4" s="1"/>
  <c r="O15" i="3"/>
  <c r="O117" i="3" s="1"/>
  <c r="O220" i="3" s="1"/>
  <c r="P323" i="3" s="1"/>
  <c r="O19" i="3"/>
  <c r="O121" i="3" s="1"/>
  <c r="O224" i="3" s="1"/>
  <c r="P327" i="3" s="1"/>
  <c r="O20" i="4"/>
  <c r="O226" i="4" s="1"/>
  <c r="O23" i="3"/>
  <c r="O125" i="3" s="1"/>
  <c r="O228" i="3" s="1"/>
  <c r="P331" i="3" s="1"/>
  <c r="O24" i="4"/>
  <c r="O230" i="4" s="1"/>
  <c r="O27" i="3"/>
  <c r="O129" i="3" s="1"/>
  <c r="O232" i="3" s="1"/>
  <c r="P335" i="3" s="1"/>
  <c r="O28" i="4"/>
  <c r="O234" i="4" s="1"/>
  <c r="O31" i="3"/>
  <c r="O133" i="3" s="1"/>
  <c r="O236" i="3" s="1"/>
  <c r="P339" i="3" s="1"/>
  <c r="O32" i="4"/>
  <c r="O238" i="4" s="1"/>
  <c r="O35" i="3"/>
  <c r="O137" i="3" s="1"/>
  <c r="O240" i="3" s="1"/>
  <c r="P343" i="3" s="1"/>
  <c r="O36" i="4"/>
  <c r="O242" i="4" s="1"/>
  <c r="O39" i="3"/>
  <c r="O141" i="3" s="1"/>
  <c r="O244" i="3" s="1"/>
  <c r="P347" i="3" s="1"/>
  <c r="O40" i="4"/>
  <c r="O246" i="4" s="1"/>
  <c r="O48" i="3"/>
  <c r="O150" i="3" s="1"/>
  <c r="O253" i="3" s="1"/>
  <c r="P356" i="3" s="1"/>
  <c r="O49" i="4"/>
  <c r="O255" i="4" s="1"/>
  <c r="O52" i="3"/>
  <c r="O154" i="3" s="1"/>
  <c r="O257" i="3" s="1"/>
  <c r="P360" i="3" s="1"/>
  <c r="O53" i="4"/>
  <c r="O259" i="4" s="1"/>
  <c r="O56" i="3"/>
  <c r="O158" i="3" s="1"/>
  <c r="O261" i="3" s="1"/>
  <c r="P364" i="3" s="1"/>
  <c r="O57" i="4"/>
  <c r="O263" i="4" s="1"/>
  <c r="O60" i="3"/>
  <c r="O162" i="3" s="1"/>
  <c r="O265" i="3" s="1"/>
  <c r="P368" i="3" s="1"/>
  <c r="O61" i="4"/>
  <c r="O267" i="4" s="1"/>
  <c r="O64" i="3"/>
  <c r="O166" i="3" s="1"/>
  <c r="O269" i="3" s="1"/>
  <c r="P372" i="3" s="1"/>
  <c r="O65" i="4"/>
  <c r="O271" i="4" s="1"/>
  <c r="O66" i="3"/>
  <c r="O168" i="3" s="1"/>
  <c r="O271" i="3" s="1"/>
  <c r="P374" i="3" s="1"/>
  <c r="O67" i="4"/>
  <c r="O273" i="4" s="1"/>
  <c r="O70" i="3"/>
  <c r="O172" i="3" s="1"/>
  <c r="O275" i="3" s="1"/>
  <c r="P378" i="3" s="1"/>
  <c r="O71" i="4"/>
  <c r="O277" i="4" s="1"/>
  <c r="O74" i="3"/>
  <c r="O176" i="3" s="1"/>
  <c r="O279" i="3" s="1"/>
  <c r="P382" i="3" s="1"/>
  <c r="O75" i="4"/>
  <c r="O281" i="4" s="1"/>
  <c r="O78" i="3"/>
  <c r="O180" i="3" s="1"/>
  <c r="O283" i="3" s="1"/>
  <c r="P386" i="3" s="1"/>
  <c r="O79" i="4"/>
  <c r="O285" i="4" s="1"/>
  <c r="O82" i="3"/>
  <c r="O184" i="3" s="1"/>
  <c r="O287" i="3" s="1"/>
  <c r="P390" i="3" s="1"/>
  <c r="O83" i="4"/>
  <c r="O289" i="4" s="1"/>
  <c r="O86" i="3"/>
  <c r="O188" i="3" s="1"/>
  <c r="O291" i="3" s="1"/>
  <c r="P394" i="3" s="1"/>
  <c r="O87" i="4"/>
  <c r="O293" i="4" s="1"/>
  <c r="O90" i="3"/>
  <c r="O192" i="3" s="1"/>
  <c r="O295" i="3" s="1"/>
  <c r="P398" i="3" s="1"/>
  <c r="O91" i="4"/>
  <c r="O297" i="4" s="1"/>
  <c r="O94" i="3"/>
  <c r="O196" i="3" s="1"/>
  <c r="O299" i="3" s="1"/>
  <c r="P402" i="3" s="1"/>
  <c r="O95" i="4"/>
  <c r="O301" i="4" s="1"/>
  <c r="O98" i="3"/>
  <c r="O200" i="3" s="1"/>
  <c r="O303" i="3" s="1"/>
  <c r="P406" i="3" s="1"/>
  <c r="O99" i="4"/>
  <c r="O305" i="4" s="1"/>
  <c r="O102" i="3"/>
  <c r="O204" i="3" s="1"/>
  <c r="O307" i="3" s="1"/>
  <c r="P410" i="3" s="1"/>
  <c r="O103" i="4"/>
  <c r="O309" i="4" s="1"/>
  <c r="O106" i="3"/>
  <c r="O208" i="3" s="1"/>
  <c r="O311" i="3" s="1"/>
  <c r="P414" i="3" s="1"/>
  <c r="O107" i="4"/>
  <c r="O313" i="4" s="1"/>
  <c r="Q158" i="2"/>
  <c r="Q179" i="2"/>
  <c r="Q130" i="2"/>
  <c r="Q210" i="2"/>
  <c r="Q114" i="2"/>
  <c r="Q193" i="2"/>
  <c r="Q212" i="2"/>
  <c r="Q194" i="2"/>
  <c r="O8" i="3"/>
  <c r="O110" i="3" s="1"/>
  <c r="O213" i="3" s="1"/>
  <c r="P316" i="3" s="1"/>
  <c r="O9" i="4"/>
  <c r="O215" i="4" s="1"/>
  <c r="O45" i="3"/>
  <c r="O147" i="3" s="1"/>
  <c r="O250" i="3" s="1"/>
  <c r="P353" i="3" s="1"/>
  <c r="O46" i="4"/>
  <c r="O252" i="4" s="1"/>
  <c r="O11" i="3"/>
  <c r="O113" i="3" s="1"/>
  <c r="O216" i="3" s="1"/>
  <c r="P319" i="3" s="1"/>
  <c r="O12" i="4"/>
  <c r="O218" i="4" s="1"/>
  <c r="O16" i="3"/>
  <c r="O118" i="3" s="1"/>
  <c r="O221" i="3" s="1"/>
  <c r="P324" i="3" s="1"/>
  <c r="O17" i="4"/>
  <c r="O223" i="4" s="1"/>
  <c r="O21" i="4"/>
  <c r="O227" i="4" s="1"/>
  <c r="O20" i="3"/>
  <c r="O122" i="3" s="1"/>
  <c r="O225" i="3" s="1"/>
  <c r="P328" i="3" s="1"/>
  <c r="O24" i="3"/>
  <c r="O126" i="3" s="1"/>
  <c r="O229" i="3" s="1"/>
  <c r="P332" i="3" s="1"/>
  <c r="O25" i="4"/>
  <c r="O231" i="4" s="1"/>
  <c r="O28" i="3"/>
  <c r="O130" i="3" s="1"/>
  <c r="O233" i="3" s="1"/>
  <c r="P336" i="3" s="1"/>
  <c r="O29" i="4"/>
  <c r="O235" i="4" s="1"/>
  <c r="O32" i="3"/>
  <c r="O134" i="3" s="1"/>
  <c r="O237" i="3" s="1"/>
  <c r="P340" i="3" s="1"/>
  <c r="O33" i="4"/>
  <c r="O239" i="4" s="1"/>
  <c r="O36" i="3"/>
  <c r="O138" i="3" s="1"/>
  <c r="O241" i="3" s="1"/>
  <c r="P344" i="3" s="1"/>
  <c r="O37" i="4"/>
  <c r="O243" i="4" s="1"/>
  <c r="O40" i="3"/>
  <c r="O142" i="3" s="1"/>
  <c r="O245" i="3" s="1"/>
  <c r="P348" i="3" s="1"/>
  <c r="O41" i="4"/>
  <c r="O247" i="4" s="1"/>
  <c r="O49" i="3"/>
  <c r="O151" i="3" s="1"/>
  <c r="O254" i="3" s="1"/>
  <c r="P357" i="3" s="1"/>
  <c r="O50" i="4"/>
  <c r="O256" i="4" s="1"/>
  <c r="O53" i="3"/>
  <c r="O155" i="3" s="1"/>
  <c r="O258" i="3" s="1"/>
  <c r="P361" i="3" s="1"/>
  <c r="O54" i="4"/>
  <c r="O260" i="4" s="1"/>
  <c r="O57" i="3"/>
  <c r="O159" i="3" s="1"/>
  <c r="O262" i="3" s="1"/>
  <c r="P365" i="3" s="1"/>
  <c r="O58" i="4"/>
  <c r="O264" i="4" s="1"/>
  <c r="O61" i="3"/>
  <c r="O163" i="3" s="1"/>
  <c r="O266" i="3" s="1"/>
  <c r="P369" i="3" s="1"/>
  <c r="O62" i="4"/>
  <c r="O268" i="4" s="1"/>
  <c r="O65" i="3"/>
  <c r="O167" i="3" s="1"/>
  <c r="O270" i="3" s="1"/>
  <c r="P373" i="3" s="1"/>
  <c r="O66" i="4"/>
  <c r="O272" i="4" s="1"/>
  <c r="O67" i="3"/>
  <c r="O169" i="3" s="1"/>
  <c r="O272" i="3" s="1"/>
  <c r="P375" i="3" s="1"/>
  <c r="O68" i="4"/>
  <c r="O274" i="4" s="1"/>
  <c r="O71" i="3"/>
  <c r="O173" i="3" s="1"/>
  <c r="O276" i="3" s="1"/>
  <c r="P379" i="3" s="1"/>
  <c r="O72" i="4"/>
  <c r="O278" i="4" s="1"/>
  <c r="O75" i="3"/>
  <c r="O177" i="3" s="1"/>
  <c r="O280" i="3" s="1"/>
  <c r="P383" i="3" s="1"/>
  <c r="O76" i="4"/>
  <c r="O282" i="4" s="1"/>
  <c r="O79" i="3"/>
  <c r="O181" i="3" s="1"/>
  <c r="O284" i="3" s="1"/>
  <c r="P387" i="3" s="1"/>
  <c r="O80" i="4"/>
  <c r="O286" i="4" s="1"/>
  <c r="O83" i="3"/>
  <c r="O185" i="3" s="1"/>
  <c r="O288" i="3" s="1"/>
  <c r="P391" i="3" s="1"/>
  <c r="O84" i="4"/>
  <c r="O290" i="4" s="1"/>
  <c r="O87" i="3"/>
  <c r="O189" i="3" s="1"/>
  <c r="O292" i="3" s="1"/>
  <c r="P395" i="3" s="1"/>
  <c r="O88" i="4"/>
  <c r="O294" i="4" s="1"/>
  <c r="O91" i="3"/>
  <c r="O193" i="3" s="1"/>
  <c r="O296" i="3" s="1"/>
  <c r="P399" i="3" s="1"/>
  <c r="O92" i="4"/>
  <c r="O298" i="4" s="1"/>
  <c r="O95" i="3"/>
  <c r="O197" i="3" s="1"/>
  <c r="O300" i="3" s="1"/>
  <c r="P403" i="3" s="1"/>
  <c r="O96" i="4"/>
  <c r="O302" i="4" s="1"/>
  <c r="O99" i="3"/>
  <c r="O201" i="3" s="1"/>
  <c r="O304" i="3" s="1"/>
  <c r="P407" i="3" s="1"/>
  <c r="O100" i="4"/>
  <c r="O306" i="4" s="1"/>
  <c r="O103" i="3"/>
  <c r="O205" i="3" s="1"/>
  <c r="O308" i="3" s="1"/>
  <c r="P411" i="3" s="1"/>
  <c r="O104" i="4"/>
  <c r="O310" i="4" s="1"/>
  <c r="Q150" i="2"/>
  <c r="Q176" i="2"/>
  <c r="Q136" i="2"/>
  <c r="Q204" i="2"/>
  <c r="Q178" i="2"/>
  <c r="Q208" i="2"/>
  <c r="Q203" i="2"/>
  <c r="Q131" i="2"/>
  <c r="O10" i="3"/>
  <c r="O112" i="3" s="1"/>
  <c r="O215" i="3" s="1"/>
  <c r="P318" i="3" s="1"/>
  <c r="O11" i="4"/>
  <c r="O217" i="4" s="1"/>
  <c r="O47" i="3"/>
  <c r="O149" i="3" s="1"/>
  <c r="O252" i="3" s="1"/>
  <c r="P355" i="3" s="1"/>
  <c r="O48" i="4"/>
  <c r="O254" i="4" s="1"/>
  <c r="O13" i="3"/>
  <c r="O115" i="3" s="1"/>
  <c r="O218" i="3" s="1"/>
  <c r="P321" i="3" s="1"/>
  <c r="O14" i="4"/>
  <c r="O220" i="4" s="1"/>
  <c r="O18" i="4"/>
  <c r="O224" i="4" s="1"/>
  <c r="O17" i="3"/>
  <c r="O119" i="3" s="1"/>
  <c r="O222" i="3" s="1"/>
  <c r="P325" i="3" s="1"/>
  <c r="O21" i="3"/>
  <c r="O123" i="3" s="1"/>
  <c r="O226" i="3" s="1"/>
  <c r="P329" i="3" s="1"/>
  <c r="O22" i="4"/>
  <c r="O228" i="4" s="1"/>
  <c r="O25" i="3"/>
  <c r="O127" i="3" s="1"/>
  <c r="O230" i="3" s="1"/>
  <c r="P333" i="3" s="1"/>
  <c r="O26" i="4"/>
  <c r="O232" i="4" s="1"/>
  <c r="O29" i="3"/>
  <c r="O131" i="3" s="1"/>
  <c r="O234" i="3" s="1"/>
  <c r="P337" i="3" s="1"/>
  <c r="O30" i="4"/>
  <c r="O236" i="4" s="1"/>
  <c r="O33" i="3"/>
  <c r="O135" i="3" s="1"/>
  <c r="O238" i="3" s="1"/>
  <c r="P341" i="3" s="1"/>
  <c r="O34" i="4"/>
  <c r="O240" i="4" s="1"/>
  <c r="O37" i="3"/>
  <c r="O139" i="3" s="1"/>
  <c r="O242" i="3" s="1"/>
  <c r="P345" i="3" s="1"/>
  <c r="O38" i="4"/>
  <c r="O244" i="4" s="1"/>
  <c r="O41" i="3"/>
  <c r="O143" i="3" s="1"/>
  <c r="O246" i="3" s="1"/>
  <c r="P349" i="3" s="1"/>
  <c r="O42" i="4"/>
  <c r="O248" i="4" s="1"/>
  <c r="O50" i="3"/>
  <c r="O152" i="3" s="1"/>
  <c r="O255" i="3" s="1"/>
  <c r="P358" i="3" s="1"/>
  <c r="O51" i="4"/>
  <c r="O257" i="4" s="1"/>
  <c r="O54" i="3"/>
  <c r="O156" i="3" s="1"/>
  <c r="O259" i="3" s="1"/>
  <c r="P362" i="3" s="1"/>
  <c r="O55" i="4"/>
  <c r="O261" i="4" s="1"/>
  <c r="O58" i="3"/>
  <c r="O160" i="3" s="1"/>
  <c r="O263" i="3" s="1"/>
  <c r="P366" i="3" s="1"/>
  <c r="O59" i="4"/>
  <c r="O265" i="4" s="1"/>
  <c r="O62" i="3"/>
  <c r="O164" i="3" s="1"/>
  <c r="O267" i="3" s="1"/>
  <c r="P370" i="3" s="1"/>
  <c r="O63" i="4"/>
  <c r="O269" i="4" s="1"/>
  <c r="O44" i="3"/>
  <c r="O146" i="3" s="1"/>
  <c r="O249" i="3" s="1"/>
  <c r="P352" i="3" s="1"/>
  <c r="O45" i="4"/>
  <c r="O251" i="4" s="1"/>
  <c r="O68" i="3"/>
  <c r="O170" i="3" s="1"/>
  <c r="O273" i="3" s="1"/>
  <c r="P376" i="3" s="1"/>
  <c r="O69" i="4"/>
  <c r="O275" i="4" s="1"/>
  <c r="O72" i="3"/>
  <c r="O174" i="3" s="1"/>
  <c r="O277" i="3" s="1"/>
  <c r="P380" i="3" s="1"/>
  <c r="O73" i="4"/>
  <c r="O279" i="4" s="1"/>
  <c r="O76" i="3"/>
  <c r="O178" i="3" s="1"/>
  <c r="O281" i="3" s="1"/>
  <c r="P384" i="3" s="1"/>
  <c r="O77" i="4"/>
  <c r="O283" i="4" s="1"/>
  <c r="O80" i="3"/>
  <c r="O182" i="3" s="1"/>
  <c r="O285" i="3" s="1"/>
  <c r="P388" i="3" s="1"/>
  <c r="O81" i="4"/>
  <c r="O287" i="4" s="1"/>
  <c r="O84" i="3"/>
  <c r="O186" i="3" s="1"/>
  <c r="O289" i="3" s="1"/>
  <c r="P392" i="3" s="1"/>
  <c r="O85" i="4"/>
  <c r="O291" i="4" s="1"/>
  <c r="O88" i="3"/>
  <c r="O190" i="3" s="1"/>
  <c r="O293" i="3" s="1"/>
  <c r="P396" i="3" s="1"/>
  <c r="O89" i="4"/>
  <c r="O295" i="4" s="1"/>
  <c r="O92" i="3"/>
  <c r="O194" i="3" s="1"/>
  <c r="O297" i="3" s="1"/>
  <c r="P400" i="3" s="1"/>
  <c r="O93" i="4"/>
  <c r="O299" i="4" s="1"/>
  <c r="O96" i="3"/>
  <c r="O198" i="3" s="1"/>
  <c r="O301" i="3" s="1"/>
  <c r="P404" i="3" s="1"/>
  <c r="O97" i="4"/>
  <c r="O303" i="4" s="1"/>
  <c r="O100" i="3"/>
  <c r="O202" i="3" s="1"/>
  <c r="O305" i="3" s="1"/>
  <c r="P408" i="3" s="1"/>
  <c r="O101" i="4"/>
  <c r="O307" i="4" s="1"/>
  <c r="O104" i="3"/>
  <c r="O206" i="3" s="1"/>
  <c r="O309" i="3" s="1"/>
  <c r="P412" i="3" s="1"/>
  <c r="O105" i="4"/>
  <c r="O311" i="4" s="1"/>
  <c r="P125" i="2"/>
  <c r="R213" i="2"/>
  <c r="L217" i="2"/>
  <c r="B246" i="1"/>
  <c r="B348" i="1"/>
  <c r="N421" i="1"/>
  <c r="Q7" i="1"/>
  <c r="Q420" i="1" s="1"/>
  <c r="O374" i="4" l="1"/>
  <c r="O319" i="4"/>
  <c r="O407" i="4"/>
  <c r="O404" i="4"/>
  <c r="O333" i="4"/>
  <c r="O413" i="4"/>
  <c r="O380" i="4"/>
  <c r="O396" i="4"/>
  <c r="O347" i="4"/>
  <c r="O401" i="4"/>
  <c r="O328" i="4"/>
  <c r="O362" i="4"/>
  <c r="O338" i="4"/>
  <c r="O405" i="4"/>
  <c r="O354" i="4"/>
  <c r="O344" i="4"/>
  <c r="O382" i="4"/>
  <c r="O410" i="4"/>
  <c r="O411" i="4"/>
  <c r="O379" i="4"/>
  <c r="O395" i="4"/>
  <c r="O357" i="4"/>
  <c r="O364" i="4"/>
  <c r="O324" i="4"/>
  <c r="O361" i="4"/>
  <c r="O329" i="4"/>
  <c r="O340" i="4"/>
  <c r="O370" i="4"/>
  <c r="O394" i="4"/>
  <c r="O391" i="4"/>
  <c r="P391" i="4" s="1"/>
  <c r="Q391" i="4" s="1"/>
  <c r="R391" i="4" s="1"/>
  <c r="S391" i="4" s="1"/>
  <c r="T391" i="4" s="1"/>
  <c r="U391" i="4" s="1"/>
  <c r="V391" i="4" s="1"/>
  <c r="W391" i="4" s="1"/>
  <c r="O392" i="4"/>
  <c r="O335" i="4"/>
  <c r="O415" i="4"/>
  <c r="O323" i="4"/>
  <c r="O16" i="4"/>
  <c r="O222" i="4" s="1"/>
  <c r="O42" i="3"/>
  <c r="O144" i="3" s="1"/>
  <c r="O247" i="3" s="1"/>
  <c r="P350" i="3" s="1"/>
  <c r="O18" i="3"/>
  <c r="O120" i="3" s="1"/>
  <c r="O223" i="3" s="1"/>
  <c r="P326" i="3" s="1"/>
  <c r="O12" i="3"/>
  <c r="O114" i="3" s="1"/>
  <c r="O217" i="3" s="1"/>
  <c r="P320" i="3" s="1"/>
  <c r="O111" i="4"/>
  <c r="N214" i="4"/>
  <c r="O161" i="4"/>
  <c r="N264" i="4"/>
  <c r="N367" i="4" s="1"/>
  <c r="O367" i="4" s="1"/>
  <c r="N366" i="4"/>
  <c r="O366" i="4" s="1"/>
  <c r="O377" i="4"/>
  <c r="O131" i="4"/>
  <c r="N234" i="4"/>
  <c r="N337" i="4" s="1"/>
  <c r="O337" i="4" s="1"/>
  <c r="O169" i="4"/>
  <c r="N272" i="4"/>
  <c r="N375" i="4" s="1"/>
  <c r="O375" i="4" s="1"/>
  <c r="O368" i="4"/>
  <c r="O378" i="4"/>
  <c r="O373" i="4"/>
  <c r="O399" i="4"/>
  <c r="O383" i="4"/>
  <c r="O371" i="4"/>
  <c r="O197" i="4"/>
  <c r="N300" i="4"/>
  <c r="O206" i="4"/>
  <c r="N309" i="4"/>
  <c r="N412" i="4" s="1"/>
  <c r="O412" i="4" s="1"/>
  <c r="O351" i="4"/>
  <c r="O389" i="4"/>
  <c r="O350" i="4"/>
  <c r="O332" i="4"/>
  <c r="O336" i="4"/>
  <c r="O408" i="4"/>
  <c r="O409" i="4"/>
  <c r="O343" i="4"/>
  <c r="O331" i="4"/>
  <c r="O153" i="4"/>
  <c r="N256" i="4"/>
  <c r="O348" i="4"/>
  <c r="O341" i="4"/>
  <c r="O384" i="4"/>
  <c r="O416" i="4"/>
  <c r="O372" i="4"/>
  <c r="O393" i="4"/>
  <c r="O183" i="3"/>
  <c r="O286" i="3" s="1"/>
  <c r="P389" i="3" s="1"/>
  <c r="N109" i="3"/>
  <c r="N212" i="3" s="1"/>
  <c r="O315" i="3" s="1"/>
  <c r="Q125" i="2"/>
  <c r="Q116" i="2"/>
  <c r="Q155" i="2"/>
  <c r="Q175" i="2"/>
  <c r="Q163" i="2"/>
  <c r="Q177" i="2"/>
  <c r="Q144" i="2"/>
  <c r="Q127" i="2"/>
  <c r="Q201" i="2"/>
  <c r="Q183" i="2"/>
  <c r="Q207" i="2"/>
  <c r="Q169" i="2"/>
  <c r="Q138" i="2"/>
  <c r="Q167" i="2"/>
  <c r="Q159" i="2"/>
  <c r="Q199" i="2"/>
  <c r="Q187" i="2"/>
  <c r="Q211" i="2"/>
  <c r="Q123" i="2"/>
  <c r="O44" i="4"/>
  <c r="O250" i="4" s="1"/>
  <c r="O353" i="4" s="1"/>
  <c r="O13" i="4"/>
  <c r="O219" i="4" s="1"/>
  <c r="O322" i="4" s="1"/>
  <c r="Q192" i="2"/>
  <c r="Q184" i="2"/>
  <c r="Q129" i="2"/>
  <c r="Q157" i="2"/>
  <c r="Q149" i="2"/>
  <c r="Q121" i="2"/>
  <c r="Q118" i="2"/>
  <c r="Q171" i="2"/>
  <c r="Q196" i="2"/>
  <c r="P32" i="2"/>
  <c r="Q137" i="2" s="1"/>
  <c r="Q145" i="2"/>
  <c r="P40" i="2"/>
  <c r="P85" i="2"/>
  <c r="Q190" i="2" s="1"/>
  <c r="P17" i="2"/>
  <c r="Q122" i="2" s="1"/>
  <c r="P21" i="2"/>
  <c r="Q126" i="2" s="1"/>
  <c r="P15" i="2"/>
  <c r="Q120" i="2" s="1"/>
  <c r="P47" i="2"/>
  <c r="Q152" i="2" s="1"/>
  <c r="P49" i="2"/>
  <c r="Q154" i="2" s="1"/>
  <c r="P57" i="2"/>
  <c r="Q162" i="2" s="1"/>
  <c r="P61" i="2"/>
  <c r="Q166" i="2" s="1"/>
  <c r="P65" i="2"/>
  <c r="Q170" i="2" s="1"/>
  <c r="P34" i="2"/>
  <c r="Q139" i="2" s="1"/>
  <c r="P42" i="2"/>
  <c r="Q147" i="2" s="1"/>
  <c r="P41" i="2"/>
  <c r="Q146" i="2" s="1"/>
  <c r="P10" i="2"/>
  <c r="Q115" i="2" s="1"/>
  <c r="P95" i="2"/>
  <c r="Q200" i="2" s="1"/>
  <c r="P28" i="2"/>
  <c r="Q133" i="2" s="1"/>
  <c r="P36" i="2"/>
  <c r="Q141" i="2" s="1"/>
  <c r="P69" i="2"/>
  <c r="Q174" i="2" s="1"/>
  <c r="P67" i="2"/>
  <c r="Q172" i="2" s="1"/>
  <c r="P19" i="2"/>
  <c r="Q124" i="2" s="1"/>
  <c r="P23" i="2"/>
  <c r="Q128" i="2" s="1"/>
  <c r="P35" i="2"/>
  <c r="Q140" i="2" s="1"/>
  <c r="P43" i="2"/>
  <c r="Q148" i="2" s="1"/>
  <c r="P83" i="2"/>
  <c r="Q188" i="2" s="1"/>
  <c r="P12" i="2"/>
  <c r="Q117" i="2" s="1"/>
  <c r="P46" i="2"/>
  <c r="Q151" i="2" s="1"/>
  <c r="P51" i="2"/>
  <c r="P51" i="4" s="1"/>
  <c r="P257" i="4" s="1"/>
  <c r="P55" i="2"/>
  <c r="Q160" i="2" s="1"/>
  <c r="P59" i="2"/>
  <c r="Q164" i="2" s="1"/>
  <c r="P63" i="2"/>
  <c r="Q168" i="2" s="1"/>
  <c r="P68" i="2"/>
  <c r="Q173" i="2" s="1"/>
  <c r="P76" i="2"/>
  <c r="Q181" i="2" s="1"/>
  <c r="P84" i="2"/>
  <c r="Q189" i="2" s="1"/>
  <c r="P92" i="2"/>
  <c r="Q197" i="2" s="1"/>
  <c r="P100" i="2"/>
  <c r="Q205" i="2" s="1"/>
  <c r="P104" i="2"/>
  <c r="Q209" i="2" s="1"/>
  <c r="Q132" i="2"/>
  <c r="Q416" i="1"/>
  <c r="Q107" i="2" s="1"/>
  <c r="Q415" i="1"/>
  <c r="Q414" i="1"/>
  <c r="Q105" i="2" s="1"/>
  <c r="Q413" i="1"/>
  <c r="Q104" i="2" s="1"/>
  <c r="Q412" i="1"/>
  <c r="Q411" i="1"/>
  <c r="Q410" i="1"/>
  <c r="Q101" i="2" s="1"/>
  <c r="Q409" i="1"/>
  <c r="Q100" i="2" s="1"/>
  <c r="Q408" i="1"/>
  <c r="Q99" i="2" s="1"/>
  <c r="Q407" i="1"/>
  <c r="Q98" i="2" s="1"/>
  <c r="Q406" i="1"/>
  <c r="Q97" i="2" s="1"/>
  <c r="Q405" i="1"/>
  <c r="Q404" i="1"/>
  <c r="Q403" i="1"/>
  <c r="Q402" i="1"/>
  <c r="Q93" i="2" s="1"/>
  <c r="Q401" i="1"/>
  <c r="Q400" i="1"/>
  <c r="Q91" i="2" s="1"/>
  <c r="Q399" i="1"/>
  <c r="Q398" i="1"/>
  <c r="Q89" i="2" s="1"/>
  <c r="Q397" i="1"/>
  <c r="Q88" i="2" s="1"/>
  <c r="R193" i="2" s="1"/>
  <c r="Q396" i="1"/>
  <c r="Q87" i="2" s="1"/>
  <c r="Q395" i="1"/>
  <c r="Q394" i="1"/>
  <c r="Q85" i="2" s="1"/>
  <c r="Q393" i="1"/>
  <c r="Q84" i="2" s="1"/>
  <c r="Q392" i="1"/>
  <c r="Q83" i="2" s="1"/>
  <c r="Q391" i="1"/>
  <c r="Q390" i="1"/>
  <c r="Q81" i="2" s="1"/>
  <c r="R186" i="2" s="1"/>
  <c r="Q389" i="1"/>
  <c r="Q388" i="1"/>
  <c r="Q387" i="1"/>
  <c r="Q78" i="2" s="1"/>
  <c r="Q386" i="1"/>
  <c r="Q77" i="2" s="1"/>
  <c r="R182" i="2" s="1"/>
  <c r="Q385" i="1"/>
  <c r="Q76" i="2" s="1"/>
  <c r="Q384" i="1"/>
  <c r="Q75" i="2" s="1"/>
  <c r="Q383" i="1"/>
  <c r="Q382" i="1"/>
  <c r="Q73" i="2" s="1"/>
  <c r="Q381" i="1"/>
  <c r="Q380" i="1"/>
  <c r="Q71" i="2" s="1"/>
  <c r="Q379" i="1"/>
  <c r="Q70" i="2" s="1"/>
  <c r="Q378" i="1"/>
  <c r="Q69" i="2" s="1"/>
  <c r="Q377" i="1"/>
  <c r="Q376" i="1"/>
  <c r="Q67" i="2" s="1"/>
  <c r="Q375" i="1"/>
  <c r="Q374" i="1"/>
  <c r="Q65" i="2" s="1"/>
  <c r="Q373" i="1"/>
  <c r="Q372" i="1"/>
  <c r="Q63" i="2" s="1"/>
  <c r="Q371" i="1"/>
  <c r="Q62" i="2" s="1"/>
  <c r="Q370" i="1"/>
  <c r="Q61" i="2" s="1"/>
  <c r="Q369" i="1"/>
  <c r="Q368" i="1"/>
  <c r="Q59" i="2" s="1"/>
  <c r="Q367" i="1"/>
  <c r="Q58" i="2" s="1"/>
  <c r="Q366" i="1"/>
  <c r="Q57" i="2" s="1"/>
  <c r="Q365" i="1"/>
  <c r="Q364" i="1"/>
  <c r="Q55" i="2" s="1"/>
  <c r="Q363" i="1"/>
  <c r="Q54" i="2" s="1"/>
  <c r="R159" i="2" s="1"/>
  <c r="Q362" i="1"/>
  <c r="Q53" i="2" s="1"/>
  <c r="R158" i="2" s="1"/>
  <c r="Q361" i="1"/>
  <c r="Q360" i="1"/>
  <c r="Q359" i="1"/>
  <c r="Q50" i="2" s="1"/>
  <c r="Q358" i="1"/>
  <c r="Q49" i="2" s="1"/>
  <c r="Q357" i="1"/>
  <c r="Q48" i="2" s="1"/>
  <c r="Q356" i="1"/>
  <c r="Q355" i="1"/>
  <c r="Q46" i="2" s="1"/>
  <c r="Q354" i="1"/>
  <c r="Q45" i="2" s="1"/>
  <c r="Q353" i="1"/>
  <c r="Q352" i="1"/>
  <c r="Q351" i="1"/>
  <c r="Q42" i="2" s="1"/>
  <c r="Q350" i="1"/>
  <c r="Q41" i="2" s="1"/>
  <c r="Q349" i="1"/>
  <c r="Q348" i="1"/>
  <c r="Q347" i="1"/>
  <c r="Q346" i="1"/>
  <c r="Q37" i="2" s="1"/>
  <c r="Q345" i="1"/>
  <c r="Q344" i="1"/>
  <c r="Q35" i="2" s="1"/>
  <c r="Q343" i="1"/>
  <c r="Q342" i="1"/>
  <c r="Q33" i="2" s="1"/>
  <c r="Q341" i="1"/>
  <c r="Q340" i="1"/>
  <c r="Q31" i="2" s="1"/>
  <c r="R136" i="2" s="1"/>
  <c r="Q339" i="1"/>
  <c r="Q30" i="2" s="1"/>
  <c r="Q338" i="1"/>
  <c r="Q29" i="2" s="1"/>
  <c r="R134" i="2" s="1"/>
  <c r="Q337" i="1"/>
  <c r="Q336" i="1"/>
  <c r="Q27" i="2" s="1"/>
  <c r="Q335" i="1"/>
  <c r="Q334" i="1"/>
  <c r="Q25" i="2" s="1"/>
  <c r="R130" i="2" s="1"/>
  <c r="Q333" i="1"/>
  <c r="Q332" i="1"/>
  <c r="Q331" i="1"/>
  <c r="Q330" i="1"/>
  <c r="Q21" i="2" s="1"/>
  <c r="Q329" i="1"/>
  <c r="Q328" i="1"/>
  <c r="Q327" i="1"/>
  <c r="Q326" i="1"/>
  <c r="Q17" i="2" s="1"/>
  <c r="Q325" i="1"/>
  <c r="Q16" i="2" s="1"/>
  <c r="Q324" i="1"/>
  <c r="Q15" i="2" s="1"/>
  <c r="Q323" i="1"/>
  <c r="Q322" i="1"/>
  <c r="Q13" i="2" s="1"/>
  <c r="Q321" i="1"/>
  <c r="Q12" i="2" s="1"/>
  <c r="Q320" i="1"/>
  <c r="Q319" i="1"/>
  <c r="Q318" i="1"/>
  <c r="Q9" i="2" s="1"/>
  <c r="R114" i="2" s="1"/>
  <c r="Q317" i="1"/>
  <c r="Q8" i="2" s="1"/>
  <c r="R203" i="2"/>
  <c r="R198" i="2"/>
  <c r="P28" i="4"/>
  <c r="P234" i="4" s="1"/>
  <c r="P27" i="3"/>
  <c r="P129" i="3" s="1"/>
  <c r="P232" i="3" s="1"/>
  <c r="Q335" i="3" s="1"/>
  <c r="P35" i="3"/>
  <c r="P137" i="3" s="1"/>
  <c r="P240" i="3" s="1"/>
  <c r="Q343" i="3" s="1"/>
  <c r="P68" i="3"/>
  <c r="P170" i="3" s="1"/>
  <c r="P273" i="3" s="1"/>
  <c r="Q376" i="3" s="1"/>
  <c r="P69" i="4"/>
  <c r="P275" i="4" s="1"/>
  <c r="P66" i="3"/>
  <c r="P168" i="3" s="1"/>
  <c r="P271" i="3" s="1"/>
  <c r="Q374" i="3" s="1"/>
  <c r="P19" i="4"/>
  <c r="P225" i="4" s="1"/>
  <c r="P328" i="4" s="1"/>
  <c r="P18" i="3"/>
  <c r="P120" i="3" s="1"/>
  <c r="P223" i="3" s="1"/>
  <c r="Q326" i="3" s="1"/>
  <c r="P23" i="4"/>
  <c r="P229" i="4" s="1"/>
  <c r="P27" i="4"/>
  <c r="P233" i="4" s="1"/>
  <c r="P26" i="3"/>
  <c r="P128" i="3" s="1"/>
  <c r="P231" i="3" s="1"/>
  <c r="Q334" i="3" s="1"/>
  <c r="P34" i="3"/>
  <c r="P136" i="3" s="1"/>
  <c r="P239" i="3" s="1"/>
  <c r="Q342" i="3" s="1"/>
  <c r="P42" i="3"/>
  <c r="P144" i="3" s="1"/>
  <c r="P247" i="3" s="1"/>
  <c r="Q350" i="3" s="1"/>
  <c r="P9" i="4"/>
  <c r="P215" i="4" s="1"/>
  <c r="P8" i="3"/>
  <c r="P110" i="3" s="1"/>
  <c r="P213" i="3" s="1"/>
  <c r="Q316" i="3" s="1"/>
  <c r="P83" i="4"/>
  <c r="P289" i="4" s="1"/>
  <c r="P12" i="4"/>
  <c r="P218" i="4" s="1"/>
  <c r="P11" i="3"/>
  <c r="P113" i="3" s="1"/>
  <c r="P216" i="3" s="1"/>
  <c r="Q319" i="3" s="1"/>
  <c r="P87" i="4"/>
  <c r="P293" i="4" s="1"/>
  <c r="P396" i="4" s="1"/>
  <c r="P86" i="3"/>
  <c r="P188" i="3" s="1"/>
  <c r="P291" i="3" s="1"/>
  <c r="Q394" i="3" s="1"/>
  <c r="P45" i="3"/>
  <c r="P147" i="3" s="1"/>
  <c r="P250" i="3" s="1"/>
  <c r="Q353" i="3" s="1"/>
  <c r="P50" i="3"/>
  <c r="P152" i="3" s="1"/>
  <c r="P255" i="3" s="1"/>
  <c r="Q358" i="3" s="1"/>
  <c r="P55" i="4"/>
  <c r="P261" i="4" s="1"/>
  <c r="P364" i="4" s="1"/>
  <c r="P59" i="4"/>
  <c r="P265" i="4" s="1"/>
  <c r="P58" i="3"/>
  <c r="P160" i="3" s="1"/>
  <c r="P263" i="3" s="1"/>
  <c r="Q366" i="3" s="1"/>
  <c r="P63" i="4"/>
  <c r="P269" i="4" s="1"/>
  <c r="P68" i="4"/>
  <c r="P274" i="4" s="1"/>
  <c r="P76" i="4"/>
  <c r="P282" i="4" s="1"/>
  <c r="P84" i="4"/>
  <c r="P290" i="4" s="1"/>
  <c r="P83" i="3"/>
  <c r="P185" i="3" s="1"/>
  <c r="P288" i="3" s="1"/>
  <c r="Q391" i="3" s="1"/>
  <c r="P95" i="3"/>
  <c r="P197" i="3" s="1"/>
  <c r="P300" i="3" s="1"/>
  <c r="Q403" i="3" s="1"/>
  <c r="P96" i="4"/>
  <c r="P302" i="4" s="1"/>
  <c r="P405" i="4" s="1"/>
  <c r="P99" i="3"/>
  <c r="P201" i="3" s="1"/>
  <c r="P304" i="3" s="1"/>
  <c r="Q407" i="3" s="1"/>
  <c r="P128" i="4"/>
  <c r="P159" i="4"/>
  <c r="P191" i="4"/>
  <c r="P150" i="4"/>
  <c r="P192" i="4"/>
  <c r="P135" i="4"/>
  <c r="P165" i="4"/>
  <c r="P198" i="4"/>
  <c r="P136" i="4"/>
  <c r="P166" i="4"/>
  <c r="P201" i="4"/>
  <c r="P152" i="4"/>
  <c r="P114" i="4"/>
  <c r="P133" i="4"/>
  <c r="P171" i="4"/>
  <c r="P210" i="4"/>
  <c r="P203" i="4"/>
  <c r="P113" i="4"/>
  <c r="P153" i="4"/>
  <c r="P185" i="4"/>
  <c r="P119" i="4"/>
  <c r="P199" i="4"/>
  <c r="P178" i="4"/>
  <c r="P137" i="4"/>
  <c r="P142" i="4"/>
  <c r="R180" i="2"/>
  <c r="P30" i="4"/>
  <c r="P236" i="4" s="1"/>
  <c r="P29" i="3"/>
  <c r="P131" i="3" s="1"/>
  <c r="P234" i="3" s="1"/>
  <c r="Q337" i="3" s="1"/>
  <c r="P38" i="4"/>
  <c r="P244" i="4" s="1"/>
  <c r="P347" i="4" s="1"/>
  <c r="P37" i="3"/>
  <c r="P139" i="3" s="1"/>
  <c r="P242" i="3" s="1"/>
  <c r="Q345" i="3" s="1"/>
  <c r="P77" i="4"/>
  <c r="P283" i="4" s="1"/>
  <c r="P76" i="3"/>
  <c r="P178" i="3" s="1"/>
  <c r="P281" i="3" s="1"/>
  <c r="Q384" i="3" s="1"/>
  <c r="P16" i="4"/>
  <c r="P222" i="4" s="1"/>
  <c r="P15" i="3"/>
  <c r="P117" i="3" s="1"/>
  <c r="P220" i="3" s="1"/>
  <c r="Q323" i="3" s="1"/>
  <c r="P20" i="4"/>
  <c r="P226" i="4" s="1"/>
  <c r="P329" i="4" s="1"/>
  <c r="P19" i="3"/>
  <c r="P121" i="3" s="1"/>
  <c r="P224" i="3" s="1"/>
  <c r="Q327" i="3" s="1"/>
  <c r="P24" i="4"/>
  <c r="P230" i="4" s="1"/>
  <c r="P333" i="4" s="1"/>
  <c r="P23" i="3"/>
  <c r="P125" i="3" s="1"/>
  <c r="P228" i="3" s="1"/>
  <c r="Q331" i="3" s="1"/>
  <c r="P29" i="4"/>
  <c r="P235" i="4" s="1"/>
  <c r="P338" i="4" s="1"/>
  <c r="P28" i="3"/>
  <c r="P130" i="3" s="1"/>
  <c r="P233" i="3" s="1"/>
  <c r="Q336" i="3" s="1"/>
  <c r="P37" i="4"/>
  <c r="P243" i="4" s="1"/>
  <c r="P36" i="3"/>
  <c r="P138" i="3" s="1"/>
  <c r="P241" i="3" s="1"/>
  <c r="Q344" i="3" s="1"/>
  <c r="P73" i="4"/>
  <c r="P279" i="4" s="1"/>
  <c r="P382" i="4" s="1"/>
  <c r="P72" i="3"/>
  <c r="P174" i="3" s="1"/>
  <c r="P277" i="3" s="1"/>
  <c r="Q380" i="3" s="1"/>
  <c r="P13" i="4"/>
  <c r="P219" i="4" s="1"/>
  <c r="P12" i="3"/>
  <c r="P114" i="3" s="1"/>
  <c r="P217" i="3" s="1"/>
  <c r="Q320" i="3" s="1"/>
  <c r="P90" i="3"/>
  <c r="P192" i="3" s="1"/>
  <c r="P295" i="3" s="1"/>
  <c r="Q398" i="3" s="1"/>
  <c r="P91" i="4"/>
  <c r="P297" i="4" s="1"/>
  <c r="P14" i="4"/>
  <c r="P220" i="4" s="1"/>
  <c r="P323" i="4" s="1"/>
  <c r="P13" i="3"/>
  <c r="P115" i="3" s="1"/>
  <c r="P218" i="3" s="1"/>
  <c r="Q321" i="3" s="1"/>
  <c r="P45" i="4"/>
  <c r="P251" i="4" s="1"/>
  <c r="P354" i="4" s="1"/>
  <c r="P44" i="3"/>
  <c r="P146" i="3" s="1"/>
  <c r="P249" i="3" s="1"/>
  <c r="Q352" i="3" s="1"/>
  <c r="P48" i="4"/>
  <c r="P254" i="4" s="1"/>
  <c r="P357" i="4" s="1"/>
  <c r="P47" i="3"/>
  <c r="P149" i="3" s="1"/>
  <c r="P252" i="3" s="1"/>
  <c r="Q355" i="3" s="1"/>
  <c r="P51" i="3"/>
  <c r="P153" i="3" s="1"/>
  <c r="P256" i="3" s="1"/>
  <c r="Q359" i="3" s="1"/>
  <c r="P52" i="4"/>
  <c r="P258" i="4" s="1"/>
  <c r="P361" i="4" s="1"/>
  <c r="P56" i="4"/>
  <c r="P262" i="4" s="1"/>
  <c r="P365" i="4" s="1"/>
  <c r="P55" i="3"/>
  <c r="P157" i="3" s="1"/>
  <c r="P260" i="3" s="1"/>
  <c r="Q363" i="3" s="1"/>
  <c r="P59" i="3"/>
  <c r="P161" i="3" s="1"/>
  <c r="P264" i="3" s="1"/>
  <c r="Q367" i="3" s="1"/>
  <c r="P60" i="4"/>
  <c r="P266" i="4" s="1"/>
  <c r="P64" i="4"/>
  <c r="P270" i="4" s="1"/>
  <c r="P63" i="3"/>
  <c r="P165" i="3" s="1"/>
  <c r="P268" i="3" s="1"/>
  <c r="Q371" i="3" s="1"/>
  <c r="P70" i="4"/>
  <c r="P276" i="4" s="1"/>
  <c r="P379" i="4" s="1"/>
  <c r="Q379" i="4" s="1"/>
  <c r="R379" i="4" s="1"/>
  <c r="S379" i="4" s="1"/>
  <c r="T379" i="4" s="1"/>
  <c r="U379" i="4" s="1"/>
  <c r="V379" i="4" s="1"/>
  <c r="W379" i="4" s="1"/>
  <c r="P69" i="3"/>
  <c r="P171" i="3" s="1"/>
  <c r="P274" i="3" s="1"/>
  <c r="Q377" i="3" s="1"/>
  <c r="P77" i="3"/>
  <c r="P179" i="3" s="1"/>
  <c r="P282" i="3" s="1"/>
  <c r="Q385" i="3" s="1"/>
  <c r="P78" i="4"/>
  <c r="P284" i="4" s="1"/>
  <c r="P86" i="4"/>
  <c r="P292" i="4" s="1"/>
  <c r="P395" i="4" s="1"/>
  <c r="P85" i="3"/>
  <c r="P187" i="3" s="1"/>
  <c r="P290" i="3" s="1"/>
  <c r="Q393" i="3" s="1"/>
  <c r="P92" i="3"/>
  <c r="P194" i="3" s="1"/>
  <c r="P297" i="3" s="1"/>
  <c r="Q400" i="3" s="1"/>
  <c r="P93" i="4"/>
  <c r="P299" i="4" s="1"/>
  <c r="P96" i="3"/>
  <c r="P198" i="3" s="1"/>
  <c r="P301" i="3" s="1"/>
  <c r="Q404" i="3" s="1"/>
  <c r="P97" i="4"/>
  <c r="P303" i="4" s="1"/>
  <c r="P101" i="4"/>
  <c r="P307" i="4" s="1"/>
  <c r="P410" i="4" s="1"/>
  <c r="P100" i="3"/>
  <c r="P202" i="3" s="1"/>
  <c r="P305" i="3" s="1"/>
  <c r="Q408" i="3" s="1"/>
  <c r="P105" i="4"/>
  <c r="P311" i="4" s="1"/>
  <c r="P104" i="3"/>
  <c r="P206" i="3" s="1"/>
  <c r="P309" i="3" s="1"/>
  <c r="Q412" i="3" s="1"/>
  <c r="P129" i="4"/>
  <c r="P167" i="4"/>
  <c r="P202" i="4"/>
  <c r="P146" i="4"/>
  <c r="P124" i="4"/>
  <c r="P143" i="4"/>
  <c r="P173" i="4"/>
  <c r="Q173" i="4" s="1"/>
  <c r="P126" i="4"/>
  <c r="P144" i="4"/>
  <c r="P174" i="4"/>
  <c r="P117" i="4"/>
  <c r="P168" i="4"/>
  <c r="P120" i="4"/>
  <c r="P141" i="4"/>
  <c r="P179" i="4"/>
  <c r="P164" i="4"/>
  <c r="P131" i="4"/>
  <c r="P161" i="4"/>
  <c r="P193" i="4"/>
  <c r="P116" i="4"/>
  <c r="P154" i="4"/>
  <c r="P186" i="4"/>
  <c r="Q186" i="4" s="1"/>
  <c r="P145" i="4"/>
  <c r="P156" i="4"/>
  <c r="R150" i="2"/>
  <c r="R178" i="2"/>
  <c r="R204" i="2"/>
  <c r="R194" i="2"/>
  <c r="R153" i="2"/>
  <c r="R142" i="2"/>
  <c r="R183" i="2"/>
  <c r="O113" i="2"/>
  <c r="N215" i="2"/>
  <c r="R202" i="2"/>
  <c r="Q135" i="2"/>
  <c r="R135" i="2" s="1"/>
  <c r="P32" i="4"/>
  <c r="P238" i="4" s="1"/>
  <c r="P31" i="3"/>
  <c r="P133" i="3" s="1"/>
  <c r="P236" i="3" s="1"/>
  <c r="Q339" i="3" s="1"/>
  <c r="P40" i="4"/>
  <c r="P246" i="4" s="1"/>
  <c r="P39" i="3"/>
  <c r="P141" i="3" s="1"/>
  <c r="P244" i="3" s="1"/>
  <c r="Q347" i="3" s="1"/>
  <c r="P84" i="3"/>
  <c r="P186" i="3" s="1"/>
  <c r="P289" i="3" s="1"/>
  <c r="Q392" i="3" s="1"/>
  <c r="P85" i="4"/>
  <c r="P291" i="4" s="1"/>
  <c r="P394" i="4" s="1"/>
  <c r="P17" i="4"/>
  <c r="P223" i="4" s="1"/>
  <c r="P16" i="3"/>
  <c r="P118" i="3" s="1"/>
  <c r="P221" i="3" s="1"/>
  <c r="Q324" i="3" s="1"/>
  <c r="P21" i="4"/>
  <c r="P227" i="4" s="1"/>
  <c r="P20" i="3"/>
  <c r="P122" i="3" s="1"/>
  <c r="P225" i="3" s="1"/>
  <c r="Q328" i="3" s="1"/>
  <c r="P25" i="4"/>
  <c r="P231" i="4" s="1"/>
  <c r="P24" i="3"/>
  <c r="P126" i="3" s="1"/>
  <c r="P229" i="3" s="1"/>
  <c r="Q332" i="3" s="1"/>
  <c r="P31" i="4"/>
  <c r="P237" i="4" s="1"/>
  <c r="P340" i="4" s="1"/>
  <c r="P30" i="3"/>
  <c r="P132" i="3" s="1"/>
  <c r="P235" i="3" s="1"/>
  <c r="Q338" i="3" s="1"/>
  <c r="P39" i="4"/>
  <c r="P245" i="4" s="1"/>
  <c r="P38" i="3"/>
  <c r="P140" i="3" s="1"/>
  <c r="P243" i="3" s="1"/>
  <c r="Q346" i="3" s="1"/>
  <c r="P80" i="3"/>
  <c r="P182" i="3" s="1"/>
  <c r="P285" i="3" s="1"/>
  <c r="Q388" i="3" s="1"/>
  <c r="P81" i="4"/>
  <c r="P287" i="4" s="1"/>
  <c r="P15" i="4"/>
  <c r="P221" i="4" s="1"/>
  <c r="P324" i="4" s="1"/>
  <c r="Q324" i="4" s="1"/>
  <c r="R324" i="4" s="1"/>
  <c r="S324" i="4" s="1"/>
  <c r="T324" i="4" s="1"/>
  <c r="U324" i="4" s="1"/>
  <c r="V324" i="4" s="1"/>
  <c r="W324" i="4" s="1"/>
  <c r="P14" i="3"/>
  <c r="P116" i="3" s="1"/>
  <c r="P219" i="3" s="1"/>
  <c r="Q322" i="3" s="1"/>
  <c r="P419" i="1"/>
  <c r="P418" i="1"/>
  <c r="P70" i="3"/>
  <c r="P172" i="3" s="1"/>
  <c r="P275" i="3" s="1"/>
  <c r="Q378" i="3" s="1"/>
  <c r="P71" i="4"/>
  <c r="P277" i="4" s="1"/>
  <c r="P380" i="4" s="1"/>
  <c r="P46" i="3"/>
  <c r="P148" i="3" s="1"/>
  <c r="P251" i="3" s="1"/>
  <c r="Q354" i="3" s="1"/>
  <c r="P47" i="4"/>
  <c r="P253" i="4" s="1"/>
  <c r="P356" i="4" s="1"/>
  <c r="P49" i="4"/>
  <c r="P255" i="4" s="1"/>
  <c r="P48" i="3"/>
  <c r="P150" i="3" s="1"/>
  <c r="P253" i="3" s="1"/>
  <c r="Q356" i="3" s="1"/>
  <c r="P53" i="4"/>
  <c r="P259" i="4" s="1"/>
  <c r="P362" i="4" s="1"/>
  <c r="P52" i="3"/>
  <c r="P154" i="3" s="1"/>
  <c r="P257" i="3" s="1"/>
  <c r="Q360" i="3" s="1"/>
  <c r="P57" i="4"/>
  <c r="P263" i="4" s="1"/>
  <c r="P56" i="3"/>
  <c r="P158" i="3" s="1"/>
  <c r="P261" i="3" s="1"/>
  <c r="Q364" i="3" s="1"/>
  <c r="P60" i="3"/>
  <c r="P162" i="3" s="1"/>
  <c r="P265" i="3" s="1"/>
  <c r="Q368" i="3" s="1"/>
  <c r="P61" i="4"/>
  <c r="P267" i="4" s="1"/>
  <c r="P370" i="4" s="1"/>
  <c r="P65" i="4"/>
  <c r="P271" i="4" s="1"/>
  <c r="P374" i="4" s="1"/>
  <c r="P64" i="3"/>
  <c r="P166" i="3" s="1"/>
  <c r="P269" i="3" s="1"/>
  <c r="Q372" i="3" s="1"/>
  <c r="P72" i="4"/>
  <c r="P278" i="4" s="1"/>
  <c r="P71" i="3"/>
  <c r="P173" i="3" s="1"/>
  <c r="P276" i="3" s="1"/>
  <c r="Q379" i="3" s="1"/>
  <c r="P80" i="4"/>
  <c r="P286" i="4" s="1"/>
  <c r="P79" i="3"/>
  <c r="P181" i="3" s="1"/>
  <c r="P284" i="3" s="1"/>
  <c r="Q387" i="3" s="1"/>
  <c r="P87" i="3"/>
  <c r="P189" i="3" s="1"/>
  <c r="P292" i="3" s="1"/>
  <c r="Q395" i="3" s="1"/>
  <c r="P88" i="4"/>
  <c r="P294" i="4" s="1"/>
  <c r="P93" i="3"/>
  <c r="P195" i="3" s="1"/>
  <c r="P298" i="3" s="1"/>
  <c r="Q401" i="3" s="1"/>
  <c r="P94" i="4"/>
  <c r="P300" i="4" s="1"/>
  <c r="P97" i="3"/>
  <c r="P199" i="3" s="1"/>
  <c r="P302" i="3" s="1"/>
  <c r="Q405" i="3" s="1"/>
  <c r="P98" i="4"/>
  <c r="P304" i="4" s="1"/>
  <c r="P407" i="4" s="1"/>
  <c r="P102" i="4"/>
  <c r="P308" i="4" s="1"/>
  <c r="P411" i="4" s="1"/>
  <c r="P101" i="3"/>
  <c r="P203" i="3" s="1"/>
  <c r="P306" i="3" s="1"/>
  <c r="Q409" i="3" s="1"/>
  <c r="P106" i="4"/>
  <c r="P312" i="4" s="1"/>
  <c r="P415" i="4" s="1"/>
  <c r="P105" i="3"/>
  <c r="P207" i="3" s="1"/>
  <c r="P310" i="3" s="1"/>
  <c r="Q413" i="3" s="1"/>
  <c r="P148" i="4"/>
  <c r="P175" i="4"/>
  <c r="P200" i="4"/>
  <c r="P160" i="4"/>
  <c r="P125" i="4"/>
  <c r="P205" i="4"/>
  <c r="P181" i="4"/>
  <c r="P127" i="4"/>
  <c r="P207" i="4"/>
  <c r="P182" i="4"/>
  <c r="P112" i="4"/>
  <c r="Q112" i="4" s="1"/>
  <c r="P184" i="4"/>
  <c r="P121" i="4"/>
  <c r="P155" i="4"/>
  <c r="P187" i="4"/>
  <c r="P123" i="4"/>
  <c r="P180" i="4"/>
  <c r="P139" i="4"/>
  <c r="P169" i="4"/>
  <c r="P206" i="4"/>
  <c r="P132" i="4"/>
  <c r="P162" i="4"/>
  <c r="P194" i="4"/>
  <c r="P122" i="4"/>
  <c r="P172" i="4"/>
  <c r="Q172" i="4" s="1"/>
  <c r="R138" i="2"/>
  <c r="R176" i="2"/>
  <c r="R155" i="2"/>
  <c r="R212" i="2"/>
  <c r="R210" i="2"/>
  <c r="R206" i="2"/>
  <c r="R163" i="2"/>
  <c r="O8" i="4"/>
  <c r="O214" i="4" s="1"/>
  <c r="O7" i="3"/>
  <c r="O109" i="3" s="1"/>
  <c r="O212" i="3" s="1"/>
  <c r="P315" i="3" s="1"/>
  <c r="R175" i="2"/>
  <c r="P34" i="4"/>
  <c r="P240" i="4" s="1"/>
  <c r="P33" i="3"/>
  <c r="P135" i="3" s="1"/>
  <c r="P238" i="3" s="1"/>
  <c r="Q341" i="3" s="1"/>
  <c r="P42" i="4"/>
  <c r="P248" i="4" s="1"/>
  <c r="P41" i="3"/>
  <c r="P143" i="3" s="1"/>
  <c r="P246" i="3" s="1"/>
  <c r="Q349" i="3" s="1"/>
  <c r="P11" i="4"/>
  <c r="P217" i="4" s="1"/>
  <c r="P10" i="3"/>
  <c r="P112" i="3" s="1"/>
  <c r="P215" i="3" s="1"/>
  <c r="Q318" i="3" s="1"/>
  <c r="P18" i="4"/>
  <c r="P224" i="4" s="1"/>
  <c r="P17" i="3"/>
  <c r="P119" i="3" s="1"/>
  <c r="P222" i="3" s="1"/>
  <c r="Q325" i="3" s="1"/>
  <c r="P22" i="4"/>
  <c r="P228" i="4" s="1"/>
  <c r="P21" i="3"/>
  <c r="P123" i="3" s="1"/>
  <c r="P226" i="3" s="1"/>
  <c r="Q329" i="3" s="1"/>
  <c r="P26" i="4"/>
  <c r="P232" i="4" s="1"/>
  <c r="P335" i="4" s="1"/>
  <c r="P25" i="3"/>
  <c r="P127" i="3" s="1"/>
  <c r="P230" i="3" s="1"/>
  <c r="Q333" i="3" s="1"/>
  <c r="P33" i="4"/>
  <c r="P239" i="4" s="1"/>
  <c r="P32" i="3"/>
  <c r="P134" i="3" s="1"/>
  <c r="P237" i="3" s="1"/>
  <c r="Q340" i="3" s="1"/>
  <c r="P41" i="4"/>
  <c r="P247" i="4" s="1"/>
  <c r="P40" i="3"/>
  <c r="P142" i="3" s="1"/>
  <c r="P245" i="3" s="1"/>
  <c r="Q348" i="3" s="1"/>
  <c r="P88" i="3"/>
  <c r="P190" i="3" s="1"/>
  <c r="P293" i="3" s="1"/>
  <c r="Q396" i="3" s="1"/>
  <c r="P89" i="4"/>
  <c r="P295" i="4" s="1"/>
  <c r="P75" i="4"/>
  <c r="P281" i="4" s="1"/>
  <c r="P74" i="3"/>
  <c r="P176" i="3" s="1"/>
  <c r="P279" i="3" s="1"/>
  <c r="Q382" i="3" s="1"/>
  <c r="P10" i="4"/>
  <c r="P216" i="4" s="1"/>
  <c r="P319" i="4" s="1"/>
  <c r="P9" i="3"/>
  <c r="P111" i="3" s="1"/>
  <c r="P214" i="3" s="1"/>
  <c r="Q317" i="3" s="1"/>
  <c r="P78" i="3"/>
  <c r="P180" i="3" s="1"/>
  <c r="P283" i="3" s="1"/>
  <c r="Q386" i="3" s="1"/>
  <c r="P79" i="4"/>
  <c r="P285" i="4" s="1"/>
  <c r="P44" i="4"/>
  <c r="P250" i="4" s="1"/>
  <c r="P43" i="3"/>
  <c r="P145" i="3" s="1"/>
  <c r="P248" i="3" s="1"/>
  <c r="Q351" i="3" s="1"/>
  <c r="P50" i="4"/>
  <c r="P256" i="4" s="1"/>
  <c r="P49" i="3"/>
  <c r="P151" i="3" s="1"/>
  <c r="P254" i="3" s="1"/>
  <c r="Q357" i="3" s="1"/>
  <c r="P54" i="4"/>
  <c r="P260" i="4" s="1"/>
  <c r="P53" i="3"/>
  <c r="P155" i="3" s="1"/>
  <c r="P258" i="3" s="1"/>
  <c r="Q361" i="3" s="1"/>
  <c r="P57" i="3"/>
  <c r="P159" i="3" s="1"/>
  <c r="P262" i="3" s="1"/>
  <c r="Q365" i="3" s="1"/>
  <c r="P58" i="4"/>
  <c r="P264" i="4" s="1"/>
  <c r="P62" i="4"/>
  <c r="P268" i="4" s="1"/>
  <c r="P61" i="3"/>
  <c r="P163" i="3" s="1"/>
  <c r="P266" i="3" s="1"/>
  <c r="Q369" i="3" s="1"/>
  <c r="P65" i="3"/>
  <c r="P167" i="3" s="1"/>
  <c r="P270" i="3" s="1"/>
  <c r="Q373" i="3" s="1"/>
  <c r="P66" i="4"/>
  <c r="P272" i="4" s="1"/>
  <c r="P74" i="4"/>
  <c r="P280" i="4" s="1"/>
  <c r="P73" i="3"/>
  <c r="P175" i="3" s="1"/>
  <c r="P278" i="3" s="1"/>
  <c r="Q381" i="3" s="1"/>
  <c r="P82" i="4"/>
  <c r="P288" i="4" s="1"/>
  <c r="P81" i="3"/>
  <c r="P183" i="3" s="1"/>
  <c r="P286" i="3" s="1"/>
  <c r="Q389" i="3" s="1"/>
  <c r="P89" i="3"/>
  <c r="P191" i="3" s="1"/>
  <c r="P294" i="3" s="1"/>
  <c r="Q397" i="3" s="1"/>
  <c r="P90" i="4"/>
  <c r="P296" i="4" s="1"/>
  <c r="P94" i="3"/>
  <c r="P196" i="3" s="1"/>
  <c r="P299" i="3" s="1"/>
  <c r="Q402" i="3" s="1"/>
  <c r="P95" i="4"/>
  <c r="P301" i="4" s="1"/>
  <c r="P404" i="4" s="1"/>
  <c r="P99" i="4"/>
  <c r="P305" i="4" s="1"/>
  <c r="P98" i="3"/>
  <c r="P200" i="3" s="1"/>
  <c r="P303" i="3" s="1"/>
  <c r="Q406" i="3" s="1"/>
  <c r="P103" i="4"/>
  <c r="P309" i="4" s="1"/>
  <c r="P102" i="3"/>
  <c r="P204" i="3" s="1"/>
  <c r="P307" i="3" s="1"/>
  <c r="Q410" i="3" s="1"/>
  <c r="P107" i="4"/>
  <c r="P313" i="4" s="1"/>
  <c r="P106" i="3"/>
  <c r="P208" i="3" s="1"/>
  <c r="P311" i="3" s="1"/>
  <c r="Q414" i="3" s="1"/>
  <c r="P209" i="4"/>
  <c r="P183" i="4"/>
  <c r="P130" i="4"/>
  <c r="Q130" i="4" s="1"/>
  <c r="P176" i="4"/>
  <c r="P149" i="4"/>
  <c r="P157" i="4"/>
  <c r="P189" i="4"/>
  <c r="Q189" i="4" s="1"/>
  <c r="P151" i="4"/>
  <c r="P158" i="4"/>
  <c r="Q158" i="4" s="1"/>
  <c r="P190" i="4"/>
  <c r="P138" i="4"/>
  <c r="P204" i="4"/>
  <c r="P118" i="4"/>
  <c r="P163" i="4"/>
  <c r="P195" i="4"/>
  <c r="P134" i="4"/>
  <c r="P196" i="4"/>
  <c r="P197" i="4"/>
  <c r="P177" i="4"/>
  <c r="Q177" i="4" s="1"/>
  <c r="P115" i="4"/>
  <c r="Q115" i="4" s="1"/>
  <c r="P140" i="4"/>
  <c r="P170" i="4"/>
  <c r="P208" i="4"/>
  <c r="Q208" i="4" s="1"/>
  <c r="P147" i="4"/>
  <c r="P188" i="4"/>
  <c r="S213" i="2"/>
  <c r="B247" i="1"/>
  <c r="B349" i="1"/>
  <c r="M217" i="2"/>
  <c r="O421" i="1"/>
  <c r="R7" i="1"/>
  <c r="R420" i="1" s="1"/>
  <c r="P392" i="4" l="1"/>
  <c r="P377" i="4"/>
  <c r="P322" i="4"/>
  <c r="P353" i="4"/>
  <c r="P104" i="4"/>
  <c r="P310" i="4" s="1"/>
  <c r="P413" i="4" s="1"/>
  <c r="P92" i="4"/>
  <c r="P298" i="4" s="1"/>
  <c r="P401" i="4" s="1"/>
  <c r="P54" i="3"/>
  <c r="P156" i="3" s="1"/>
  <c r="P259" i="3" s="1"/>
  <c r="Q362" i="3" s="1"/>
  <c r="P82" i="3"/>
  <c r="P184" i="3" s="1"/>
  <c r="P287" i="3" s="1"/>
  <c r="Q390" i="3" s="1"/>
  <c r="P22" i="3"/>
  <c r="P124" i="3" s="1"/>
  <c r="P227" i="3" s="1"/>
  <c r="Q330" i="3" s="1"/>
  <c r="P36" i="4"/>
  <c r="P242" i="4" s="1"/>
  <c r="R167" i="2"/>
  <c r="P384" i="4"/>
  <c r="P408" i="4"/>
  <c r="P389" i="4"/>
  <c r="P399" i="4"/>
  <c r="P368" i="4"/>
  <c r="Q207" i="4"/>
  <c r="P393" i="4"/>
  <c r="P341" i="4"/>
  <c r="P331" i="4"/>
  <c r="P336" i="4"/>
  <c r="P351" i="4"/>
  <c r="P375" i="4"/>
  <c r="P372" i="4"/>
  <c r="P348" i="4"/>
  <c r="Q348" i="4" s="1"/>
  <c r="R348" i="4" s="1"/>
  <c r="S348" i="4" s="1"/>
  <c r="T348" i="4" s="1"/>
  <c r="U348" i="4" s="1"/>
  <c r="V348" i="4" s="1"/>
  <c r="W348" i="4" s="1"/>
  <c r="P343" i="4"/>
  <c r="P332" i="4"/>
  <c r="P412" i="4"/>
  <c r="P371" i="4"/>
  <c r="P373" i="4"/>
  <c r="P366" i="4"/>
  <c r="P416" i="4"/>
  <c r="P350" i="4"/>
  <c r="P383" i="4"/>
  <c r="P378" i="4"/>
  <c r="P337" i="4"/>
  <c r="P367" i="4"/>
  <c r="Q188" i="4"/>
  <c r="Q140" i="4"/>
  <c r="Q118" i="4"/>
  <c r="Q179" i="4"/>
  <c r="Q190" i="4"/>
  <c r="Q197" i="4"/>
  <c r="Q163" i="4"/>
  <c r="Q194" i="4"/>
  <c r="Q200" i="4"/>
  <c r="R160" i="2"/>
  <c r="R118" i="2"/>
  <c r="R205" i="2"/>
  <c r="R172" i="2"/>
  <c r="R154" i="2"/>
  <c r="R122" i="2"/>
  <c r="R121" i="2"/>
  <c r="R168" i="2"/>
  <c r="R140" i="2"/>
  <c r="R174" i="2"/>
  <c r="R170" i="2"/>
  <c r="R190" i="2"/>
  <c r="R196" i="2"/>
  <c r="R192" i="2"/>
  <c r="S192" i="2" s="1"/>
  <c r="R132" i="2"/>
  <c r="R189" i="2"/>
  <c r="R164" i="2"/>
  <c r="R146" i="2"/>
  <c r="R166" i="2"/>
  <c r="R120" i="2"/>
  <c r="P103" i="3"/>
  <c r="P205" i="3" s="1"/>
  <c r="P308" i="3" s="1"/>
  <c r="Q411" i="3" s="1"/>
  <c r="Q166" i="4"/>
  <c r="Q126" i="4"/>
  <c r="P75" i="3"/>
  <c r="P177" i="3" s="1"/>
  <c r="P280" i="3" s="1"/>
  <c r="Q383" i="3" s="1"/>
  <c r="P100" i="4"/>
  <c r="P91" i="3"/>
  <c r="P193" i="3" s="1"/>
  <c r="P296" i="3" s="1"/>
  <c r="Q399" i="3" s="1"/>
  <c r="P62" i="3"/>
  <c r="P164" i="3" s="1"/>
  <c r="P267" i="3" s="1"/>
  <c r="Q370" i="3" s="1"/>
  <c r="P46" i="4"/>
  <c r="P35" i="4"/>
  <c r="P67" i="4"/>
  <c r="R181" i="2"/>
  <c r="Q156" i="2"/>
  <c r="R188" i="2"/>
  <c r="R162" i="2"/>
  <c r="R151" i="2"/>
  <c r="P67" i="3"/>
  <c r="P169" i="3" s="1"/>
  <c r="P272" i="3" s="1"/>
  <c r="Q375" i="3" s="1"/>
  <c r="P43" i="4"/>
  <c r="P249" i="4" s="1"/>
  <c r="R209" i="2"/>
  <c r="R147" i="2"/>
  <c r="R126" i="2"/>
  <c r="Q11" i="2"/>
  <c r="R116" i="2" s="1"/>
  <c r="Q19" i="2"/>
  <c r="R124" i="2" s="1"/>
  <c r="Q23" i="2"/>
  <c r="R128" i="2" s="1"/>
  <c r="Q39" i="2"/>
  <c r="R144" i="2" s="1"/>
  <c r="Q43" i="2"/>
  <c r="R148" i="2" s="1"/>
  <c r="Q47" i="2"/>
  <c r="R152" i="2" s="1"/>
  <c r="Q51" i="2"/>
  <c r="Q79" i="2"/>
  <c r="R184" i="2" s="1"/>
  <c r="Q95" i="2"/>
  <c r="R200" i="2" s="1"/>
  <c r="Q103" i="2"/>
  <c r="R208" i="2" s="1"/>
  <c r="Q20" i="2"/>
  <c r="R125" i="2" s="1"/>
  <c r="Q24" i="2"/>
  <c r="R129" i="2" s="1"/>
  <c r="Q28" i="2"/>
  <c r="R133" i="2" s="1"/>
  <c r="Q32" i="2"/>
  <c r="R137" i="2" s="1"/>
  <c r="Q36" i="2"/>
  <c r="R141" i="2" s="1"/>
  <c r="Q40" i="2"/>
  <c r="R145" i="2" s="1"/>
  <c r="Q44" i="2"/>
  <c r="R149" i="2" s="1"/>
  <c r="Q52" i="2"/>
  <c r="R157" i="2" s="1"/>
  <c r="Q56" i="2"/>
  <c r="R161" i="2" s="1"/>
  <c r="Q60" i="2"/>
  <c r="R165" i="2" s="1"/>
  <c r="Q64" i="2"/>
  <c r="R169" i="2" s="1"/>
  <c r="Q68" i="2"/>
  <c r="R173" i="2" s="1"/>
  <c r="Q72" i="2"/>
  <c r="R177" i="2" s="1"/>
  <c r="Q80" i="2"/>
  <c r="R185" i="2" s="1"/>
  <c r="Q92" i="2"/>
  <c r="R197" i="2" s="1"/>
  <c r="Q96" i="2"/>
  <c r="R201" i="2" s="1"/>
  <c r="Q10" i="2"/>
  <c r="R115" i="2" s="1"/>
  <c r="Q14" i="2"/>
  <c r="R119" i="2" s="1"/>
  <c r="Q18" i="2"/>
  <c r="R123" i="2" s="1"/>
  <c r="Q22" i="2"/>
  <c r="R127" i="2" s="1"/>
  <c r="Q26" i="2"/>
  <c r="R131" i="2" s="1"/>
  <c r="Q34" i="2"/>
  <c r="R139" i="2" s="1"/>
  <c r="Q38" i="2"/>
  <c r="R143" i="2" s="1"/>
  <c r="Q66" i="2"/>
  <c r="R171" i="2" s="1"/>
  <c r="Q74" i="2"/>
  <c r="R179" i="2" s="1"/>
  <c r="Q82" i="2"/>
  <c r="R187" i="2" s="1"/>
  <c r="Q86" i="2"/>
  <c r="R191" i="2" s="1"/>
  <c r="Q90" i="2"/>
  <c r="R195" i="2" s="1"/>
  <c r="Q94" i="2"/>
  <c r="R199" i="2" s="1"/>
  <c r="Q102" i="2"/>
  <c r="R207" i="2" s="1"/>
  <c r="Q106" i="2"/>
  <c r="R211" i="2" s="1"/>
  <c r="Q209" i="4"/>
  <c r="Q132" i="4"/>
  <c r="Q180" i="4"/>
  <c r="Q148" i="4"/>
  <c r="Q199" i="4"/>
  <c r="Q134" i="4"/>
  <c r="Q139" i="4"/>
  <c r="Q155" i="4"/>
  <c r="Q122" i="4"/>
  <c r="Q154" i="4"/>
  <c r="Q131" i="4"/>
  <c r="Q196" i="4"/>
  <c r="Q187" i="4"/>
  <c r="Q181" i="4"/>
  <c r="Q162" i="4"/>
  <c r="Q117" i="4"/>
  <c r="Q147" i="4"/>
  <c r="Q204" i="4"/>
  <c r="Q151" i="4"/>
  <c r="Q176" i="4"/>
  <c r="Q205" i="4"/>
  <c r="Q175" i="4"/>
  <c r="Q141" i="4"/>
  <c r="Q167" i="4"/>
  <c r="Q171" i="4"/>
  <c r="Q183" i="4"/>
  <c r="Q123" i="4"/>
  <c r="Q127" i="4"/>
  <c r="Q116" i="4"/>
  <c r="Q184" i="4"/>
  <c r="R415" i="1"/>
  <c r="R106" i="2" s="1"/>
  <c r="R413" i="1"/>
  <c r="R104" i="2" s="1"/>
  <c r="R411" i="1"/>
  <c r="R102" i="2" s="1"/>
  <c r="R409" i="1"/>
  <c r="R100" i="2" s="1"/>
  <c r="R407" i="1"/>
  <c r="R98" i="2" s="1"/>
  <c r="S203" i="2" s="1"/>
  <c r="R405" i="1"/>
  <c r="R96" i="2" s="1"/>
  <c r="R403" i="1"/>
  <c r="R94" i="2" s="1"/>
  <c r="R401" i="1"/>
  <c r="R92" i="2" s="1"/>
  <c r="R400" i="1"/>
  <c r="R91" i="2" s="1"/>
  <c r="R399" i="1"/>
  <c r="R90" i="2" s="1"/>
  <c r="R398" i="1"/>
  <c r="R89" i="2" s="1"/>
  <c r="R397" i="1"/>
  <c r="R88" i="2" s="1"/>
  <c r="R396" i="1"/>
  <c r="R87" i="2" s="1"/>
  <c r="R395" i="1"/>
  <c r="R394" i="1"/>
  <c r="R85" i="2" s="1"/>
  <c r="R393" i="1"/>
  <c r="R84" i="2" s="1"/>
  <c r="R392" i="1"/>
  <c r="R83" i="2" s="1"/>
  <c r="R391" i="1"/>
  <c r="R82" i="2" s="1"/>
  <c r="R390" i="1"/>
  <c r="R81" i="2" s="1"/>
  <c r="R389" i="1"/>
  <c r="R80" i="2" s="1"/>
  <c r="R388" i="1"/>
  <c r="R79" i="2" s="1"/>
  <c r="R387" i="1"/>
  <c r="R78" i="2" s="1"/>
  <c r="S183" i="2" s="1"/>
  <c r="R386" i="1"/>
  <c r="R77" i="2" s="1"/>
  <c r="R385" i="1"/>
  <c r="R76" i="2" s="1"/>
  <c r="R384" i="1"/>
  <c r="R75" i="2" s="1"/>
  <c r="R383" i="1"/>
  <c r="R74" i="2" s="1"/>
  <c r="R382" i="1"/>
  <c r="R73" i="2" s="1"/>
  <c r="R381" i="1"/>
  <c r="R72" i="2" s="1"/>
  <c r="R380" i="1"/>
  <c r="R71" i="2" s="1"/>
  <c r="R379" i="1"/>
  <c r="R70" i="2" s="1"/>
  <c r="R378" i="1"/>
  <c r="R69" i="2" s="1"/>
  <c r="R377" i="1"/>
  <c r="R68" i="2" s="1"/>
  <c r="R376" i="1"/>
  <c r="R375" i="1"/>
  <c r="R66" i="2" s="1"/>
  <c r="R374" i="1"/>
  <c r="R65" i="2" s="1"/>
  <c r="R373" i="1"/>
  <c r="R64" i="2" s="1"/>
  <c r="R372" i="1"/>
  <c r="R371" i="1"/>
  <c r="R370" i="1"/>
  <c r="R61" i="2" s="1"/>
  <c r="R369" i="1"/>
  <c r="R60" i="2" s="1"/>
  <c r="R368" i="1"/>
  <c r="R59" i="2" s="1"/>
  <c r="S164" i="2" s="1"/>
  <c r="R367" i="1"/>
  <c r="R58" i="2" s="1"/>
  <c r="R366" i="1"/>
  <c r="R57" i="2" s="1"/>
  <c r="R365" i="1"/>
  <c r="R364" i="1"/>
  <c r="R55" i="2" s="1"/>
  <c r="R363" i="1"/>
  <c r="R362" i="1"/>
  <c r="R53" i="2" s="1"/>
  <c r="R361" i="1"/>
  <c r="R360" i="1"/>
  <c r="R51" i="2" s="1"/>
  <c r="R359" i="1"/>
  <c r="R50" i="2" s="1"/>
  <c r="S155" i="2" s="1"/>
  <c r="R358" i="1"/>
  <c r="R49" i="2" s="1"/>
  <c r="R414" i="1"/>
  <c r="R406" i="1"/>
  <c r="R97" i="2" s="1"/>
  <c r="R357" i="1"/>
  <c r="R48" i="2" s="1"/>
  <c r="R355" i="1"/>
  <c r="R46" i="2" s="1"/>
  <c r="R353" i="1"/>
  <c r="R44" i="2" s="1"/>
  <c r="R352" i="1"/>
  <c r="R43" i="2" s="1"/>
  <c r="R351" i="1"/>
  <c r="R42" i="2" s="1"/>
  <c r="R350" i="1"/>
  <c r="R41" i="2" s="1"/>
  <c r="R349" i="1"/>
  <c r="R40" i="2" s="1"/>
  <c r="R348" i="1"/>
  <c r="R347" i="1"/>
  <c r="R346" i="1"/>
  <c r="R37" i="2" s="1"/>
  <c r="S142" i="2" s="1"/>
  <c r="R345" i="1"/>
  <c r="R344" i="1"/>
  <c r="R35" i="2" s="1"/>
  <c r="R343" i="1"/>
  <c r="R34" i="2" s="1"/>
  <c r="R342" i="1"/>
  <c r="R33" i="2" s="1"/>
  <c r="S138" i="2" s="1"/>
  <c r="R341" i="1"/>
  <c r="R32" i="2" s="1"/>
  <c r="R340" i="1"/>
  <c r="R31" i="2" s="1"/>
  <c r="R339" i="1"/>
  <c r="R30" i="2" s="1"/>
  <c r="R338" i="1"/>
  <c r="R29" i="2" s="1"/>
  <c r="S134" i="2" s="1"/>
  <c r="R337" i="1"/>
  <c r="R28" i="2" s="1"/>
  <c r="R416" i="1"/>
  <c r="R408" i="1"/>
  <c r="R99" i="2" s="1"/>
  <c r="S204" i="2" s="1"/>
  <c r="R412" i="1"/>
  <c r="R103" i="2" s="1"/>
  <c r="R404" i="1"/>
  <c r="R95" i="2" s="1"/>
  <c r="R410" i="1"/>
  <c r="R336" i="1"/>
  <c r="R27" i="2" s="1"/>
  <c r="R335" i="1"/>
  <c r="R26" i="2" s="1"/>
  <c r="R334" i="1"/>
  <c r="R333" i="1"/>
  <c r="R24" i="2" s="1"/>
  <c r="R332" i="1"/>
  <c r="R23" i="2" s="1"/>
  <c r="R331" i="1"/>
  <c r="R22" i="2" s="1"/>
  <c r="R330" i="1"/>
  <c r="R329" i="1"/>
  <c r="R20" i="2" s="1"/>
  <c r="R328" i="1"/>
  <c r="R327" i="1"/>
  <c r="R18" i="2" s="1"/>
  <c r="R326" i="1"/>
  <c r="R325" i="1"/>
  <c r="R16" i="2" s="1"/>
  <c r="R356" i="1"/>
  <c r="R47" i="2" s="1"/>
  <c r="R324" i="1"/>
  <c r="R15" i="2" s="1"/>
  <c r="S120" i="2" s="1"/>
  <c r="R322" i="1"/>
  <c r="R320" i="1"/>
  <c r="R318" i="1"/>
  <c r="R9" i="2" s="1"/>
  <c r="S114" i="2" s="1"/>
  <c r="R402" i="1"/>
  <c r="R93" i="2" s="1"/>
  <c r="S198" i="2" s="1"/>
  <c r="R354" i="1"/>
  <c r="R323" i="1"/>
  <c r="R14" i="2" s="1"/>
  <c r="R321" i="1"/>
  <c r="R12" i="2" s="1"/>
  <c r="R319" i="1"/>
  <c r="R10" i="2" s="1"/>
  <c r="R317" i="1"/>
  <c r="R8" i="2" s="1"/>
  <c r="S189" i="2"/>
  <c r="Q169" i="4"/>
  <c r="Q145" i="4"/>
  <c r="Q193" i="4"/>
  <c r="Q202" i="4"/>
  <c r="S154" i="2"/>
  <c r="S160" i="2"/>
  <c r="Q137" i="4"/>
  <c r="Q185" i="4"/>
  <c r="Q210" i="4"/>
  <c r="Q152" i="4"/>
  <c r="Q198" i="4"/>
  <c r="Q150" i="4"/>
  <c r="Q419" i="1"/>
  <c r="Q418" i="1"/>
  <c r="Q11" i="3"/>
  <c r="Q113" i="3" s="1"/>
  <c r="Q216" i="3" s="1"/>
  <c r="R319" i="3" s="1"/>
  <c r="Q12" i="4"/>
  <c r="Q218" i="4" s="1"/>
  <c r="Q15" i="3"/>
  <c r="Q117" i="3" s="1"/>
  <c r="Q220" i="3" s="1"/>
  <c r="R323" i="3" s="1"/>
  <c r="Q16" i="4"/>
  <c r="Q222" i="4" s="1"/>
  <c r="Q19" i="3"/>
  <c r="Q121" i="3" s="1"/>
  <c r="Q224" i="3" s="1"/>
  <c r="R327" i="3" s="1"/>
  <c r="Q20" i="4"/>
  <c r="Q226" i="4" s="1"/>
  <c r="Q329" i="4" s="1"/>
  <c r="Q24" i="4"/>
  <c r="Q230" i="4" s="1"/>
  <c r="Q333" i="4" s="1"/>
  <c r="Q23" i="3"/>
  <c r="Q125" i="3" s="1"/>
  <c r="Q228" i="3" s="1"/>
  <c r="R331" i="3" s="1"/>
  <c r="Q28" i="4"/>
  <c r="Q234" i="4" s="1"/>
  <c r="Q31" i="3"/>
  <c r="Q133" i="3" s="1"/>
  <c r="Q236" i="3" s="1"/>
  <c r="R339" i="3" s="1"/>
  <c r="Q36" i="4"/>
  <c r="Q242" i="4" s="1"/>
  <c r="Q35" i="3"/>
  <c r="Q137" i="3" s="1"/>
  <c r="Q240" i="3" s="1"/>
  <c r="R343" i="3" s="1"/>
  <c r="Q39" i="3"/>
  <c r="Q141" i="3" s="1"/>
  <c r="Q244" i="3" s="1"/>
  <c r="R347" i="3" s="1"/>
  <c r="Q43" i="3"/>
  <c r="Q145" i="3" s="1"/>
  <c r="Q248" i="3" s="1"/>
  <c r="R351" i="3" s="1"/>
  <c r="Q44" i="4"/>
  <c r="Q250" i="4" s="1"/>
  <c r="Q353" i="4" s="1"/>
  <c r="Q47" i="3"/>
  <c r="Q149" i="3" s="1"/>
  <c r="Q252" i="3" s="1"/>
  <c r="R355" i="3" s="1"/>
  <c r="Q48" i="4"/>
  <c r="Q254" i="4" s="1"/>
  <c r="Q357" i="4" s="1"/>
  <c r="Q55" i="3"/>
  <c r="Q157" i="3" s="1"/>
  <c r="Q260" i="3" s="1"/>
  <c r="R363" i="3" s="1"/>
  <c r="Q56" i="4"/>
  <c r="Q262" i="4" s="1"/>
  <c r="Q365" i="4" s="1"/>
  <c r="Q60" i="4"/>
  <c r="Q266" i="4" s="1"/>
  <c r="Q63" i="3"/>
  <c r="Q165" i="3" s="1"/>
  <c r="Q268" i="3" s="1"/>
  <c r="R371" i="3" s="1"/>
  <c r="Q64" i="4"/>
  <c r="Q270" i="4" s="1"/>
  <c r="Q71" i="3"/>
  <c r="Q173" i="3" s="1"/>
  <c r="Q276" i="3" s="1"/>
  <c r="R379" i="3" s="1"/>
  <c r="Q72" i="4"/>
  <c r="Q278" i="4" s="1"/>
  <c r="Q76" i="4"/>
  <c r="Q75" i="3"/>
  <c r="Q80" i="4"/>
  <c r="Q286" i="4" s="1"/>
  <c r="Q79" i="3"/>
  <c r="Q181" i="3" s="1"/>
  <c r="Q284" i="3" s="1"/>
  <c r="R387" i="3" s="1"/>
  <c r="Q83" i="3"/>
  <c r="Q185" i="3" s="1"/>
  <c r="Q288" i="3" s="1"/>
  <c r="R391" i="3" s="1"/>
  <c r="Q84" i="4"/>
  <c r="Q290" i="4" s="1"/>
  <c r="Q88" i="4"/>
  <c r="Q294" i="4" s="1"/>
  <c r="Q87" i="3"/>
  <c r="Q92" i="4"/>
  <c r="Q91" i="3"/>
  <c r="Q193" i="3" s="1"/>
  <c r="Q296" i="3" s="1"/>
  <c r="R399" i="3" s="1"/>
  <c r="Q100" i="4"/>
  <c r="Q306" i="4" s="1"/>
  <c r="Q99" i="3"/>
  <c r="Q201" i="3" s="1"/>
  <c r="Q304" i="3" s="1"/>
  <c r="R407" i="3" s="1"/>
  <c r="Q103" i="3"/>
  <c r="Q205" i="3" s="1"/>
  <c r="Q308" i="3" s="1"/>
  <c r="R411" i="3" s="1"/>
  <c r="Q104" i="4"/>
  <c r="Q182" i="4"/>
  <c r="P113" i="2"/>
  <c r="O215" i="2"/>
  <c r="S190" i="2"/>
  <c r="S178" i="2"/>
  <c r="Q161" i="4"/>
  <c r="Q174" i="4"/>
  <c r="Q143" i="4"/>
  <c r="S180" i="2"/>
  <c r="Q178" i="4"/>
  <c r="Q153" i="4"/>
  <c r="Q201" i="4"/>
  <c r="Q165" i="4"/>
  <c r="Q191" i="4"/>
  <c r="S174" i="2"/>
  <c r="Q9" i="4"/>
  <c r="Q8" i="3"/>
  <c r="Q110" i="3" s="1"/>
  <c r="Q213" i="3" s="1"/>
  <c r="R316" i="3" s="1"/>
  <c r="Q13" i="4"/>
  <c r="Q219" i="4" s="1"/>
  <c r="Q322" i="4" s="1"/>
  <c r="Q12" i="3"/>
  <c r="Q114" i="3" s="1"/>
  <c r="Q217" i="3" s="1"/>
  <c r="R320" i="3" s="1"/>
  <c r="Q17" i="4"/>
  <c r="Q223" i="4" s="1"/>
  <c r="Q16" i="3"/>
  <c r="Q118" i="3" s="1"/>
  <c r="Q221" i="3" s="1"/>
  <c r="R324" i="3" s="1"/>
  <c r="Q21" i="4"/>
  <c r="Q227" i="4" s="1"/>
  <c r="Q20" i="3"/>
  <c r="Q122" i="3" s="1"/>
  <c r="Q225" i="3" s="1"/>
  <c r="R328" i="3" s="1"/>
  <c r="Q24" i="3"/>
  <c r="Q126" i="3" s="1"/>
  <c r="Q229" i="3" s="1"/>
  <c r="R332" i="3" s="1"/>
  <c r="Q25" i="4"/>
  <c r="Q231" i="4" s="1"/>
  <c r="Q28" i="3"/>
  <c r="Q130" i="3" s="1"/>
  <c r="Q233" i="3" s="1"/>
  <c r="R336" i="3" s="1"/>
  <c r="Q29" i="4"/>
  <c r="Q235" i="4" s="1"/>
  <c r="Q338" i="4" s="1"/>
  <c r="Q32" i="3"/>
  <c r="Q134" i="3" s="1"/>
  <c r="Q237" i="3" s="1"/>
  <c r="R340" i="3" s="1"/>
  <c r="Q33" i="4"/>
  <c r="Q239" i="4" s="1"/>
  <c r="Q36" i="3"/>
  <c r="Q138" i="3" s="1"/>
  <c r="Q241" i="3" s="1"/>
  <c r="R344" i="3" s="1"/>
  <c r="Q37" i="4"/>
  <c r="Q40" i="3"/>
  <c r="Q142" i="3" s="1"/>
  <c r="Q245" i="3" s="1"/>
  <c r="R348" i="3" s="1"/>
  <c r="Q41" i="4"/>
  <c r="Q247" i="4" s="1"/>
  <c r="Q44" i="3"/>
  <c r="Q146" i="3" s="1"/>
  <c r="Q249" i="3" s="1"/>
  <c r="R352" i="3" s="1"/>
  <c r="Q45" i="4"/>
  <c r="Q251" i="4" s="1"/>
  <c r="Q354" i="4" s="1"/>
  <c r="Q48" i="3"/>
  <c r="Q150" i="3" s="1"/>
  <c r="Q253" i="3" s="1"/>
  <c r="R356" i="3" s="1"/>
  <c r="Q49" i="4"/>
  <c r="Q255" i="4" s="1"/>
  <c r="Q52" i="3"/>
  <c r="Q154" i="3" s="1"/>
  <c r="Q257" i="3" s="1"/>
  <c r="R360" i="3" s="1"/>
  <c r="Q53" i="4"/>
  <c r="Q259" i="4" s="1"/>
  <c r="Q362" i="4" s="1"/>
  <c r="Q56" i="3"/>
  <c r="Q158" i="3" s="1"/>
  <c r="Q261" i="3" s="1"/>
  <c r="R364" i="3" s="1"/>
  <c r="Q57" i="4"/>
  <c r="Q263" i="4" s="1"/>
  <c r="Q60" i="3"/>
  <c r="Q162" i="3" s="1"/>
  <c r="Q265" i="3" s="1"/>
  <c r="R368" i="3" s="1"/>
  <c r="Q61" i="4"/>
  <c r="Q267" i="4" s="1"/>
  <c r="Q370" i="4" s="1"/>
  <c r="Q64" i="3"/>
  <c r="Q166" i="3" s="1"/>
  <c r="Q269" i="3" s="1"/>
  <c r="R372" i="3" s="1"/>
  <c r="Q65" i="4"/>
  <c r="Q271" i="4" s="1"/>
  <c r="Q374" i="4" s="1"/>
  <c r="Q68" i="3"/>
  <c r="Q170" i="3" s="1"/>
  <c r="Q273" i="3" s="1"/>
  <c r="R376" i="3" s="1"/>
  <c r="Q69" i="4"/>
  <c r="Q73" i="4"/>
  <c r="Q279" i="4" s="1"/>
  <c r="Q382" i="4" s="1"/>
  <c r="Q72" i="3"/>
  <c r="Q174" i="3" s="1"/>
  <c r="Q277" i="3" s="1"/>
  <c r="R380" i="3" s="1"/>
  <c r="Q77" i="4"/>
  <c r="Q283" i="4" s="1"/>
  <c r="Q76" i="3"/>
  <c r="Q80" i="3"/>
  <c r="Q81" i="4"/>
  <c r="Q287" i="4" s="1"/>
  <c r="Q85" i="4"/>
  <c r="Q291" i="4" s="1"/>
  <c r="Q394" i="4" s="1"/>
  <c r="Q84" i="3"/>
  <c r="Q88" i="3"/>
  <c r="Q89" i="4"/>
  <c r="Q295" i="4" s="1"/>
  <c r="Q93" i="4"/>
  <c r="Q299" i="4" s="1"/>
  <c r="Q92" i="3"/>
  <c r="Q194" i="3" s="1"/>
  <c r="Q297" i="3" s="1"/>
  <c r="R400" i="3" s="1"/>
  <c r="Q96" i="3"/>
  <c r="Q198" i="3" s="1"/>
  <c r="Q301" i="3" s="1"/>
  <c r="R404" i="3" s="1"/>
  <c r="Q97" i="4"/>
  <c r="Q100" i="3"/>
  <c r="Q202" i="3" s="1"/>
  <c r="Q305" i="3" s="1"/>
  <c r="R408" i="3" s="1"/>
  <c r="Q101" i="4"/>
  <c r="Q307" i="4" s="1"/>
  <c r="Q410" i="4" s="1"/>
  <c r="Q104" i="3"/>
  <c r="Q206" i="3" s="1"/>
  <c r="Q309" i="3" s="1"/>
  <c r="R412" i="3" s="1"/>
  <c r="Q105" i="4"/>
  <c r="S175" i="2"/>
  <c r="S163" i="2"/>
  <c r="Q121" i="4"/>
  <c r="Q125" i="4"/>
  <c r="S135" i="2"/>
  <c r="S153" i="2"/>
  <c r="S140" i="2"/>
  <c r="Q120" i="4"/>
  <c r="Q144" i="4"/>
  <c r="Q124" i="4"/>
  <c r="Q129" i="4"/>
  <c r="S193" i="2"/>
  <c r="Q113" i="4"/>
  <c r="Q133" i="4"/>
  <c r="Q135" i="4"/>
  <c r="Q159" i="4"/>
  <c r="S182" i="2"/>
  <c r="S186" i="2"/>
  <c r="S196" i="2"/>
  <c r="Q9" i="3"/>
  <c r="Q111" i="3" s="1"/>
  <c r="Q214" i="3" s="1"/>
  <c r="R317" i="3" s="1"/>
  <c r="Q10" i="4"/>
  <c r="Q216" i="4" s="1"/>
  <c r="Q319" i="4" s="1"/>
  <c r="Q13" i="3"/>
  <c r="Q115" i="3" s="1"/>
  <c r="Q218" i="3" s="1"/>
  <c r="R321" i="3" s="1"/>
  <c r="Q14" i="4"/>
  <c r="Q220" i="4" s="1"/>
  <c r="Q323" i="4" s="1"/>
  <c r="Q17" i="3"/>
  <c r="Q119" i="3" s="1"/>
  <c r="Q222" i="3" s="1"/>
  <c r="R325" i="3" s="1"/>
  <c r="Q18" i="4"/>
  <c r="Q224" i="4" s="1"/>
  <c r="Q21" i="3"/>
  <c r="Q123" i="3" s="1"/>
  <c r="Q226" i="3" s="1"/>
  <c r="R329" i="3" s="1"/>
  <c r="Q26" i="4"/>
  <c r="Q232" i="4" s="1"/>
  <c r="Q335" i="4" s="1"/>
  <c r="Q25" i="3"/>
  <c r="Q127" i="3" s="1"/>
  <c r="Q230" i="3" s="1"/>
  <c r="R333" i="3" s="1"/>
  <c r="Q30" i="4"/>
  <c r="Q236" i="4" s="1"/>
  <c r="Q29" i="3"/>
  <c r="Q131" i="3" s="1"/>
  <c r="Q234" i="3" s="1"/>
  <c r="R337" i="3" s="1"/>
  <c r="Q34" i="4"/>
  <c r="Q240" i="4" s="1"/>
  <c r="Q33" i="3"/>
  <c r="Q135" i="3" s="1"/>
  <c r="Q238" i="3" s="1"/>
  <c r="R341" i="3" s="1"/>
  <c r="Q38" i="4"/>
  <c r="Q244" i="4" s="1"/>
  <c r="Q347" i="4" s="1"/>
  <c r="Q37" i="3"/>
  <c r="Q139" i="3" s="1"/>
  <c r="Q242" i="3" s="1"/>
  <c r="R345" i="3" s="1"/>
  <c r="Q42" i="4"/>
  <c r="Q248" i="4" s="1"/>
  <c r="Q41" i="3"/>
  <c r="Q143" i="3" s="1"/>
  <c r="Q246" i="3" s="1"/>
  <c r="R349" i="3" s="1"/>
  <c r="Q45" i="3"/>
  <c r="Q147" i="3" s="1"/>
  <c r="Q250" i="3" s="1"/>
  <c r="R353" i="3" s="1"/>
  <c r="Q46" i="4"/>
  <c r="Q252" i="4" s="1"/>
  <c r="Q49" i="3"/>
  <c r="Q151" i="3" s="1"/>
  <c r="Q254" i="3" s="1"/>
  <c r="R357" i="3" s="1"/>
  <c r="Q50" i="4"/>
  <c r="Q256" i="4" s="1"/>
  <c r="Q53" i="3"/>
  <c r="Q155" i="3" s="1"/>
  <c r="Q258" i="3" s="1"/>
  <c r="R361" i="3" s="1"/>
  <c r="Q54" i="4"/>
  <c r="Q260" i="4" s="1"/>
  <c r="Q57" i="3"/>
  <c r="Q159" i="3" s="1"/>
  <c r="Q262" i="3" s="1"/>
  <c r="R365" i="3" s="1"/>
  <c r="Q58" i="4"/>
  <c r="Q264" i="4" s="1"/>
  <c r="Q61" i="3"/>
  <c r="Q163" i="3" s="1"/>
  <c r="Q266" i="3" s="1"/>
  <c r="R369" i="3" s="1"/>
  <c r="Q62" i="4"/>
  <c r="Q268" i="4" s="1"/>
  <c r="Q69" i="3"/>
  <c r="Q171" i="3" s="1"/>
  <c r="Q274" i="3" s="1"/>
  <c r="R377" i="3" s="1"/>
  <c r="Q70" i="4"/>
  <c r="Q73" i="3"/>
  <c r="Q175" i="3" s="1"/>
  <c r="Q278" i="3" s="1"/>
  <c r="R381" i="3" s="1"/>
  <c r="Q74" i="4"/>
  <c r="Q77" i="3"/>
  <c r="Q78" i="4"/>
  <c r="Q284" i="4" s="1"/>
  <c r="Q82" i="4"/>
  <c r="Q288" i="4" s="1"/>
  <c r="Q81" i="3"/>
  <c r="Q85" i="3"/>
  <c r="Q86" i="4"/>
  <c r="Q94" i="4"/>
  <c r="Q93" i="3"/>
  <c r="Q195" i="3" s="1"/>
  <c r="Q298" i="3" s="1"/>
  <c r="R401" i="3" s="1"/>
  <c r="Q97" i="3"/>
  <c r="Q199" i="3" s="1"/>
  <c r="Q302" i="3" s="1"/>
  <c r="R405" i="3" s="1"/>
  <c r="Q98" i="4"/>
  <c r="Q304" i="4" s="1"/>
  <c r="Q407" i="4" s="1"/>
  <c r="Q101" i="3"/>
  <c r="Q203" i="3" s="1"/>
  <c r="Q306" i="3" s="1"/>
  <c r="R409" i="3" s="1"/>
  <c r="Q102" i="4"/>
  <c r="Q308" i="4" s="1"/>
  <c r="Q411" i="4" s="1"/>
  <c r="Q105" i="3"/>
  <c r="Q207" i="3" s="1"/>
  <c r="Q310" i="3" s="1"/>
  <c r="R413" i="3" s="1"/>
  <c r="Q106" i="4"/>
  <c r="Q312" i="4" s="1"/>
  <c r="Q415" i="4" s="1"/>
  <c r="R117" i="2"/>
  <c r="S117" i="2" s="1"/>
  <c r="R115" i="4"/>
  <c r="Q157" i="4"/>
  <c r="S176" i="2"/>
  <c r="Q206" i="4"/>
  <c r="Q160" i="4"/>
  <c r="P8" i="4"/>
  <c r="P214" i="4" s="1"/>
  <c r="P7" i="3"/>
  <c r="P109" i="3" s="1"/>
  <c r="P212" i="3" s="1"/>
  <c r="Q315" i="3" s="1"/>
  <c r="S202" i="2"/>
  <c r="S194" i="2"/>
  <c r="S136" i="2"/>
  <c r="Q156" i="4"/>
  <c r="Q164" i="4"/>
  <c r="Q168" i="4"/>
  <c r="Q142" i="4"/>
  <c r="Q119" i="4"/>
  <c r="Q114" i="4"/>
  <c r="Q136" i="4"/>
  <c r="Q192" i="4"/>
  <c r="Q128" i="4"/>
  <c r="R128" i="4" s="1"/>
  <c r="S158" i="2"/>
  <c r="Q11" i="4"/>
  <c r="Q217" i="4" s="1"/>
  <c r="Q10" i="3"/>
  <c r="Q112" i="3" s="1"/>
  <c r="Q215" i="3" s="1"/>
  <c r="R318" i="3" s="1"/>
  <c r="Q15" i="4"/>
  <c r="Q14" i="3"/>
  <c r="Q116" i="3" s="1"/>
  <c r="Q219" i="3" s="1"/>
  <c r="R322" i="3" s="1"/>
  <c r="Q18" i="3"/>
  <c r="Q120" i="3" s="1"/>
  <c r="Q223" i="3" s="1"/>
  <c r="R326" i="3" s="1"/>
  <c r="Q22" i="3"/>
  <c r="Q124" i="3" s="1"/>
  <c r="Q227" i="3" s="1"/>
  <c r="R330" i="3" s="1"/>
  <c r="Q23" i="4"/>
  <c r="Q26" i="3"/>
  <c r="Q128" i="3" s="1"/>
  <c r="Q231" i="3" s="1"/>
  <c r="R334" i="3" s="1"/>
  <c r="Q27" i="4"/>
  <c r="Q30" i="3"/>
  <c r="Q132" i="3" s="1"/>
  <c r="Q235" i="3" s="1"/>
  <c r="R338" i="3" s="1"/>
  <c r="Q31" i="4"/>
  <c r="Q237" i="4" s="1"/>
  <c r="Q340" i="4" s="1"/>
  <c r="Q34" i="3"/>
  <c r="Q136" i="3" s="1"/>
  <c r="Q239" i="3" s="1"/>
  <c r="R342" i="3" s="1"/>
  <c r="Q35" i="4"/>
  <c r="Q241" i="4" s="1"/>
  <c r="Q38" i="3"/>
  <c r="Q140" i="3" s="1"/>
  <c r="Q243" i="3" s="1"/>
  <c r="R346" i="3" s="1"/>
  <c r="Q39" i="4"/>
  <c r="Q245" i="4" s="1"/>
  <c r="Q42" i="3"/>
  <c r="Q144" i="3" s="1"/>
  <c r="Q247" i="3" s="1"/>
  <c r="R350" i="3" s="1"/>
  <c r="Q43" i="4"/>
  <c r="Q249" i="4" s="1"/>
  <c r="Q50" i="3"/>
  <c r="Q152" i="3" s="1"/>
  <c r="Q255" i="3" s="1"/>
  <c r="R358" i="3" s="1"/>
  <c r="Q51" i="4"/>
  <c r="Q257" i="4" s="1"/>
  <c r="Q54" i="3"/>
  <c r="Q156" i="3" s="1"/>
  <c r="Q259" i="3" s="1"/>
  <c r="R362" i="3" s="1"/>
  <c r="Q55" i="4"/>
  <c r="Q58" i="3"/>
  <c r="Q160" i="3" s="1"/>
  <c r="Q263" i="3" s="1"/>
  <c r="R366" i="3" s="1"/>
  <c r="Q59" i="4"/>
  <c r="Q62" i="3"/>
  <c r="Q164" i="3" s="1"/>
  <c r="Q267" i="3" s="1"/>
  <c r="R370" i="3" s="1"/>
  <c r="Q63" i="4"/>
  <c r="Q66" i="3"/>
  <c r="Q168" i="3" s="1"/>
  <c r="Q271" i="3" s="1"/>
  <c r="R374" i="3" s="1"/>
  <c r="Q67" i="4"/>
  <c r="Q273" i="4" s="1"/>
  <c r="Q70" i="3"/>
  <c r="Q172" i="3" s="1"/>
  <c r="Q275" i="3" s="1"/>
  <c r="R378" i="3" s="1"/>
  <c r="Q71" i="4"/>
  <c r="Q277" i="4" s="1"/>
  <c r="Q380" i="4" s="1"/>
  <c r="Q74" i="3"/>
  <c r="Q75" i="4"/>
  <c r="Q281" i="4" s="1"/>
  <c r="Q78" i="3"/>
  <c r="Q79" i="4"/>
  <c r="Q285" i="4" s="1"/>
  <c r="Q83" i="4"/>
  <c r="Q82" i="3"/>
  <c r="Q86" i="3"/>
  <c r="Q87" i="4"/>
  <c r="Q293" i="4" s="1"/>
  <c r="Q396" i="4" s="1"/>
  <c r="Q90" i="3"/>
  <c r="Q192" i="3" s="1"/>
  <c r="Q295" i="3" s="1"/>
  <c r="R398" i="3" s="1"/>
  <c r="Q91" i="4"/>
  <c r="Q95" i="4"/>
  <c r="Q301" i="4" s="1"/>
  <c r="Q404" i="4" s="1"/>
  <c r="Q94" i="3"/>
  <c r="Q196" i="3" s="1"/>
  <c r="Q299" i="3" s="1"/>
  <c r="R402" i="3" s="1"/>
  <c r="Q99" i="4"/>
  <c r="Q305" i="4" s="1"/>
  <c r="Q98" i="3"/>
  <c r="Q200" i="3" s="1"/>
  <c r="Q303" i="3" s="1"/>
  <c r="R406" i="3" s="1"/>
  <c r="Q106" i="3"/>
  <c r="Q208" i="3" s="1"/>
  <c r="Q311" i="3" s="1"/>
  <c r="R414" i="3" s="1"/>
  <c r="Q107" i="4"/>
  <c r="Q313" i="4" s="1"/>
  <c r="P111" i="4"/>
  <c r="T213" i="2"/>
  <c r="P421" i="1"/>
  <c r="N217" i="2"/>
  <c r="B248" i="1"/>
  <c r="B350" i="1"/>
  <c r="S7" i="1"/>
  <c r="S420" i="1" s="1"/>
  <c r="Q146" i="4" l="1"/>
  <c r="R162" i="4"/>
  <c r="Q265" i="4"/>
  <c r="Q368" i="4" s="1"/>
  <c r="R186" i="4"/>
  <c r="Q289" i="4"/>
  <c r="Q392" i="4" s="1"/>
  <c r="R166" i="4"/>
  <c r="Q269" i="4"/>
  <c r="R130" i="4"/>
  <c r="Q233" i="4"/>
  <c r="Q336" i="4" s="1"/>
  <c r="R197" i="4"/>
  <c r="Q300" i="4"/>
  <c r="R112" i="4"/>
  <c r="Q215" i="4"/>
  <c r="R207" i="4"/>
  <c r="Q310" i="4"/>
  <c r="Q95" i="3"/>
  <c r="Q197" i="3" s="1"/>
  <c r="Q300" i="3" s="1"/>
  <c r="R403" i="3" s="1"/>
  <c r="Q59" i="3"/>
  <c r="Q161" i="3" s="1"/>
  <c r="Q264" i="3" s="1"/>
  <c r="R367" i="3" s="1"/>
  <c r="Q40" i="4"/>
  <c r="Q246" i="4" s="1"/>
  <c r="Q27" i="3"/>
  <c r="Q129" i="3" s="1"/>
  <c r="Q232" i="3" s="1"/>
  <c r="R335" i="3" s="1"/>
  <c r="S146" i="2"/>
  <c r="Q367" i="4"/>
  <c r="Q350" i="4"/>
  <c r="Q373" i="4"/>
  <c r="Q343" i="4"/>
  <c r="R172" i="4"/>
  <c r="Q275" i="4"/>
  <c r="R140" i="4"/>
  <c r="Q243" i="4"/>
  <c r="Q170" i="4"/>
  <c r="P273" i="4"/>
  <c r="P376" i="4" s="1"/>
  <c r="Q376" i="4" s="1"/>
  <c r="Q337" i="4"/>
  <c r="Q371" i="4"/>
  <c r="Q351" i="4"/>
  <c r="Q393" i="4"/>
  <c r="Q389" i="4"/>
  <c r="R194" i="4"/>
  <c r="Q297" i="4"/>
  <c r="R189" i="4"/>
  <c r="Q292" i="4"/>
  <c r="Q395" i="4" s="1"/>
  <c r="R173" i="4"/>
  <c r="Q276" i="4"/>
  <c r="Q298" i="4"/>
  <c r="Q401" i="4" s="1"/>
  <c r="R179" i="4"/>
  <c r="Q282" i="4"/>
  <c r="Q138" i="4"/>
  <c r="R138" i="4" s="1"/>
  <c r="P241" i="4"/>
  <c r="P344" i="4" s="1"/>
  <c r="Q344" i="4" s="1"/>
  <c r="Q203" i="4"/>
  <c r="P306" i="4"/>
  <c r="P409" i="4" s="1"/>
  <c r="Q409" i="4" s="1"/>
  <c r="Q378" i="4"/>
  <c r="Q416" i="4"/>
  <c r="Q372" i="4"/>
  <c r="Q408" i="4"/>
  <c r="Q413" i="4"/>
  <c r="R126" i="4"/>
  <c r="Q229" i="4"/>
  <c r="R118" i="4"/>
  <c r="Q221" i="4"/>
  <c r="R158" i="4"/>
  <c r="Q261" i="4"/>
  <c r="Q364" i="4" s="1"/>
  <c r="R177" i="4"/>
  <c r="Q280" i="4"/>
  <c r="Q383" i="4" s="1"/>
  <c r="R208" i="4"/>
  <c r="Q311" i="4"/>
  <c r="R200" i="4"/>
  <c r="Q303" i="4"/>
  <c r="Q149" i="4"/>
  <c r="P252" i="4"/>
  <c r="Q366" i="4"/>
  <c r="Q332" i="4"/>
  <c r="Q384" i="4"/>
  <c r="Q195" i="4"/>
  <c r="R195" i="4" s="1"/>
  <c r="R170" i="4"/>
  <c r="R188" i="4"/>
  <c r="R163" i="4"/>
  <c r="R190" i="4"/>
  <c r="R168" i="4"/>
  <c r="R192" i="4"/>
  <c r="Q176" i="3"/>
  <c r="Q279" i="3" s="1"/>
  <c r="R382" i="3" s="1"/>
  <c r="Q186" i="3"/>
  <c r="Q289" i="3" s="1"/>
  <c r="R392" i="3" s="1"/>
  <c r="Q178" i="3"/>
  <c r="Q281" i="3" s="1"/>
  <c r="R384" i="3" s="1"/>
  <c r="Q177" i="3"/>
  <c r="Q280" i="3" s="1"/>
  <c r="R383" i="3" s="1"/>
  <c r="Q187" i="3"/>
  <c r="Q290" i="3" s="1"/>
  <c r="R393" i="3" s="1"/>
  <c r="Q179" i="3"/>
  <c r="Q282" i="3" s="1"/>
  <c r="R385" i="3" s="1"/>
  <c r="Q188" i="3"/>
  <c r="Q291" i="3" s="1"/>
  <c r="R394" i="3" s="1"/>
  <c r="Q180" i="3"/>
  <c r="Q283" i="3" s="1"/>
  <c r="R386" i="3" s="1"/>
  <c r="Q183" i="3"/>
  <c r="Q286" i="3" s="1"/>
  <c r="R389" i="3" s="1"/>
  <c r="Q189" i="3"/>
  <c r="Q292" i="3" s="1"/>
  <c r="R395" i="3" s="1"/>
  <c r="Q184" i="3"/>
  <c r="Q287" i="3" s="1"/>
  <c r="R390" i="3" s="1"/>
  <c r="Q190" i="3"/>
  <c r="Q293" i="3" s="1"/>
  <c r="R396" i="3" s="1"/>
  <c r="Q182" i="3"/>
  <c r="Q285" i="3" s="1"/>
  <c r="R388" i="3" s="1"/>
  <c r="S177" i="2"/>
  <c r="S147" i="2"/>
  <c r="S195" i="2"/>
  <c r="S171" i="2"/>
  <c r="S127" i="2"/>
  <c r="S201" i="2"/>
  <c r="S173" i="2"/>
  <c r="S137" i="2"/>
  <c r="S208" i="2"/>
  <c r="S209" i="2"/>
  <c r="S151" i="2"/>
  <c r="S181" i="2"/>
  <c r="S166" i="2"/>
  <c r="S132" i="2"/>
  <c r="S170" i="2"/>
  <c r="S205" i="2"/>
  <c r="S197" i="2"/>
  <c r="S169" i="2"/>
  <c r="S149" i="2"/>
  <c r="S133" i="2"/>
  <c r="S200" i="2"/>
  <c r="S207" i="2"/>
  <c r="S139" i="2"/>
  <c r="S119" i="2"/>
  <c r="S185" i="2"/>
  <c r="S165" i="2"/>
  <c r="S145" i="2"/>
  <c r="S129" i="2"/>
  <c r="S184" i="2"/>
  <c r="S188" i="2"/>
  <c r="Q102" i="3"/>
  <c r="Q204" i="3" s="1"/>
  <c r="Q307" i="3" s="1"/>
  <c r="R410" i="3" s="1"/>
  <c r="Q46" i="3"/>
  <c r="Q148" i="3" s="1"/>
  <c r="Q251" i="3" s="1"/>
  <c r="R354" i="3" s="1"/>
  <c r="R119" i="4"/>
  <c r="Q22" i="4"/>
  <c r="Q67" i="3"/>
  <c r="Q169" i="3" s="1"/>
  <c r="Q272" i="3" s="1"/>
  <c r="R375" i="3" s="1"/>
  <c r="Q51" i="3"/>
  <c r="Q153" i="3" s="1"/>
  <c r="Q256" i="3" s="1"/>
  <c r="R359" i="3" s="1"/>
  <c r="Q19" i="4"/>
  <c r="Q89" i="3"/>
  <c r="Q66" i="4"/>
  <c r="Q272" i="4" s="1"/>
  <c r="Q375" i="4" s="1"/>
  <c r="Q96" i="4"/>
  <c r="Q302" i="4" s="1"/>
  <c r="Q405" i="4" s="1"/>
  <c r="Q32" i="4"/>
  <c r="S121" i="2"/>
  <c r="Q103" i="4"/>
  <c r="Q47" i="4"/>
  <c r="Q253" i="4" s="1"/>
  <c r="Q356" i="4" s="1"/>
  <c r="Q90" i="4"/>
  <c r="Q65" i="3"/>
  <c r="Q167" i="3" s="1"/>
  <c r="Q270" i="3" s="1"/>
  <c r="R373" i="3" s="1"/>
  <c r="Q68" i="4"/>
  <c r="Q52" i="4"/>
  <c r="R184" i="4"/>
  <c r="S187" i="2"/>
  <c r="R203" i="4"/>
  <c r="R146" i="4"/>
  <c r="R139" i="4"/>
  <c r="R131" i="4"/>
  <c r="R127" i="4"/>
  <c r="R148" i="4"/>
  <c r="R132" i="4"/>
  <c r="R175" i="4"/>
  <c r="S162" i="2"/>
  <c r="R204" i="4"/>
  <c r="R183" i="4"/>
  <c r="R156" i="2"/>
  <c r="S156" i="2" s="1"/>
  <c r="R180" i="4"/>
  <c r="R141" i="4"/>
  <c r="R154" i="4"/>
  <c r="R205" i="4"/>
  <c r="R181" i="4"/>
  <c r="R117" i="4"/>
  <c r="R176" i="4"/>
  <c r="R134" i="4"/>
  <c r="R209" i="4"/>
  <c r="R196" i="4"/>
  <c r="R116" i="4"/>
  <c r="R167" i="4"/>
  <c r="R151" i="4"/>
  <c r="R136" i="4"/>
  <c r="R160" i="4"/>
  <c r="R120" i="4"/>
  <c r="R187" i="4"/>
  <c r="R147" i="4"/>
  <c r="R123" i="4"/>
  <c r="S179" i="2"/>
  <c r="S115" i="2"/>
  <c r="S125" i="2"/>
  <c r="S128" i="2"/>
  <c r="R149" i="4"/>
  <c r="S123" i="2"/>
  <c r="S148" i="2"/>
  <c r="S152" i="2"/>
  <c r="S199" i="2"/>
  <c r="S131" i="2"/>
  <c r="R19" i="2"/>
  <c r="S124" i="2" s="1"/>
  <c r="R38" i="2"/>
  <c r="S143" i="2" s="1"/>
  <c r="R54" i="2"/>
  <c r="S159" i="2" s="1"/>
  <c r="R62" i="2"/>
  <c r="S167" i="2" s="1"/>
  <c r="R86" i="2"/>
  <c r="S191" i="2" s="1"/>
  <c r="R11" i="2"/>
  <c r="S116" i="2" s="1"/>
  <c r="R101" i="2"/>
  <c r="S206" i="2" s="1"/>
  <c r="R107" i="2"/>
  <c r="S212" i="2" s="1"/>
  <c r="R39" i="2"/>
  <c r="S144" i="2" s="1"/>
  <c r="R63" i="2"/>
  <c r="S168" i="2" s="1"/>
  <c r="R67" i="2"/>
  <c r="S172" i="2" s="1"/>
  <c r="R45" i="2"/>
  <c r="S150" i="2" s="1"/>
  <c r="R13" i="2"/>
  <c r="S118" i="2" s="1"/>
  <c r="R17" i="2"/>
  <c r="S122" i="2" s="1"/>
  <c r="R21" i="2"/>
  <c r="S126" i="2" s="1"/>
  <c r="R25" i="2"/>
  <c r="S130" i="2" s="1"/>
  <c r="R36" i="2"/>
  <c r="S141" i="2" s="1"/>
  <c r="R105" i="2"/>
  <c r="S210" i="2" s="1"/>
  <c r="R52" i="2"/>
  <c r="S157" i="2" s="1"/>
  <c r="R56" i="2"/>
  <c r="S161" i="2" s="1"/>
  <c r="R164" i="4"/>
  <c r="R156" i="4"/>
  <c r="R191" i="4"/>
  <c r="R124" i="4"/>
  <c r="R159" i="4"/>
  <c r="Q111" i="4"/>
  <c r="R142" i="4"/>
  <c r="R144" i="4"/>
  <c r="R114" i="4"/>
  <c r="R113" i="4"/>
  <c r="R121" i="4"/>
  <c r="S416" i="1"/>
  <c r="S107" i="2" s="1"/>
  <c r="S415" i="1"/>
  <c r="S106" i="2" s="1"/>
  <c r="S414" i="1"/>
  <c r="S105" i="2" s="1"/>
  <c r="S413" i="1"/>
  <c r="S104" i="2" s="1"/>
  <c r="S412" i="1"/>
  <c r="S411" i="1"/>
  <c r="S102" i="2" s="1"/>
  <c r="S410" i="1"/>
  <c r="S101" i="2" s="1"/>
  <c r="S409" i="1"/>
  <c r="S100" i="2" s="1"/>
  <c r="S408" i="1"/>
  <c r="S99" i="2" s="1"/>
  <c r="S407" i="1"/>
  <c r="S98" i="2" s="1"/>
  <c r="T203" i="2" s="1"/>
  <c r="S406" i="1"/>
  <c r="S97" i="2" s="1"/>
  <c r="T202" i="2" s="1"/>
  <c r="S405" i="1"/>
  <c r="S96" i="2" s="1"/>
  <c r="S404" i="1"/>
  <c r="S95" i="2" s="1"/>
  <c r="S403" i="1"/>
  <c r="S94" i="2" s="1"/>
  <c r="S402" i="1"/>
  <c r="S93" i="2" s="1"/>
  <c r="T198" i="2" s="1"/>
  <c r="S401" i="1"/>
  <c r="S92" i="2" s="1"/>
  <c r="T197" i="2" s="1"/>
  <c r="S400" i="1"/>
  <c r="S91" i="2" s="1"/>
  <c r="T196" i="2" s="1"/>
  <c r="S399" i="1"/>
  <c r="S398" i="1"/>
  <c r="S89" i="2" s="1"/>
  <c r="T194" i="2" s="1"/>
  <c r="S397" i="1"/>
  <c r="S88" i="2" s="1"/>
  <c r="S396" i="1"/>
  <c r="S87" i="2" s="1"/>
  <c r="S395" i="1"/>
  <c r="S86" i="2" s="1"/>
  <c r="S394" i="1"/>
  <c r="S85" i="2" s="1"/>
  <c r="T190" i="2" s="1"/>
  <c r="S393" i="1"/>
  <c r="S84" i="2" s="1"/>
  <c r="S392" i="1"/>
  <c r="S83" i="2" s="1"/>
  <c r="S391" i="1"/>
  <c r="S82" i="2" s="1"/>
  <c r="S390" i="1"/>
  <c r="S81" i="2" s="1"/>
  <c r="T186" i="2" s="1"/>
  <c r="S389" i="1"/>
  <c r="S80" i="2" s="1"/>
  <c r="S388" i="1"/>
  <c r="S79" i="2" s="1"/>
  <c r="T184" i="2" s="1"/>
  <c r="S387" i="1"/>
  <c r="S78" i="2" s="1"/>
  <c r="S386" i="1"/>
  <c r="S77" i="2" s="1"/>
  <c r="T182" i="2" s="1"/>
  <c r="S385" i="1"/>
  <c r="S76" i="2" s="1"/>
  <c r="S384" i="1"/>
  <c r="S75" i="2" s="1"/>
  <c r="S383" i="1"/>
  <c r="S382" i="1"/>
  <c r="S73" i="2" s="1"/>
  <c r="T178" i="2" s="1"/>
  <c r="S381" i="1"/>
  <c r="S380" i="1"/>
  <c r="S71" i="2" s="1"/>
  <c r="S379" i="1"/>
  <c r="S70" i="2" s="1"/>
  <c r="S378" i="1"/>
  <c r="S69" i="2" s="1"/>
  <c r="S377" i="1"/>
  <c r="S376" i="1"/>
  <c r="S67" i="2" s="1"/>
  <c r="S375" i="1"/>
  <c r="S356" i="1"/>
  <c r="S47" i="2" s="1"/>
  <c r="S354" i="1"/>
  <c r="S45" i="2" s="1"/>
  <c r="S374" i="1"/>
  <c r="S65" i="2" s="1"/>
  <c r="S373" i="1"/>
  <c r="S64" i="2" s="1"/>
  <c r="S372" i="1"/>
  <c r="S63" i="2" s="1"/>
  <c r="S371" i="1"/>
  <c r="S62" i="2" s="1"/>
  <c r="S370" i="1"/>
  <c r="S61" i="2" s="1"/>
  <c r="S369" i="1"/>
  <c r="S60" i="2" s="1"/>
  <c r="T165" i="2" s="1"/>
  <c r="S368" i="1"/>
  <c r="S59" i="2" s="1"/>
  <c r="T164" i="2" s="1"/>
  <c r="S367" i="1"/>
  <c r="S366" i="1"/>
  <c r="S365" i="1"/>
  <c r="S56" i="2" s="1"/>
  <c r="S364" i="1"/>
  <c r="S55" i="2" s="1"/>
  <c r="T160" i="2" s="1"/>
  <c r="S363" i="1"/>
  <c r="S54" i="2" s="1"/>
  <c r="S362" i="1"/>
  <c r="S361" i="1"/>
  <c r="S52" i="2" s="1"/>
  <c r="S360" i="1"/>
  <c r="S51" i="2" s="1"/>
  <c r="S359" i="1"/>
  <c r="S358" i="1"/>
  <c r="S49" i="2" s="1"/>
  <c r="S357" i="1"/>
  <c r="S48" i="2" s="1"/>
  <c r="S355" i="1"/>
  <c r="S46" i="2" s="1"/>
  <c r="T151" i="2" s="1"/>
  <c r="S353" i="1"/>
  <c r="S44" i="2" s="1"/>
  <c r="S352" i="1"/>
  <c r="S43" i="2" s="1"/>
  <c r="S351" i="1"/>
  <c r="S42" i="2" s="1"/>
  <c r="S350" i="1"/>
  <c r="S41" i="2" s="1"/>
  <c r="T146" i="2" s="1"/>
  <c r="S349" i="1"/>
  <c r="S40" i="2" s="1"/>
  <c r="T145" i="2" s="1"/>
  <c r="S348" i="1"/>
  <c r="S39" i="2" s="1"/>
  <c r="S347" i="1"/>
  <c r="S38" i="2" s="1"/>
  <c r="S346" i="1"/>
  <c r="S37" i="2" s="1"/>
  <c r="T142" i="2" s="1"/>
  <c r="S345" i="1"/>
  <c r="S344" i="1"/>
  <c r="S343" i="1"/>
  <c r="S34" i="2" s="1"/>
  <c r="T139" i="2" s="1"/>
  <c r="S342" i="1"/>
  <c r="S33" i="2" s="1"/>
  <c r="T138" i="2" s="1"/>
  <c r="S341" i="1"/>
  <c r="S32" i="2" s="1"/>
  <c r="S340" i="1"/>
  <c r="S339" i="1"/>
  <c r="S30" i="2" s="1"/>
  <c r="T135" i="2" s="1"/>
  <c r="S338" i="1"/>
  <c r="S29" i="2" s="1"/>
  <c r="T134" i="2" s="1"/>
  <c r="S337" i="1"/>
  <c r="S28" i="2" s="1"/>
  <c r="S336" i="1"/>
  <c r="S335" i="1"/>
  <c r="S26" i="2" s="1"/>
  <c r="S334" i="1"/>
  <c r="S25" i="2" s="1"/>
  <c r="S333" i="1"/>
  <c r="S24" i="2" s="1"/>
  <c r="T129" i="2" s="1"/>
  <c r="S332" i="1"/>
  <c r="S331" i="1"/>
  <c r="S330" i="1"/>
  <c r="S21" i="2" s="1"/>
  <c r="S329" i="1"/>
  <c r="S20" i="2" s="1"/>
  <c r="S328" i="1"/>
  <c r="S19" i="2" s="1"/>
  <c r="S327" i="1"/>
  <c r="S326" i="1"/>
  <c r="S17" i="2" s="1"/>
  <c r="S325" i="1"/>
  <c r="S16" i="2" s="1"/>
  <c r="S324" i="1"/>
  <c r="S322" i="1"/>
  <c r="S13" i="2" s="1"/>
  <c r="S320" i="1"/>
  <c r="S11" i="2" s="1"/>
  <c r="S318" i="1"/>
  <c r="S9" i="2" s="1"/>
  <c r="T114" i="2" s="1"/>
  <c r="S323" i="1"/>
  <c r="S321" i="1"/>
  <c r="S12" i="2" s="1"/>
  <c r="T117" i="2" s="1"/>
  <c r="S317" i="1"/>
  <c r="S8" i="2" s="1"/>
  <c r="S319" i="1"/>
  <c r="S10" i="2" s="1"/>
  <c r="T185" i="2"/>
  <c r="T201" i="2"/>
  <c r="T133" i="2"/>
  <c r="R201" i="4"/>
  <c r="Q7" i="3"/>
  <c r="Q109" i="3" s="1"/>
  <c r="Q212" i="3" s="1"/>
  <c r="R315" i="3" s="1"/>
  <c r="Q8" i="4"/>
  <c r="Q214" i="4" s="1"/>
  <c r="R198" i="4"/>
  <c r="R137" i="4"/>
  <c r="T154" i="2"/>
  <c r="T121" i="2"/>
  <c r="T189" i="2"/>
  <c r="R418" i="1"/>
  <c r="R419" i="1"/>
  <c r="R44" i="3"/>
  <c r="R146" i="3" s="1"/>
  <c r="R249" i="3" s="1"/>
  <c r="S352" i="3" s="1"/>
  <c r="R45" i="4"/>
  <c r="R251" i="4" s="1"/>
  <c r="R354" i="4" s="1"/>
  <c r="R12" i="3"/>
  <c r="R114" i="3" s="1"/>
  <c r="R217" i="3" s="1"/>
  <c r="S320" i="3" s="1"/>
  <c r="R17" i="4"/>
  <c r="R223" i="4" s="1"/>
  <c r="R16" i="3"/>
  <c r="R118" i="3" s="1"/>
  <c r="R221" i="3" s="1"/>
  <c r="S324" i="3" s="1"/>
  <c r="R20" i="3"/>
  <c r="R122" i="3" s="1"/>
  <c r="R225" i="3" s="1"/>
  <c r="S328" i="3" s="1"/>
  <c r="R24" i="3"/>
  <c r="R126" i="3" s="1"/>
  <c r="R229" i="3" s="1"/>
  <c r="S332" i="3" s="1"/>
  <c r="R25" i="4"/>
  <c r="R94" i="3"/>
  <c r="R196" i="3" s="1"/>
  <c r="R299" i="3" s="1"/>
  <c r="S402" i="3" s="1"/>
  <c r="R95" i="4"/>
  <c r="R301" i="4" s="1"/>
  <c r="R404" i="4" s="1"/>
  <c r="R27" i="3"/>
  <c r="R129" i="3" s="1"/>
  <c r="R232" i="3" s="1"/>
  <c r="S335" i="3" s="1"/>
  <c r="R28" i="4"/>
  <c r="R234" i="4" s="1"/>
  <c r="R31" i="3"/>
  <c r="R133" i="3" s="1"/>
  <c r="R236" i="3" s="1"/>
  <c r="S339" i="3" s="1"/>
  <c r="R32" i="4"/>
  <c r="R238" i="4" s="1"/>
  <c r="R35" i="3"/>
  <c r="R137" i="3" s="1"/>
  <c r="R240" i="3" s="1"/>
  <c r="S343" i="3" s="1"/>
  <c r="R36" i="4"/>
  <c r="R242" i="4" s="1"/>
  <c r="R39" i="3"/>
  <c r="R141" i="3" s="1"/>
  <c r="R244" i="3" s="1"/>
  <c r="S347" i="3" s="1"/>
  <c r="R40" i="4"/>
  <c r="R246" i="4" s="1"/>
  <c r="R44" i="4"/>
  <c r="R250" i="4" s="1"/>
  <c r="R353" i="4" s="1"/>
  <c r="R43" i="3"/>
  <c r="R145" i="3" s="1"/>
  <c r="R248" i="3" s="1"/>
  <c r="S351" i="3" s="1"/>
  <c r="R104" i="3"/>
  <c r="R206" i="3" s="1"/>
  <c r="R309" i="3" s="1"/>
  <c r="S412" i="3" s="1"/>
  <c r="R52" i="4"/>
  <c r="R258" i="4" s="1"/>
  <c r="R55" i="3"/>
  <c r="R157" i="3" s="1"/>
  <c r="R260" i="3" s="1"/>
  <c r="S363" i="3" s="1"/>
  <c r="R56" i="4"/>
  <c r="R262" i="4" s="1"/>
  <c r="R365" i="4" s="1"/>
  <c r="S365" i="4" s="1"/>
  <c r="T365" i="4" s="1"/>
  <c r="U365" i="4" s="1"/>
  <c r="V365" i="4" s="1"/>
  <c r="W365" i="4" s="1"/>
  <c r="R59" i="3"/>
  <c r="R161" i="3" s="1"/>
  <c r="R264" i="3" s="1"/>
  <c r="S367" i="3" s="1"/>
  <c r="R60" i="4"/>
  <c r="R63" i="3"/>
  <c r="R165" i="3" s="1"/>
  <c r="R268" i="3" s="1"/>
  <c r="S371" i="3" s="1"/>
  <c r="R64" i="4"/>
  <c r="R270" i="4" s="1"/>
  <c r="R67" i="3"/>
  <c r="R169" i="3" s="1"/>
  <c r="R272" i="3" s="1"/>
  <c r="S375" i="3" s="1"/>
  <c r="R68" i="4"/>
  <c r="R274" i="4" s="1"/>
  <c r="R71" i="3"/>
  <c r="R173" i="3" s="1"/>
  <c r="R276" i="3" s="1"/>
  <c r="S379" i="3" s="1"/>
  <c r="R72" i="4"/>
  <c r="R278" i="4" s="1"/>
  <c r="R75" i="3"/>
  <c r="R177" i="3" s="1"/>
  <c r="R280" i="3" s="1"/>
  <c r="S383" i="3" s="1"/>
  <c r="R76" i="4"/>
  <c r="R79" i="3"/>
  <c r="R181" i="3" s="1"/>
  <c r="R284" i="3" s="1"/>
  <c r="S387" i="3" s="1"/>
  <c r="R80" i="4"/>
  <c r="R286" i="4" s="1"/>
  <c r="R83" i="3"/>
  <c r="R185" i="3" s="1"/>
  <c r="R288" i="3" s="1"/>
  <c r="S391" i="3" s="1"/>
  <c r="R84" i="4"/>
  <c r="R290" i="4" s="1"/>
  <c r="R87" i="3"/>
  <c r="R189" i="3" s="1"/>
  <c r="R292" i="3" s="1"/>
  <c r="S395" i="3" s="1"/>
  <c r="R88" i="4"/>
  <c r="R294" i="4" s="1"/>
  <c r="R91" i="3"/>
  <c r="R193" i="3" s="1"/>
  <c r="R296" i="3" s="1"/>
  <c r="S399" i="3" s="1"/>
  <c r="R92" i="4"/>
  <c r="R99" i="3"/>
  <c r="R201" i="3" s="1"/>
  <c r="R304" i="3" s="1"/>
  <c r="S407" i="3" s="1"/>
  <c r="R100" i="4"/>
  <c r="T188" i="2"/>
  <c r="T153" i="2"/>
  <c r="T175" i="2"/>
  <c r="T174" i="2"/>
  <c r="R161" i="4"/>
  <c r="T170" i="2"/>
  <c r="R152" i="4"/>
  <c r="R202" i="4"/>
  <c r="T204" i="2"/>
  <c r="R9" i="3"/>
  <c r="R111" i="3" s="1"/>
  <c r="R214" i="3" s="1"/>
  <c r="S317" i="3" s="1"/>
  <c r="R10" i="4"/>
  <c r="R216" i="4" s="1"/>
  <c r="R319" i="4" s="1"/>
  <c r="R92" i="3"/>
  <c r="R194" i="3" s="1"/>
  <c r="R297" i="3" s="1"/>
  <c r="S400" i="3" s="1"/>
  <c r="R93" i="4"/>
  <c r="R299" i="4" s="1"/>
  <c r="R15" i="4"/>
  <c r="R14" i="3"/>
  <c r="R116" i="3" s="1"/>
  <c r="R219" i="3" s="1"/>
  <c r="S322" i="3" s="1"/>
  <c r="R18" i="4"/>
  <c r="R224" i="4" s="1"/>
  <c r="R17" i="3"/>
  <c r="R119" i="3" s="1"/>
  <c r="R222" i="3" s="1"/>
  <c r="S325" i="3" s="1"/>
  <c r="R22" i="4"/>
  <c r="R228" i="4" s="1"/>
  <c r="R21" i="3"/>
  <c r="R123" i="3" s="1"/>
  <c r="R226" i="3" s="1"/>
  <c r="S329" i="3" s="1"/>
  <c r="R25" i="3"/>
  <c r="R127" i="3" s="1"/>
  <c r="R230" i="3" s="1"/>
  <c r="S333" i="3" s="1"/>
  <c r="R26" i="4"/>
  <c r="R232" i="4" s="1"/>
  <c r="R335" i="4" s="1"/>
  <c r="R102" i="3"/>
  <c r="R204" i="3" s="1"/>
  <c r="R307" i="3" s="1"/>
  <c r="S410" i="3" s="1"/>
  <c r="R103" i="4"/>
  <c r="R309" i="4" s="1"/>
  <c r="R28" i="3"/>
  <c r="R130" i="3" s="1"/>
  <c r="R233" i="3" s="1"/>
  <c r="S336" i="3" s="1"/>
  <c r="R29" i="4"/>
  <c r="R235" i="4" s="1"/>
  <c r="R338" i="4" s="1"/>
  <c r="R32" i="3"/>
  <c r="R134" i="3" s="1"/>
  <c r="R237" i="3" s="1"/>
  <c r="S340" i="3" s="1"/>
  <c r="R33" i="4"/>
  <c r="R239" i="4" s="1"/>
  <c r="R36" i="3"/>
  <c r="R138" i="3" s="1"/>
  <c r="R241" i="3" s="1"/>
  <c r="S344" i="3" s="1"/>
  <c r="R37" i="4"/>
  <c r="R40" i="3"/>
  <c r="R142" i="3" s="1"/>
  <c r="R245" i="3" s="1"/>
  <c r="S348" i="3" s="1"/>
  <c r="R41" i="4"/>
  <c r="R247" i="4" s="1"/>
  <c r="R45" i="3"/>
  <c r="R46" i="4"/>
  <c r="R252" i="4" s="1"/>
  <c r="R48" i="3"/>
  <c r="R49" i="4"/>
  <c r="R255" i="4" s="1"/>
  <c r="R53" i="4"/>
  <c r="R259" i="4" s="1"/>
  <c r="R362" i="4" s="1"/>
  <c r="R52" i="3"/>
  <c r="R56" i="3"/>
  <c r="R57" i="4"/>
  <c r="R263" i="4" s="1"/>
  <c r="R60" i="3"/>
  <c r="R162" i="3" s="1"/>
  <c r="R265" i="3" s="1"/>
  <c r="S368" i="3" s="1"/>
  <c r="R61" i="4"/>
  <c r="R267" i="4" s="1"/>
  <c r="R370" i="4" s="1"/>
  <c r="R64" i="3"/>
  <c r="R166" i="3" s="1"/>
  <c r="R269" i="3" s="1"/>
  <c r="S372" i="3" s="1"/>
  <c r="R65" i="4"/>
  <c r="R68" i="3"/>
  <c r="R170" i="3" s="1"/>
  <c r="R273" i="3" s="1"/>
  <c r="S376" i="3" s="1"/>
  <c r="R69" i="4"/>
  <c r="R72" i="3"/>
  <c r="R174" i="3" s="1"/>
  <c r="R277" i="3" s="1"/>
  <c r="S380" i="3" s="1"/>
  <c r="R73" i="4"/>
  <c r="R279" i="4" s="1"/>
  <c r="R382" i="4" s="1"/>
  <c r="R76" i="3"/>
  <c r="R178" i="3" s="1"/>
  <c r="R281" i="3" s="1"/>
  <c r="S384" i="3" s="1"/>
  <c r="R77" i="4"/>
  <c r="R283" i="4" s="1"/>
  <c r="R80" i="3"/>
  <c r="R182" i="3" s="1"/>
  <c r="R285" i="3" s="1"/>
  <c r="S388" i="3" s="1"/>
  <c r="R81" i="4"/>
  <c r="R287" i="4" s="1"/>
  <c r="R85" i="4"/>
  <c r="R291" i="4" s="1"/>
  <c r="R394" i="4" s="1"/>
  <c r="R84" i="3"/>
  <c r="R186" i="3" s="1"/>
  <c r="R289" i="3" s="1"/>
  <c r="S392" i="3" s="1"/>
  <c r="R88" i="3"/>
  <c r="R190" i="3" s="1"/>
  <c r="R293" i="3" s="1"/>
  <c r="S396" i="3" s="1"/>
  <c r="R89" i="4"/>
  <c r="R295" i="4" s="1"/>
  <c r="R93" i="3"/>
  <c r="R195" i="3" s="1"/>
  <c r="R298" i="3" s="1"/>
  <c r="S401" i="3" s="1"/>
  <c r="R94" i="4"/>
  <c r="R101" i="3"/>
  <c r="R203" i="3" s="1"/>
  <c r="R306" i="3" s="1"/>
  <c r="S409" i="3" s="1"/>
  <c r="R102" i="4"/>
  <c r="R308" i="4" s="1"/>
  <c r="R411" i="4" s="1"/>
  <c r="T166" i="2"/>
  <c r="T149" i="2"/>
  <c r="R157" i="4"/>
  <c r="T205" i="2"/>
  <c r="T200" i="2"/>
  <c r="R153" i="4"/>
  <c r="P215" i="2"/>
  <c r="Q113" i="2"/>
  <c r="R182" i="4"/>
  <c r="T169" i="2"/>
  <c r="R210" i="4"/>
  <c r="R145" i="4"/>
  <c r="T192" i="2"/>
  <c r="R11" i="3"/>
  <c r="R113" i="3" s="1"/>
  <c r="R216" i="3" s="1"/>
  <c r="S319" i="3" s="1"/>
  <c r="R12" i="4"/>
  <c r="R8" i="3"/>
  <c r="R110" i="3" s="1"/>
  <c r="R213" i="3" s="1"/>
  <c r="S316" i="3" s="1"/>
  <c r="R9" i="4"/>
  <c r="R47" i="4"/>
  <c r="R253" i="4" s="1"/>
  <c r="R46" i="3"/>
  <c r="R18" i="3"/>
  <c r="R120" i="3" s="1"/>
  <c r="R223" i="3" s="1"/>
  <c r="S326" i="3" s="1"/>
  <c r="R19" i="4"/>
  <c r="R225" i="4" s="1"/>
  <c r="R22" i="3"/>
  <c r="R124" i="3" s="1"/>
  <c r="R227" i="3" s="1"/>
  <c r="S330" i="3" s="1"/>
  <c r="R23" i="4"/>
  <c r="R27" i="4"/>
  <c r="R26" i="3"/>
  <c r="R128" i="3" s="1"/>
  <c r="R231" i="3" s="1"/>
  <c r="S334" i="3" s="1"/>
  <c r="R98" i="3"/>
  <c r="R200" i="3" s="1"/>
  <c r="R303" i="3" s="1"/>
  <c r="S406" i="3" s="1"/>
  <c r="R99" i="4"/>
  <c r="R305" i="4" s="1"/>
  <c r="R29" i="3"/>
  <c r="R131" i="3" s="1"/>
  <c r="R234" i="3" s="1"/>
  <c r="S337" i="3" s="1"/>
  <c r="R30" i="4"/>
  <c r="R236" i="4" s="1"/>
  <c r="R33" i="3"/>
  <c r="R135" i="3" s="1"/>
  <c r="R238" i="3" s="1"/>
  <c r="S341" i="3" s="1"/>
  <c r="R34" i="4"/>
  <c r="R240" i="4" s="1"/>
  <c r="R37" i="3"/>
  <c r="R139" i="3" s="1"/>
  <c r="R242" i="3" s="1"/>
  <c r="S345" i="3" s="1"/>
  <c r="R38" i="4"/>
  <c r="R244" i="4" s="1"/>
  <c r="R347" i="4" s="1"/>
  <c r="R41" i="3"/>
  <c r="R143" i="3" s="1"/>
  <c r="R246" i="3" s="1"/>
  <c r="S349" i="3" s="1"/>
  <c r="R42" i="4"/>
  <c r="R248" i="4" s="1"/>
  <c r="R47" i="3"/>
  <c r="R149" i="3" s="1"/>
  <c r="R252" i="3" s="1"/>
  <c r="S355" i="3" s="1"/>
  <c r="R48" i="4"/>
  <c r="R254" i="4" s="1"/>
  <c r="R357" i="4" s="1"/>
  <c r="R49" i="3"/>
  <c r="R50" i="4"/>
  <c r="R256" i="4" s="1"/>
  <c r="R53" i="3"/>
  <c r="R54" i="4"/>
  <c r="R260" i="4" s="1"/>
  <c r="R57" i="3"/>
  <c r="R58" i="4"/>
  <c r="R264" i="4" s="1"/>
  <c r="R61" i="3"/>
  <c r="R163" i="3" s="1"/>
  <c r="R266" i="3" s="1"/>
  <c r="S369" i="3" s="1"/>
  <c r="R62" i="4"/>
  <c r="R268" i="4" s="1"/>
  <c r="R65" i="3"/>
  <c r="R167" i="3" s="1"/>
  <c r="R270" i="3" s="1"/>
  <c r="S373" i="3" s="1"/>
  <c r="R66" i="4"/>
  <c r="R272" i="4" s="1"/>
  <c r="R69" i="3"/>
  <c r="R171" i="3" s="1"/>
  <c r="R274" i="3" s="1"/>
  <c r="S377" i="3" s="1"/>
  <c r="R70" i="4"/>
  <c r="R73" i="3"/>
  <c r="R74" i="4"/>
  <c r="R77" i="3"/>
  <c r="R179" i="3" s="1"/>
  <c r="R282" i="3" s="1"/>
  <c r="S385" i="3" s="1"/>
  <c r="R78" i="4"/>
  <c r="R284" i="4" s="1"/>
  <c r="R81" i="3"/>
  <c r="R183" i="3" s="1"/>
  <c r="R286" i="3" s="1"/>
  <c r="S389" i="3" s="1"/>
  <c r="R82" i="4"/>
  <c r="R288" i="4" s="1"/>
  <c r="R85" i="3"/>
  <c r="R187" i="3" s="1"/>
  <c r="R290" i="3" s="1"/>
  <c r="S393" i="3" s="1"/>
  <c r="R86" i="4"/>
  <c r="R89" i="3"/>
  <c r="R191" i="3" s="1"/>
  <c r="R294" i="3" s="1"/>
  <c r="S397" i="3" s="1"/>
  <c r="R90" i="4"/>
  <c r="R296" i="4" s="1"/>
  <c r="R95" i="3"/>
  <c r="R197" i="3" s="1"/>
  <c r="R300" i="3" s="1"/>
  <c r="S403" i="3" s="1"/>
  <c r="R96" i="4"/>
  <c r="R103" i="3"/>
  <c r="R104" i="4"/>
  <c r="T137" i="2"/>
  <c r="T176" i="2"/>
  <c r="T209" i="2"/>
  <c r="R133" i="4"/>
  <c r="T193" i="2"/>
  <c r="R129" i="4"/>
  <c r="T183" i="2"/>
  <c r="R165" i="4"/>
  <c r="R178" i="4"/>
  <c r="T180" i="2"/>
  <c r="R174" i="4"/>
  <c r="T207" i="2"/>
  <c r="R185" i="4"/>
  <c r="T147" i="2"/>
  <c r="T181" i="2"/>
  <c r="R14" i="4"/>
  <c r="R220" i="4" s="1"/>
  <c r="R323" i="4" s="1"/>
  <c r="R13" i="3"/>
  <c r="R115" i="3" s="1"/>
  <c r="R218" i="3" s="1"/>
  <c r="S321" i="3" s="1"/>
  <c r="R10" i="3"/>
  <c r="R112" i="3" s="1"/>
  <c r="R215" i="3" s="1"/>
  <c r="S318" i="3" s="1"/>
  <c r="R11" i="4"/>
  <c r="R217" i="4" s="1"/>
  <c r="R15" i="3"/>
  <c r="R117" i="3" s="1"/>
  <c r="R220" i="3" s="1"/>
  <c r="S323" i="3" s="1"/>
  <c r="R16" i="4"/>
  <c r="R222" i="4" s="1"/>
  <c r="R20" i="4"/>
  <c r="R226" i="4" s="1"/>
  <c r="R329" i="4" s="1"/>
  <c r="R19" i="3"/>
  <c r="R121" i="3" s="1"/>
  <c r="R224" i="3" s="1"/>
  <c r="S327" i="3" s="1"/>
  <c r="R24" i="4"/>
  <c r="R230" i="4" s="1"/>
  <c r="R333" i="4" s="1"/>
  <c r="R23" i="3"/>
  <c r="R125" i="3" s="1"/>
  <c r="R228" i="3" s="1"/>
  <c r="S331" i="3" s="1"/>
  <c r="R100" i="3"/>
  <c r="R202" i="3" s="1"/>
  <c r="R305" i="3" s="1"/>
  <c r="S408" i="3" s="1"/>
  <c r="R101" i="4"/>
  <c r="R106" i="3"/>
  <c r="R208" i="3" s="1"/>
  <c r="R311" i="3" s="1"/>
  <c r="S414" i="3" s="1"/>
  <c r="R107" i="4"/>
  <c r="R313" i="4" s="1"/>
  <c r="R30" i="3"/>
  <c r="R132" i="3" s="1"/>
  <c r="R235" i="3" s="1"/>
  <c r="S338" i="3" s="1"/>
  <c r="R31" i="4"/>
  <c r="R237" i="4" s="1"/>
  <c r="R340" i="4" s="1"/>
  <c r="R35" i="4"/>
  <c r="R241" i="4" s="1"/>
  <c r="R34" i="3"/>
  <c r="R136" i="3" s="1"/>
  <c r="R239" i="3" s="1"/>
  <c r="S342" i="3" s="1"/>
  <c r="R38" i="3"/>
  <c r="R140" i="3" s="1"/>
  <c r="R243" i="3" s="1"/>
  <c r="S346" i="3" s="1"/>
  <c r="R39" i="4"/>
  <c r="R245" i="4" s="1"/>
  <c r="R42" i="3"/>
  <c r="R43" i="4"/>
  <c r="R249" i="4" s="1"/>
  <c r="R96" i="3"/>
  <c r="R198" i="3" s="1"/>
  <c r="R301" i="3" s="1"/>
  <c r="S404" i="3" s="1"/>
  <c r="R97" i="4"/>
  <c r="R50" i="3"/>
  <c r="R51" i="4"/>
  <c r="R257" i="4" s="1"/>
  <c r="R54" i="3"/>
  <c r="R55" i="4"/>
  <c r="R59" i="4"/>
  <c r="R58" i="3"/>
  <c r="R63" i="4"/>
  <c r="R62" i="3"/>
  <c r="R164" i="3" s="1"/>
  <c r="R267" i="3" s="1"/>
  <c r="S370" i="3" s="1"/>
  <c r="R67" i="4"/>
  <c r="R66" i="3"/>
  <c r="R168" i="3" s="1"/>
  <c r="R271" i="3" s="1"/>
  <c r="S374" i="3" s="1"/>
  <c r="R70" i="3"/>
  <c r="R172" i="3" s="1"/>
  <c r="R275" i="3" s="1"/>
  <c r="S378" i="3" s="1"/>
  <c r="R71" i="4"/>
  <c r="R277" i="4" s="1"/>
  <c r="R380" i="4" s="1"/>
  <c r="R74" i="3"/>
  <c r="R176" i="3" s="1"/>
  <c r="R279" i="3" s="1"/>
  <c r="S382" i="3" s="1"/>
  <c r="R75" i="4"/>
  <c r="R281" i="4" s="1"/>
  <c r="R78" i="3"/>
  <c r="R180" i="3" s="1"/>
  <c r="R283" i="3" s="1"/>
  <c r="S386" i="3" s="1"/>
  <c r="R79" i="4"/>
  <c r="R285" i="4" s="1"/>
  <c r="R83" i="4"/>
  <c r="R82" i="3"/>
  <c r="R184" i="3" s="1"/>
  <c r="R287" i="3" s="1"/>
  <c r="S390" i="3" s="1"/>
  <c r="R86" i="3"/>
  <c r="R188" i="3" s="1"/>
  <c r="R291" i="3" s="1"/>
  <c r="S394" i="3" s="1"/>
  <c r="R87" i="4"/>
  <c r="R90" i="3"/>
  <c r="R192" i="3" s="1"/>
  <c r="R295" i="3" s="1"/>
  <c r="S398" i="3" s="1"/>
  <c r="R91" i="4"/>
  <c r="R97" i="3"/>
  <c r="R199" i="3" s="1"/>
  <c r="R302" i="3" s="1"/>
  <c r="S405" i="3" s="1"/>
  <c r="R98" i="4"/>
  <c r="R304" i="4" s="1"/>
  <c r="R407" i="4" s="1"/>
  <c r="R105" i="3"/>
  <c r="R207" i="3" s="1"/>
  <c r="R310" i="3" s="1"/>
  <c r="S413" i="3" s="1"/>
  <c r="R106" i="4"/>
  <c r="R312" i="4" s="1"/>
  <c r="R415" i="4" s="1"/>
  <c r="S211" i="2"/>
  <c r="T211" i="2" s="1"/>
  <c r="U213" i="2"/>
  <c r="B249" i="1"/>
  <c r="B351" i="1"/>
  <c r="O217" i="2"/>
  <c r="Q421" i="1"/>
  <c r="T7" i="1"/>
  <c r="T420" i="1" s="1"/>
  <c r="R150" i="4" l="1"/>
  <c r="S184" i="4"/>
  <c r="R169" i="4"/>
  <c r="R375" i="4"/>
  <c r="S194" i="4"/>
  <c r="R297" i="4"/>
  <c r="S186" i="4"/>
  <c r="R289" i="4"/>
  <c r="S170" i="4"/>
  <c r="R273" i="4"/>
  <c r="S162" i="4"/>
  <c r="R265" i="4"/>
  <c r="R368" i="4" s="1"/>
  <c r="R302" i="4"/>
  <c r="S190" i="4"/>
  <c r="R293" i="4"/>
  <c r="R396" i="4" s="1"/>
  <c r="S158" i="4"/>
  <c r="R261" i="4"/>
  <c r="S200" i="4"/>
  <c r="R303" i="4"/>
  <c r="S204" i="4"/>
  <c r="R307" i="4"/>
  <c r="R410" i="4" s="1"/>
  <c r="S130" i="4"/>
  <c r="R233" i="4"/>
  <c r="S197" i="4"/>
  <c r="R300" i="4"/>
  <c r="S172" i="4"/>
  <c r="R275" i="4"/>
  <c r="S140" i="4"/>
  <c r="R243" i="4"/>
  <c r="R51" i="3"/>
  <c r="R153" i="3" s="1"/>
  <c r="R256" i="3" s="1"/>
  <c r="S359" i="3" s="1"/>
  <c r="R21" i="4"/>
  <c r="R227" i="4" s="1"/>
  <c r="T187" i="2"/>
  <c r="R199" i="4"/>
  <c r="S199" i="4" s="1"/>
  <c r="R171" i="4"/>
  <c r="S171" i="4" s="1"/>
  <c r="Q274" i="4"/>
  <c r="Q377" i="4" s="1"/>
  <c r="R377" i="4" s="1"/>
  <c r="R206" i="4"/>
  <c r="Q309" i="4"/>
  <c r="Q412" i="4" s="1"/>
  <c r="R412" i="4" s="1"/>
  <c r="R408" i="4"/>
  <c r="R416" i="4"/>
  <c r="R344" i="4"/>
  <c r="R371" i="4"/>
  <c r="R373" i="4"/>
  <c r="S166" i="4"/>
  <c r="R269" i="4"/>
  <c r="R372" i="4" s="1"/>
  <c r="S207" i="4"/>
  <c r="R310" i="4"/>
  <c r="R413" i="4" s="1"/>
  <c r="S177" i="4"/>
  <c r="R280" i="4"/>
  <c r="R383" i="4" s="1"/>
  <c r="S126" i="4"/>
  <c r="R229" i="4"/>
  <c r="S115" i="4"/>
  <c r="R218" i="4"/>
  <c r="S203" i="4"/>
  <c r="R306" i="4"/>
  <c r="R125" i="4"/>
  <c r="Q228" i="4"/>
  <c r="Q331" i="4" s="1"/>
  <c r="R331" i="4" s="1"/>
  <c r="R364" i="4"/>
  <c r="R336" i="4"/>
  <c r="R378" i="4"/>
  <c r="R389" i="4"/>
  <c r="R337" i="4"/>
  <c r="R350" i="4"/>
  <c r="S168" i="4"/>
  <c r="R271" i="4"/>
  <c r="R374" i="4" s="1"/>
  <c r="S128" i="4"/>
  <c r="R231" i="4"/>
  <c r="R193" i="4"/>
  <c r="Q296" i="4"/>
  <c r="Q399" i="4" s="1"/>
  <c r="R399" i="4" s="1"/>
  <c r="R135" i="4"/>
  <c r="Q238" i="4"/>
  <c r="Q341" i="4" s="1"/>
  <c r="R341" i="4" s="1"/>
  <c r="R122" i="4"/>
  <c r="Q225" i="4"/>
  <c r="Q328" i="4" s="1"/>
  <c r="R328" i="4" s="1"/>
  <c r="R332" i="4"/>
  <c r="R409" i="4"/>
  <c r="R393" i="4"/>
  <c r="R376" i="4"/>
  <c r="R367" i="4"/>
  <c r="R143" i="4"/>
  <c r="S143" i="4" s="1"/>
  <c r="S189" i="4"/>
  <c r="R292" i="4"/>
  <c r="R395" i="4" s="1"/>
  <c r="S173" i="4"/>
  <c r="R276" i="4"/>
  <c r="S112" i="4"/>
  <c r="R215" i="4"/>
  <c r="S118" i="4"/>
  <c r="R221" i="4"/>
  <c r="S195" i="4"/>
  <c r="R298" i="4"/>
  <c r="R401" i="4" s="1"/>
  <c r="S179" i="4"/>
  <c r="R282" i="4"/>
  <c r="S163" i="4"/>
  <c r="R266" i="4"/>
  <c r="R155" i="4"/>
  <c r="Q258" i="4"/>
  <c r="Q361" i="4" s="1"/>
  <c r="R361" i="4" s="1"/>
  <c r="R356" i="4"/>
  <c r="R405" i="4"/>
  <c r="R384" i="4"/>
  <c r="R366" i="4"/>
  <c r="R351" i="4"/>
  <c r="R343" i="4"/>
  <c r="R392" i="4"/>
  <c r="S192" i="4"/>
  <c r="S119" i="4"/>
  <c r="S188" i="4"/>
  <c r="S139" i="4"/>
  <c r="R152" i="3"/>
  <c r="R255" i="3" s="1"/>
  <c r="S358" i="3" s="1"/>
  <c r="R175" i="3"/>
  <c r="R278" i="3" s="1"/>
  <c r="S381" i="3" s="1"/>
  <c r="Q191" i="3"/>
  <c r="Q294" i="3" s="1"/>
  <c r="R158" i="3"/>
  <c r="R261" i="3" s="1"/>
  <c r="S364" i="3" s="1"/>
  <c r="R150" i="3"/>
  <c r="R253" i="3" s="1"/>
  <c r="S356" i="3" s="1"/>
  <c r="R155" i="3"/>
  <c r="R258" i="3" s="1"/>
  <c r="S361" i="3" s="1"/>
  <c r="R160" i="3"/>
  <c r="R263" i="3" s="1"/>
  <c r="S366" i="3" s="1"/>
  <c r="R148" i="3"/>
  <c r="R251" i="3" s="1"/>
  <c r="S354" i="3" s="1"/>
  <c r="R154" i="3"/>
  <c r="R257" i="3" s="1"/>
  <c r="S360" i="3" s="1"/>
  <c r="R156" i="3"/>
  <c r="R259" i="3" s="1"/>
  <c r="S362" i="3" s="1"/>
  <c r="R144" i="3"/>
  <c r="R247" i="3" s="1"/>
  <c r="S350" i="3" s="1"/>
  <c r="R205" i="3"/>
  <c r="R308" i="3" s="1"/>
  <c r="S411" i="3" s="1"/>
  <c r="R159" i="3"/>
  <c r="R262" i="3" s="1"/>
  <c r="S365" i="3" s="1"/>
  <c r="R151" i="3"/>
  <c r="R254" i="3" s="1"/>
  <c r="S357" i="3" s="1"/>
  <c r="R147" i="3"/>
  <c r="R250" i="3" s="1"/>
  <c r="S353" i="3" s="1"/>
  <c r="T167" i="2"/>
  <c r="T131" i="2"/>
  <c r="T115" i="2"/>
  <c r="T210" i="2"/>
  <c r="T122" i="2"/>
  <c r="T168" i="2"/>
  <c r="T116" i="2"/>
  <c r="T159" i="2"/>
  <c r="T199" i="2"/>
  <c r="T143" i="2"/>
  <c r="T152" i="2"/>
  <c r="T161" i="2"/>
  <c r="T130" i="2"/>
  <c r="T150" i="2"/>
  <c r="T212" i="2"/>
  <c r="T148" i="2"/>
  <c r="T125" i="2"/>
  <c r="T156" i="2"/>
  <c r="S148" i="4"/>
  <c r="S191" i="4"/>
  <c r="S131" i="4"/>
  <c r="S135" i="4"/>
  <c r="S138" i="4"/>
  <c r="S146" i="4"/>
  <c r="S205" i="4"/>
  <c r="S167" i="4"/>
  <c r="S127" i="4"/>
  <c r="S134" i="4"/>
  <c r="S180" i="4"/>
  <c r="S132" i="4"/>
  <c r="S117" i="4"/>
  <c r="S196" i="4"/>
  <c r="S141" i="4"/>
  <c r="S122" i="4"/>
  <c r="S183" i="4"/>
  <c r="S175" i="4"/>
  <c r="S123" i="4"/>
  <c r="S154" i="4"/>
  <c r="S114" i="4"/>
  <c r="S164" i="4"/>
  <c r="S147" i="4"/>
  <c r="S124" i="4"/>
  <c r="S176" i="4"/>
  <c r="S160" i="4"/>
  <c r="S181" i="4"/>
  <c r="S151" i="4"/>
  <c r="S149" i="4"/>
  <c r="S209" i="4"/>
  <c r="S156" i="4"/>
  <c r="S142" i="4"/>
  <c r="S144" i="4"/>
  <c r="S136" i="4"/>
  <c r="S187" i="4"/>
  <c r="S155" i="4"/>
  <c r="S120" i="4"/>
  <c r="R111" i="4"/>
  <c r="S125" i="4"/>
  <c r="S206" i="4"/>
  <c r="S113" i="4"/>
  <c r="S159" i="4"/>
  <c r="R105" i="4"/>
  <c r="R13" i="4"/>
  <c r="T126" i="2"/>
  <c r="T206" i="2"/>
  <c r="T124" i="2"/>
  <c r="T157" i="2"/>
  <c r="T172" i="2"/>
  <c r="T118" i="2"/>
  <c r="T191" i="2"/>
  <c r="S133" i="4"/>
  <c r="S36" i="2"/>
  <c r="T141" i="2" s="1"/>
  <c r="S50" i="2"/>
  <c r="T155" i="2" s="1"/>
  <c r="S58" i="2"/>
  <c r="T163" i="2" s="1"/>
  <c r="S68" i="2"/>
  <c r="T173" i="2" s="1"/>
  <c r="S72" i="2"/>
  <c r="T177" i="2" s="1"/>
  <c r="S18" i="2"/>
  <c r="T123" i="2" s="1"/>
  <c r="S22" i="2"/>
  <c r="T127" i="2" s="1"/>
  <c r="S66" i="2"/>
  <c r="T171" i="2" s="1"/>
  <c r="S74" i="2"/>
  <c r="T179" i="2" s="1"/>
  <c r="S90" i="2"/>
  <c r="T195" i="2" s="1"/>
  <c r="S14" i="2"/>
  <c r="T119" i="2" s="1"/>
  <c r="S15" i="2"/>
  <c r="T120" i="2" s="1"/>
  <c r="S23" i="2"/>
  <c r="T128" i="2" s="1"/>
  <c r="S27" i="2"/>
  <c r="T132" i="2" s="1"/>
  <c r="S31" i="2"/>
  <c r="T136" i="2" s="1"/>
  <c r="S35" i="2"/>
  <c r="T140" i="2" s="1"/>
  <c r="S53" i="2"/>
  <c r="T158" i="2" s="1"/>
  <c r="S57" i="2"/>
  <c r="T162" i="2" s="1"/>
  <c r="S103" i="2"/>
  <c r="T208" i="2" s="1"/>
  <c r="S121" i="4"/>
  <c r="S185" i="4"/>
  <c r="S165" i="4"/>
  <c r="S145" i="4"/>
  <c r="S150" i="4"/>
  <c r="S129" i="4"/>
  <c r="S153" i="4"/>
  <c r="S169" i="4"/>
  <c r="T416" i="1"/>
  <c r="T107" i="2" s="1"/>
  <c r="U212" i="2" s="1"/>
  <c r="T415" i="1"/>
  <c r="T106" i="2" s="1"/>
  <c r="T414" i="1"/>
  <c r="T105" i="2" s="1"/>
  <c r="T413" i="1"/>
  <c r="T104" i="2" s="1"/>
  <c r="U209" i="2" s="1"/>
  <c r="T412" i="1"/>
  <c r="T103" i="2" s="1"/>
  <c r="T411" i="1"/>
  <c r="T102" i="2" s="1"/>
  <c r="U207" i="2" s="1"/>
  <c r="T410" i="1"/>
  <c r="T101" i="2" s="1"/>
  <c r="T409" i="1"/>
  <c r="T100" i="2" s="1"/>
  <c r="T408" i="1"/>
  <c r="T99" i="2" s="1"/>
  <c r="T407" i="1"/>
  <c r="T406" i="1"/>
  <c r="T405" i="1"/>
  <c r="T96" i="2" s="1"/>
  <c r="T404" i="1"/>
  <c r="T95" i="2" s="1"/>
  <c r="U200" i="2" s="1"/>
  <c r="T403" i="1"/>
  <c r="T402" i="1"/>
  <c r="T356" i="1"/>
  <c r="T47" i="2" s="1"/>
  <c r="U152" i="2" s="1"/>
  <c r="T354" i="1"/>
  <c r="T400" i="1"/>
  <c r="T91" i="2" s="1"/>
  <c r="T398" i="1"/>
  <c r="T89" i="2" s="1"/>
  <c r="T396" i="1"/>
  <c r="T87" i="2" s="1"/>
  <c r="T394" i="1"/>
  <c r="T85" i="2" s="1"/>
  <c r="T392" i="1"/>
  <c r="T390" i="1"/>
  <c r="T81" i="2" s="1"/>
  <c r="T388" i="1"/>
  <c r="T79" i="2" s="1"/>
  <c r="U184" i="2" s="1"/>
  <c r="T386" i="1"/>
  <c r="T77" i="2" s="1"/>
  <c r="U182" i="2" s="1"/>
  <c r="T384" i="1"/>
  <c r="T382" i="1"/>
  <c r="T73" i="2" s="1"/>
  <c r="T380" i="1"/>
  <c r="T71" i="2" s="1"/>
  <c r="T378" i="1"/>
  <c r="T69" i="2" s="1"/>
  <c r="U174" i="2" s="1"/>
  <c r="T376" i="1"/>
  <c r="T401" i="1"/>
  <c r="T92" i="2" s="1"/>
  <c r="U197" i="2" s="1"/>
  <c r="T399" i="1"/>
  <c r="T90" i="2" s="1"/>
  <c r="T397" i="1"/>
  <c r="T88" i="2" s="1"/>
  <c r="T395" i="1"/>
  <c r="T86" i="2" s="1"/>
  <c r="T393" i="1"/>
  <c r="T84" i="2" s="1"/>
  <c r="T391" i="1"/>
  <c r="T82" i="2" s="1"/>
  <c r="T389" i="1"/>
  <c r="T387" i="1"/>
  <c r="T78" i="2" s="1"/>
  <c r="T385" i="1"/>
  <c r="T76" i="2" s="1"/>
  <c r="T383" i="1"/>
  <c r="T74" i="2" s="1"/>
  <c r="T381" i="1"/>
  <c r="T72" i="2" s="1"/>
  <c r="T379" i="1"/>
  <c r="T70" i="2" s="1"/>
  <c r="U175" i="2" s="1"/>
  <c r="T377" i="1"/>
  <c r="T375" i="1"/>
  <c r="T66" i="2" s="1"/>
  <c r="T372" i="1"/>
  <c r="T63" i="2" s="1"/>
  <c r="U168" i="2" s="1"/>
  <c r="T368" i="1"/>
  <c r="T59" i="2" s="1"/>
  <c r="T364" i="1"/>
  <c r="T360" i="1"/>
  <c r="T51" i="2" s="1"/>
  <c r="T352" i="1"/>
  <c r="T43" i="2" s="1"/>
  <c r="T350" i="1"/>
  <c r="T41" i="2" s="1"/>
  <c r="T348" i="1"/>
  <c r="T39" i="2" s="1"/>
  <c r="T346" i="1"/>
  <c r="T37" i="2" s="1"/>
  <c r="U142" i="2" s="1"/>
  <c r="T344" i="1"/>
  <c r="T35" i="2" s="1"/>
  <c r="T342" i="1"/>
  <c r="T340" i="1"/>
  <c r="T31" i="2" s="1"/>
  <c r="T338" i="1"/>
  <c r="T29" i="2" s="1"/>
  <c r="T374" i="1"/>
  <c r="T65" i="2" s="1"/>
  <c r="T366" i="1"/>
  <c r="T57" i="2" s="1"/>
  <c r="T358" i="1"/>
  <c r="T49" i="2" s="1"/>
  <c r="T351" i="1"/>
  <c r="T42" i="2" s="1"/>
  <c r="U147" i="2" s="1"/>
  <c r="T347" i="1"/>
  <c r="T343" i="1"/>
  <c r="T341" i="1"/>
  <c r="T337" i="1"/>
  <c r="T28" i="2" s="1"/>
  <c r="U133" i="2" s="1"/>
  <c r="T373" i="1"/>
  <c r="T64" i="2" s="1"/>
  <c r="T369" i="1"/>
  <c r="T365" i="1"/>
  <c r="T361" i="1"/>
  <c r="T52" i="2" s="1"/>
  <c r="T357" i="1"/>
  <c r="T48" i="2" s="1"/>
  <c r="T323" i="1"/>
  <c r="T14" i="2" s="1"/>
  <c r="T321" i="1"/>
  <c r="T12" i="2" s="1"/>
  <c r="T319" i="1"/>
  <c r="T10" i="2" s="1"/>
  <c r="U115" i="2" s="1"/>
  <c r="T317" i="1"/>
  <c r="T8" i="2" s="1"/>
  <c r="T370" i="1"/>
  <c r="T61" i="2" s="1"/>
  <c r="U166" i="2" s="1"/>
  <c r="T362" i="1"/>
  <c r="T53" i="2" s="1"/>
  <c r="T355" i="1"/>
  <c r="T46" i="2" s="1"/>
  <c r="U151" i="2" s="1"/>
  <c r="T349" i="1"/>
  <c r="T40" i="2" s="1"/>
  <c r="T345" i="1"/>
  <c r="T36" i="2" s="1"/>
  <c r="T339" i="1"/>
  <c r="T30" i="2" s="1"/>
  <c r="T371" i="1"/>
  <c r="T62" i="2" s="1"/>
  <c r="U167" i="2" s="1"/>
  <c r="T367" i="1"/>
  <c r="T58" i="2" s="1"/>
  <c r="T363" i="1"/>
  <c r="T54" i="2" s="1"/>
  <c r="U159" i="2" s="1"/>
  <c r="T359" i="1"/>
  <c r="T353" i="1"/>
  <c r="T44" i="2" s="1"/>
  <c r="T336" i="1"/>
  <c r="T27" i="2" s="1"/>
  <c r="T335" i="1"/>
  <c r="T26" i="2" s="1"/>
  <c r="T334" i="1"/>
  <c r="T25" i="2" s="1"/>
  <c r="T333" i="1"/>
  <c r="T24" i="2" s="1"/>
  <c r="U129" i="2" s="1"/>
  <c r="T332" i="1"/>
  <c r="T23" i="2" s="1"/>
  <c r="T331" i="1"/>
  <c r="T22" i="2" s="1"/>
  <c r="T330" i="1"/>
  <c r="T21" i="2" s="1"/>
  <c r="T329" i="1"/>
  <c r="T328" i="1"/>
  <c r="T327" i="1"/>
  <c r="T18" i="2" s="1"/>
  <c r="T326" i="1"/>
  <c r="T325" i="1"/>
  <c r="T16" i="2" s="1"/>
  <c r="T324" i="1"/>
  <c r="T15" i="2" s="1"/>
  <c r="T322" i="1"/>
  <c r="T320" i="1"/>
  <c r="T318" i="1"/>
  <c r="U211" i="2"/>
  <c r="U169" i="2"/>
  <c r="U117" i="2"/>
  <c r="S193" i="4"/>
  <c r="S161" i="4"/>
  <c r="U121" i="2"/>
  <c r="S137" i="4"/>
  <c r="U186" i="2"/>
  <c r="S418" i="1"/>
  <c r="S419" i="1"/>
  <c r="S11" i="4"/>
  <c r="S217" i="4" s="1"/>
  <c r="S10" i="3"/>
  <c r="S112" i="3" s="1"/>
  <c r="S215" i="3" s="1"/>
  <c r="T318" i="3" s="1"/>
  <c r="S17" i="4"/>
  <c r="S223" i="4" s="1"/>
  <c r="S16" i="3"/>
  <c r="S118" i="3" s="1"/>
  <c r="S221" i="3" s="1"/>
  <c r="T324" i="3" s="1"/>
  <c r="S20" i="3"/>
  <c r="S122" i="3" s="1"/>
  <c r="S225" i="3" s="1"/>
  <c r="T328" i="3" s="1"/>
  <c r="S21" i="4"/>
  <c r="S227" i="4" s="1"/>
  <c r="S24" i="3"/>
  <c r="S126" i="3" s="1"/>
  <c r="S229" i="3" s="1"/>
  <c r="T332" i="3" s="1"/>
  <c r="S25" i="4"/>
  <c r="S28" i="3"/>
  <c r="S29" i="4"/>
  <c r="S235" i="4" s="1"/>
  <c r="S338" i="4" s="1"/>
  <c r="S32" i="3"/>
  <c r="S33" i="4"/>
  <c r="S239" i="4" s="1"/>
  <c r="S36" i="3"/>
  <c r="S37" i="4"/>
  <c r="S40" i="3"/>
  <c r="S41" i="4"/>
  <c r="S247" i="4" s="1"/>
  <c r="S45" i="3"/>
  <c r="S147" i="3" s="1"/>
  <c r="S250" i="3" s="1"/>
  <c r="T353" i="3" s="1"/>
  <c r="S46" i="4"/>
  <c r="S252" i="4" s="1"/>
  <c r="S51" i="4"/>
  <c r="S257" i="4" s="1"/>
  <c r="S50" i="3"/>
  <c r="S152" i="3" s="1"/>
  <c r="S255" i="3" s="1"/>
  <c r="T358" i="3" s="1"/>
  <c r="S55" i="4"/>
  <c r="S54" i="3"/>
  <c r="S156" i="3" s="1"/>
  <c r="S259" i="3" s="1"/>
  <c r="T362" i="3" s="1"/>
  <c r="S58" i="3"/>
  <c r="S160" i="3" s="1"/>
  <c r="S263" i="3" s="1"/>
  <c r="T366" i="3" s="1"/>
  <c r="S59" i="4"/>
  <c r="S62" i="3"/>
  <c r="S164" i="3" s="1"/>
  <c r="S267" i="3" s="1"/>
  <c r="T370" i="3" s="1"/>
  <c r="S63" i="4"/>
  <c r="S46" i="3"/>
  <c r="S148" i="3" s="1"/>
  <c r="S251" i="3" s="1"/>
  <c r="T354" i="3" s="1"/>
  <c r="S47" i="4"/>
  <c r="S253" i="4" s="1"/>
  <c r="S68" i="3"/>
  <c r="S170" i="3" s="1"/>
  <c r="S273" i="3" s="1"/>
  <c r="T376" i="3" s="1"/>
  <c r="S69" i="4"/>
  <c r="S72" i="3"/>
  <c r="S174" i="3" s="1"/>
  <c r="S277" i="3" s="1"/>
  <c r="T380" i="3" s="1"/>
  <c r="S73" i="4"/>
  <c r="S76" i="3"/>
  <c r="S178" i="3" s="1"/>
  <c r="S281" i="3" s="1"/>
  <c r="T384" i="3" s="1"/>
  <c r="S77" i="4"/>
  <c r="S283" i="4" s="1"/>
  <c r="S80" i="3"/>
  <c r="S182" i="3" s="1"/>
  <c r="S285" i="3" s="1"/>
  <c r="T388" i="3" s="1"/>
  <c r="S81" i="4"/>
  <c r="S84" i="3"/>
  <c r="S186" i="3" s="1"/>
  <c r="S289" i="3" s="1"/>
  <c r="T392" i="3" s="1"/>
  <c r="S85" i="4"/>
  <c r="S291" i="4" s="1"/>
  <c r="S394" i="4" s="1"/>
  <c r="S88" i="3"/>
  <c r="S190" i="3" s="1"/>
  <c r="S293" i="3" s="1"/>
  <c r="T396" i="3" s="1"/>
  <c r="S89" i="4"/>
  <c r="S92" i="3"/>
  <c r="S194" i="3" s="1"/>
  <c r="S297" i="3" s="1"/>
  <c r="T400" i="3" s="1"/>
  <c r="S93" i="4"/>
  <c r="S299" i="4" s="1"/>
  <c r="S96" i="3"/>
  <c r="S198" i="3" s="1"/>
  <c r="S301" i="3" s="1"/>
  <c r="T404" i="3" s="1"/>
  <c r="S97" i="4"/>
  <c r="S100" i="3"/>
  <c r="S202" i="3" s="1"/>
  <c r="S305" i="3" s="1"/>
  <c r="T408" i="3" s="1"/>
  <c r="S101" i="4"/>
  <c r="S104" i="3"/>
  <c r="S206" i="3" s="1"/>
  <c r="S309" i="3" s="1"/>
  <c r="T412" i="3" s="1"/>
  <c r="S105" i="4"/>
  <c r="S311" i="4" s="1"/>
  <c r="U130" i="2"/>
  <c r="U190" i="2"/>
  <c r="S178" i="4"/>
  <c r="U176" i="2"/>
  <c r="U205" i="2"/>
  <c r="S157" i="4"/>
  <c r="U194" i="2"/>
  <c r="S202" i="4"/>
  <c r="U134" i="2"/>
  <c r="S198" i="4"/>
  <c r="U187" i="2"/>
  <c r="S11" i="3"/>
  <c r="S113" i="3" s="1"/>
  <c r="S216" i="3" s="1"/>
  <c r="T319" i="3" s="1"/>
  <c r="S12" i="4"/>
  <c r="S12" i="3"/>
  <c r="S114" i="3" s="1"/>
  <c r="S217" i="3" s="1"/>
  <c r="T320" i="3" s="1"/>
  <c r="S13" i="4"/>
  <c r="S219" i="4" s="1"/>
  <c r="S17" i="3"/>
  <c r="S119" i="3" s="1"/>
  <c r="S222" i="3" s="1"/>
  <c r="T325" i="3" s="1"/>
  <c r="S18" i="4"/>
  <c r="S224" i="4" s="1"/>
  <c r="S21" i="3"/>
  <c r="S123" i="3" s="1"/>
  <c r="S226" i="3" s="1"/>
  <c r="T329" i="3" s="1"/>
  <c r="S25" i="3"/>
  <c r="S127" i="3" s="1"/>
  <c r="S230" i="3" s="1"/>
  <c r="T333" i="3" s="1"/>
  <c r="S26" i="4"/>
  <c r="S232" i="4" s="1"/>
  <c r="S335" i="4" s="1"/>
  <c r="S29" i="3"/>
  <c r="S30" i="4"/>
  <c r="S236" i="4" s="1"/>
  <c r="S33" i="3"/>
  <c r="S34" i="4"/>
  <c r="S240" i="4" s="1"/>
  <c r="S37" i="3"/>
  <c r="S38" i="4"/>
  <c r="S244" i="4" s="1"/>
  <c r="S347" i="4" s="1"/>
  <c r="S41" i="3"/>
  <c r="S143" i="3" s="1"/>
  <c r="S246" i="3" s="1"/>
  <c r="T349" i="3" s="1"/>
  <c r="S42" i="4"/>
  <c r="S248" i="4" s="1"/>
  <c r="S47" i="3"/>
  <c r="S149" i="3" s="1"/>
  <c r="S252" i="3" s="1"/>
  <c r="T355" i="3" s="1"/>
  <c r="S48" i="4"/>
  <c r="S254" i="4" s="1"/>
  <c r="S357" i="4" s="1"/>
  <c r="S51" i="3"/>
  <c r="S153" i="3" s="1"/>
  <c r="S256" i="3" s="1"/>
  <c r="T359" i="3" s="1"/>
  <c r="S52" i="4"/>
  <c r="S258" i="4" s="1"/>
  <c r="S55" i="3"/>
  <c r="S157" i="3" s="1"/>
  <c r="S260" i="3" s="1"/>
  <c r="T363" i="3" s="1"/>
  <c r="S56" i="4"/>
  <c r="S262" i="4" s="1"/>
  <c r="S59" i="3"/>
  <c r="S161" i="3" s="1"/>
  <c r="S264" i="3" s="1"/>
  <c r="T367" i="3" s="1"/>
  <c r="S60" i="4"/>
  <c r="S63" i="3"/>
  <c r="S165" i="3" s="1"/>
  <c r="S268" i="3" s="1"/>
  <c r="T371" i="3" s="1"/>
  <c r="S64" i="4"/>
  <c r="S270" i="4" s="1"/>
  <c r="S69" i="3"/>
  <c r="S171" i="3" s="1"/>
  <c r="S274" i="3" s="1"/>
  <c r="T377" i="3" s="1"/>
  <c r="S70" i="4"/>
  <c r="S73" i="3"/>
  <c r="S175" i="3" s="1"/>
  <c r="S278" i="3" s="1"/>
  <c r="T381" i="3" s="1"/>
  <c r="S74" i="4"/>
  <c r="S77" i="3"/>
  <c r="S179" i="3" s="1"/>
  <c r="S282" i="3" s="1"/>
  <c r="T385" i="3" s="1"/>
  <c r="S78" i="4"/>
  <c r="S284" i="4" s="1"/>
  <c r="S81" i="3"/>
  <c r="S183" i="3" s="1"/>
  <c r="S286" i="3" s="1"/>
  <c r="T389" i="3" s="1"/>
  <c r="S82" i="4"/>
  <c r="S288" i="4" s="1"/>
  <c r="S85" i="3"/>
  <c r="S187" i="3" s="1"/>
  <c r="S290" i="3" s="1"/>
  <c r="T393" i="3" s="1"/>
  <c r="S86" i="4"/>
  <c r="S89" i="3"/>
  <c r="S191" i="3" s="1"/>
  <c r="S294" i="3" s="1"/>
  <c r="T397" i="3" s="1"/>
  <c r="S90" i="4"/>
  <c r="S296" i="4" s="1"/>
  <c r="S93" i="3"/>
  <c r="S195" i="3" s="1"/>
  <c r="S298" i="3" s="1"/>
  <c r="T401" i="3" s="1"/>
  <c r="S94" i="4"/>
  <c r="S97" i="3"/>
  <c r="S199" i="3" s="1"/>
  <c r="S302" i="3" s="1"/>
  <c r="T405" i="3" s="1"/>
  <c r="S98" i="4"/>
  <c r="S304" i="4" s="1"/>
  <c r="S407" i="4" s="1"/>
  <c r="S101" i="3"/>
  <c r="S203" i="3" s="1"/>
  <c r="S306" i="3" s="1"/>
  <c r="T409" i="3" s="1"/>
  <c r="S102" i="4"/>
  <c r="S308" i="4" s="1"/>
  <c r="S411" i="4" s="1"/>
  <c r="S105" i="3"/>
  <c r="S207" i="3" s="1"/>
  <c r="S310" i="3" s="1"/>
  <c r="T413" i="3" s="1"/>
  <c r="S106" i="4"/>
  <c r="S312" i="4" s="1"/>
  <c r="S415" i="4" s="1"/>
  <c r="U148" i="2"/>
  <c r="S210" i="4"/>
  <c r="S182" i="4"/>
  <c r="U149" i="2"/>
  <c r="U170" i="2"/>
  <c r="U135" i="2"/>
  <c r="U196" i="2"/>
  <c r="R7" i="3"/>
  <c r="R109" i="3" s="1"/>
  <c r="R212" i="3" s="1"/>
  <c r="S315" i="3" s="1"/>
  <c r="R8" i="4"/>
  <c r="R214" i="4" s="1"/>
  <c r="U146" i="2"/>
  <c r="U145" i="2"/>
  <c r="S14" i="4"/>
  <c r="S19" i="4"/>
  <c r="S225" i="4" s="1"/>
  <c r="S18" i="3"/>
  <c r="S120" i="3" s="1"/>
  <c r="S223" i="3" s="1"/>
  <c r="T326" i="3" s="1"/>
  <c r="S22" i="3"/>
  <c r="S124" i="3" s="1"/>
  <c r="S227" i="3" s="1"/>
  <c r="T330" i="3" s="1"/>
  <c r="S23" i="4"/>
  <c r="S26" i="3"/>
  <c r="S128" i="3" s="1"/>
  <c r="S231" i="3" s="1"/>
  <c r="T334" i="3" s="1"/>
  <c r="S27" i="4"/>
  <c r="S30" i="3"/>
  <c r="S31" i="4"/>
  <c r="S237" i="4" s="1"/>
  <c r="S340" i="4" s="1"/>
  <c r="S38" i="3"/>
  <c r="S39" i="4"/>
  <c r="S245" i="4" s="1"/>
  <c r="S42" i="3"/>
  <c r="S43" i="4"/>
  <c r="S49" i="4"/>
  <c r="S255" i="4" s="1"/>
  <c r="S48" i="3"/>
  <c r="S150" i="3" s="1"/>
  <c r="S253" i="3" s="1"/>
  <c r="T356" i="3" s="1"/>
  <c r="S53" i="4"/>
  <c r="S259" i="4" s="1"/>
  <c r="S362" i="4" s="1"/>
  <c r="S56" i="3"/>
  <c r="S158" i="3" s="1"/>
  <c r="S261" i="3" s="1"/>
  <c r="T364" i="3" s="1"/>
  <c r="S57" i="4"/>
  <c r="S263" i="4" s="1"/>
  <c r="S60" i="3"/>
  <c r="S162" i="3" s="1"/>
  <c r="S265" i="3" s="1"/>
  <c r="T368" i="3" s="1"/>
  <c r="S61" i="4"/>
  <c r="S267" i="4" s="1"/>
  <c r="S370" i="4" s="1"/>
  <c r="S64" i="3"/>
  <c r="S166" i="3" s="1"/>
  <c r="S269" i="3" s="1"/>
  <c r="T372" i="3" s="1"/>
  <c r="S65" i="4"/>
  <c r="S66" i="3"/>
  <c r="S168" i="3" s="1"/>
  <c r="S271" i="3" s="1"/>
  <c r="T374" i="3" s="1"/>
  <c r="S67" i="4"/>
  <c r="S70" i="3"/>
  <c r="S172" i="3" s="1"/>
  <c r="S275" i="3" s="1"/>
  <c r="T378" i="3" s="1"/>
  <c r="S71" i="4"/>
  <c r="S277" i="4" s="1"/>
  <c r="S380" i="4" s="1"/>
  <c r="S74" i="3"/>
  <c r="S176" i="3" s="1"/>
  <c r="S279" i="3" s="1"/>
  <c r="T382" i="3" s="1"/>
  <c r="S75" i="4"/>
  <c r="S281" i="4" s="1"/>
  <c r="S78" i="3"/>
  <c r="S180" i="3" s="1"/>
  <c r="S283" i="3" s="1"/>
  <c r="T386" i="3" s="1"/>
  <c r="S79" i="4"/>
  <c r="S285" i="4" s="1"/>
  <c r="S82" i="3"/>
  <c r="S184" i="3" s="1"/>
  <c r="S287" i="3" s="1"/>
  <c r="T390" i="3" s="1"/>
  <c r="S83" i="4"/>
  <c r="S86" i="3"/>
  <c r="S188" i="3" s="1"/>
  <c r="S291" i="3" s="1"/>
  <c r="T394" i="3" s="1"/>
  <c r="S87" i="4"/>
  <c r="S90" i="3"/>
  <c r="S192" i="3" s="1"/>
  <c r="S295" i="3" s="1"/>
  <c r="T398" i="3" s="1"/>
  <c r="S91" i="4"/>
  <c r="S94" i="3"/>
  <c r="S196" i="3" s="1"/>
  <c r="S299" i="3" s="1"/>
  <c r="T402" i="3" s="1"/>
  <c r="S95" i="4"/>
  <c r="S301" i="4" s="1"/>
  <c r="S404" i="4" s="1"/>
  <c r="S98" i="3"/>
  <c r="S200" i="3" s="1"/>
  <c r="S303" i="3" s="1"/>
  <c r="T406" i="3" s="1"/>
  <c r="S99" i="4"/>
  <c r="S305" i="4" s="1"/>
  <c r="S102" i="3"/>
  <c r="S204" i="3" s="1"/>
  <c r="S307" i="3" s="1"/>
  <c r="T410" i="3" s="1"/>
  <c r="S103" i="4"/>
  <c r="S309" i="4" s="1"/>
  <c r="S106" i="3"/>
  <c r="S208" i="3" s="1"/>
  <c r="S311" i="3" s="1"/>
  <c r="T414" i="3" s="1"/>
  <c r="S107" i="4"/>
  <c r="S313" i="4" s="1"/>
  <c r="U181" i="2"/>
  <c r="S174" i="4"/>
  <c r="U183" i="2"/>
  <c r="U193" i="2"/>
  <c r="U191" i="2"/>
  <c r="U192" i="2"/>
  <c r="U164" i="2"/>
  <c r="Q215" i="2"/>
  <c r="R113" i="2"/>
  <c r="U210" i="2"/>
  <c r="U156" i="2"/>
  <c r="U204" i="2"/>
  <c r="S152" i="4"/>
  <c r="U178" i="2"/>
  <c r="U153" i="2"/>
  <c r="U189" i="2"/>
  <c r="U154" i="2"/>
  <c r="S201" i="4"/>
  <c r="U201" i="2"/>
  <c r="S9" i="3"/>
  <c r="S111" i="3" s="1"/>
  <c r="S214" i="3" s="1"/>
  <c r="T317" i="3" s="1"/>
  <c r="S10" i="4"/>
  <c r="S216" i="4" s="1"/>
  <c r="S319" i="4" s="1"/>
  <c r="S8" i="3"/>
  <c r="S110" i="3" s="1"/>
  <c r="S213" i="3" s="1"/>
  <c r="T316" i="3" s="1"/>
  <c r="S9" i="4"/>
  <c r="S15" i="3"/>
  <c r="S117" i="3" s="1"/>
  <c r="S220" i="3" s="1"/>
  <c r="T323" i="3" s="1"/>
  <c r="S16" i="4"/>
  <c r="S19" i="3"/>
  <c r="S121" i="3" s="1"/>
  <c r="S224" i="3" s="1"/>
  <c r="T327" i="3" s="1"/>
  <c r="S20" i="4"/>
  <c r="S226" i="4" s="1"/>
  <c r="S329" i="4" s="1"/>
  <c r="S23" i="3"/>
  <c r="S125" i="3" s="1"/>
  <c r="S228" i="3" s="1"/>
  <c r="T331" i="3" s="1"/>
  <c r="S24" i="4"/>
  <c r="S27" i="3"/>
  <c r="S28" i="4"/>
  <c r="S234" i="4" s="1"/>
  <c r="S31" i="3"/>
  <c r="S32" i="4"/>
  <c r="S35" i="3"/>
  <c r="S39" i="3"/>
  <c r="S40" i="4"/>
  <c r="S43" i="3"/>
  <c r="S145" i="3" s="1"/>
  <c r="S248" i="3" s="1"/>
  <c r="T351" i="3" s="1"/>
  <c r="S44" i="4"/>
  <c r="S250" i="4" s="1"/>
  <c r="S353" i="4" s="1"/>
  <c r="S49" i="3"/>
  <c r="S151" i="3" s="1"/>
  <c r="S254" i="3" s="1"/>
  <c r="T357" i="3" s="1"/>
  <c r="S50" i="4"/>
  <c r="S256" i="4" s="1"/>
  <c r="S53" i="3"/>
  <c r="S155" i="3" s="1"/>
  <c r="S258" i="3" s="1"/>
  <c r="T361" i="3" s="1"/>
  <c r="S54" i="4"/>
  <c r="S260" i="4" s="1"/>
  <c r="S57" i="3"/>
  <c r="S159" i="3" s="1"/>
  <c r="S262" i="3" s="1"/>
  <c r="T365" i="3" s="1"/>
  <c r="S58" i="4"/>
  <c r="S264" i="4" s="1"/>
  <c r="S61" i="3"/>
  <c r="S163" i="3" s="1"/>
  <c r="S266" i="3" s="1"/>
  <c r="T369" i="3" s="1"/>
  <c r="S62" i="4"/>
  <c r="S268" i="4" s="1"/>
  <c r="S44" i="3"/>
  <c r="S146" i="3" s="1"/>
  <c r="S249" i="3" s="1"/>
  <c r="T352" i="3" s="1"/>
  <c r="S45" i="4"/>
  <c r="S67" i="3"/>
  <c r="S169" i="3" s="1"/>
  <c r="S272" i="3" s="1"/>
  <c r="T375" i="3" s="1"/>
  <c r="S68" i="4"/>
  <c r="S71" i="3"/>
  <c r="S173" i="3" s="1"/>
  <c r="S276" i="3" s="1"/>
  <c r="T379" i="3" s="1"/>
  <c r="S72" i="4"/>
  <c r="S278" i="4" s="1"/>
  <c r="S75" i="3"/>
  <c r="S177" i="3" s="1"/>
  <c r="S280" i="3" s="1"/>
  <c r="T383" i="3" s="1"/>
  <c r="S76" i="4"/>
  <c r="S79" i="3"/>
  <c r="S181" i="3" s="1"/>
  <c r="S284" i="3" s="1"/>
  <c r="T387" i="3" s="1"/>
  <c r="S80" i="4"/>
  <c r="S83" i="3"/>
  <c r="S84" i="4"/>
  <c r="S290" i="4" s="1"/>
  <c r="S87" i="3"/>
  <c r="S189" i="3" s="1"/>
  <c r="S292" i="3" s="1"/>
  <c r="T395" i="3" s="1"/>
  <c r="S88" i="4"/>
  <c r="S294" i="4" s="1"/>
  <c r="S91" i="3"/>
  <c r="S193" i="3" s="1"/>
  <c r="S296" i="3" s="1"/>
  <c r="T399" i="3" s="1"/>
  <c r="S92" i="4"/>
  <c r="S95" i="3"/>
  <c r="S197" i="3" s="1"/>
  <c r="S300" i="3" s="1"/>
  <c r="T403" i="3" s="1"/>
  <c r="S96" i="4"/>
  <c r="S99" i="3"/>
  <c r="S201" i="3" s="1"/>
  <c r="S304" i="3" s="1"/>
  <c r="T407" i="3" s="1"/>
  <c r="S100" i="4"/>
  <c r="S103" i="3"/>
  <c r="S205" i="3" s="1"/>
  <c r="S308" i="3" s="1"/>
  <c r="T411" i="3" s="1"/>
  <c r="S104" i="4"/>
  <c r="T144" i="2"/>
  <c r="U144" i="2" s="1"/>
  <c r="V213" i="2"/>
  <c r="R421" i="1"/>
  <c r="P217" i="2"/>
  <c r="B250" i="1"/>
  <c r="B352" i="1"/>
  <c r="U7" i="1"/>
  <c r="U420" i="1" s="1"/>
  <c r="T148" i="4" l="1"/>
  <c r="S251" i="4"/>
  <c r="S354" i="4" s="1"/>
  <c r="T194" i="4"/>
  <c r="S297" i="4"/>
  <c r="T112" i="4"/>
  <c r="S215" i="4"/>
  <c r="T203" i="4"/>
  <c r="S306" i="4"/>
  <c r="T195" i="4"/>
  <c r="S298" i="4"/>
  <c r="S401" i="4" s="1"/>
  <c r="T179" i="4"/>
  <c r="S282" i="4"/>
  <c r="T171" i="4"/>
  <c r="S274" i="4"/>
  <c r="S377" i="4" s="1"/>
  <c r="T190" i="4"/>
  <c r="S293" i="4"/>
  <c r="T168" i="4"/>
  <c r="S271" i="4"/>
  <c r="S374" i="4" s="1"/>
  <c r="T197" i="4"/>
  <c r="S300" i="4"/>
  <c r="T189" i="4"/>
  <c r="S292" i="4"/>
  <c r="S395" i="4" s="1"/>
  <c r="T173" i="4"/>
  <c r="S276" i="4"/>
  <c r="T163" i="4"/>
  <c r="S266" i="4"/>
  <c r="T158" i="4"/>
  <c r="S261" i="4"/>
  <c r="S343" i="4"/>
  <c r="S384" i="4"/>
  <c r="S367" i="4"/>
  <c r="S350" i="4"/>
  <c r="S373" i="4"/>
  <c r="S416" i="4"/>
  <c r="S396" i="4"/>
  <c r="T146" i="4"/>
  <c r="S249" i="4"/>
  <c r="T126" i="4"/>
  <c r="S229" i="4"/>
  <c r="T117" i="4"/>
  <c r="S220" i="4"/>
  <c r="S323" i="4" s="1"/>
  <c r="T200" i="4"/>
  <c r="S303" i="4"/>
  <c r="T192" i="4"/>
  <c r="S295" i="4"/>
  <c r="T184" i="4"/>
  <c r="S287" i="4"/>
  <c r="T176" i="4"/>
  <c r="S279" i="4"/>
  <c r="S382" i="4" s="1"/>
  <c r="T162" i="4"/>
  <c r="S265" i="4"/>
  <c r="T128" i="4"/>
  <c r="S231" i="4"/>
  <c r="S116" i="4"/>
  <c r="R219" i="4"/>
  <c r="R322" i="4" s="1"/>
  <c r="S322" i="4" s="1"/>
  <c r="S351" i="4"/>
  <c r="S332" i="4"/>
  <c r="S337" i="4"/>
  <c r="S364" i="4"/>
  <c r="S371" i="4"/>
  <c r="S408" i="4"/>
  <c r="T127" i="4"/>
  <c r="S230" i="4"/>
  <c r="S333" i="4" s="1"/>
  <c r="T199" i="4"/>
  <c r="S302" i="4"/>
  <c r="S405" i="4" s="1"/>
  <c r="T183" i="4"/>
  <c r="S286" i="4"/>
  <c r="S389" i="4" s="1"/>
  <c r="T143" i="4"/>
  <c r="S246" i="4"/>
  <c r="T177" i="4"/>
  <c r="S280" i="4"/>
  <c r="S383" i="4" s="1"/>
  <c r="S208" i="4"/>
  <c r="R311" i="4"/>
  <c r="S356" i="4"/>
  <c r="S393" i="4"/>
  <c r="S328" i="4"/>
  <c r="S399" i="4"/>
  <c r="S412" i="4"/>
  <c r="S368" i="4"/>
  <c r="T135" i="4"/>
  <c r="S238" i="4"/>
  <c r="S341" i="4" s="1"/>
  <c r="T119" i="4"/>
  <c r="S222" i="4"/>
  <c r="T207" i="4"/>
  <c r="S310" i="4"/>
  <c r="S413" i="4" s="1"/>
  <c r="T186" i="4"/>
  <c r="S289" i="4"/>
  <c r="S392" i="4" s="1"/>
  <c r="T170" i="4"/>
  <c r="S273" i="4"/>
  <c r="S376" i="4" s="1"/>
  <c r="T130" i="4"/>
  <c r="S233" i="4"/>
  <c r="S336" i="4" s="1"/>
  <c r="T115" i="4"/>
  <c r="S218" i="4"/>
  <c r="T204" i="4"/>
  <c r="S307" i="4"/>
  <c r="S410" i="4" s="1"/>
  <c r="T172" i="4"/>
  <c r="S275" i="4"/>
  <c r="S378" i="4" s="1"/>
  <c r="T166" i="4"/>
  <c r="S269" i="4"/>
  <c r="S372" i="4" s="1"/>
  <c r="T140" i="4"/>
  <c r="S243" i="4"/>
  <c r="S366" i="4"/>
  <c r="S361" i="4"/>
  <c r="S409" i="4"/>
  <c r="T131" i="4"/>
  <c r="T121" i="4"/>
  <c r="T188" i="4"/>
  <c r="T180" i="4"/>
  <c r="T154" i="4"/>
  <c r="T122" i="4"/>
  <c r="T145" i="4"/>
  <c r="S135" i="3"/>
  <c r="S238" i="3" s="1"/>
  <c r="T341" i="3" s="1"/>
  <c r="S185" i="3"/>
  <c r="S288" i="3" s="1"/>
  <c r="T391" i="3" s="1"/>
  <c r="S133" i="3"/>
  <c r="S236" i="3" s="1"/>
  <c r="T339" i="3" s="1"/>
  <c r="S144" i="3"/>
  <c r="S247" i="3" s="1"/>
  <c r="T350" i="3" s="1"/>
  <c r="S132" i="3"/>
  <c r="S235" i="3" s="1"/>
  <c r="T338" i="3" s="1"/>
  <c r="S142" i="3"/>
  <c r="S245" i="3" s="1"/>
  <c r="T348" i="3" s="1"/>
  <c r="S134" i="3"/>
  <c r="S237" i="3" s="1"/>
  <c r="T340" i="3" s="1"/>
  <c r="S139" i="3"/>
  <c r="S242" i="3" s="1"/>
  <c r="T345" i="3" s="1"/>
  <c r="S131" i="3"/>
  <c r="S234" i="3" s="1"/>
  <c r="T337" i="3" s="1"/>
  <c r="R397" i="3"/>
  <c r="S141" i="3"/>
  <c r="S244" i="3" s="1"/>
  <c r="T347" i="3" s="1"/>
  <c r="S137" i="3"/>
  <c r="S240" i="3" s="1"/>
  <c r="T343" i="3" s="1"/>
  <c r="S129" i="3"/>
  <c r="S232" i="3" s="1"/>
  <c r="T335" i="3" s="1"/>
  <c r="S140" i="3"/>
  <c r="S243" i="3" s="1"/>
  <c r="T346" i="3" s="1"/>
  <c r="S138" i="3"/>
  <c r="S241" i="3" s="1"/>
  <c r="T344" i="3" s="1"/>
  <c r="S130" i="3"/>
  <c r="S233" i="3" s="1"/>
  <c r="T336" i="3" s="1"/>
  <c r="U206" i="2"/>
  <c r="U158" i="2"/>
  <c r="U126" i="2"/>
  <c r="U157" i="2"/>
  <c r="U208" i="2"/>
  <c r="U136" i="2"/>
  <c r="S15" i="4"/>
  <c r="S65" i="3"/>
  <c r="S167" i="3" s="1"/>
  <c r="S270" i="3" s="1"/>
  <c r="T373" i="3" s="1"/>
  <c r="S14" i="3"/>
  <c r="S116" i="3" s="1"/>
  <c r="S219" i="3" s="1"/>
  <c r="T322" i="3" s="1"/>
  <c r="S35" i="4"/>
  <c r="S66" i="4"/>
  <c r="U131" i="2"/>
  <c r="T120" i="4"/>
  <c r="T144" i="4"/>
  <c r="T155" i="4"/>
  <c r="T191" i="4"/>
  <c r="T132" i="4"/>
  <c r="T167" i="4"/>
  <c r="T205" i="4"/>
  <c r="T175" i="4"/>
  <c r="T134" i="4"/>
  <c r="T187" i="4"/>
  <c r="T147" i="4"/>
  <c r="T160" i="4"/>
  <c r="T196" i="4"/>
  <c r="T181" i="4"/>
  <c r="T151" i="4"/>
  <c r="T141" i="4"/>
  <c r="T123" i="4"/>
  <c r="T133" i="4"/>
  <c r="T150" i="4"/>
  <c r="T114" i="4"/>
  <c r="T153" i="4"/>
  <c r="T159" i="4"/>
  <c r="T136" i="4"/>
  <c r="T164" i="4"/>
  <c r="T113" i="4"/>
  <c r="T142" i="4"/>
  <c r="S111" i="4"/>
  <c r="T209" i="4"/>
  <c r="T185" i="4"/>
  <c r="T129" i="4"/>
  <c r="T149" i="4"/>
  <c r="T124" i="4"/>
  <c r="T208" i="4"/>
  <c r="T156" i="4"/>
  <c r="T165" i="4"/>
  <c r="T206" i="4"/>
  <c r="T116" i="4"/>
  <c r="S36" i="4"/>
  <c r="S52" i="3"/>
  <c r="S154" i="3" s="1"/>
  <c r="S257" i="3" s="1"/>
  <c r="T360" i="3" s="1"/>
  <c r="S34" i="3"/>
  <c r="S13" i="3"/>
  <c r="S115" i="3" s="1"/>
  <c r="S218" i="3" s="1"/>
  <c r="T321" i="3" s="1"/>
  <c r="S22" i="4"/>
  <c r="U162" i="2"/>
  <c r="U132" i="2"/>
  <c r="U195" i="2"/>
  <c r="U123" i="2"/>
  <c r="U128" i="2"/>
  <c r="U179" i="2"/>
  <c r="U177" i="2"/>
  <c r="U141" i="2"/>
  <c r="T201" i="4"/>
  <c r="U140" i="2"/>
  <c r="U120" i="2"/>
  <c r="U171" i="2"/>
  <c r="U119" i="2"/>
  <c r="U127" i="2"/>
  <c r="U163" i="2"/>
  <c r="T19" i="2"/>
  <c r="U124" i="2" s="1"/>
  <c r="T38" i="2"/>
  <c r="U143" i="2" s="1"/>
  <c r="T80" i="2"/>
  <c r="U185" i="2" s="1"/>
  <c r="T45" i="2"/>
  <c r="U150" i="2" s="1"/>
  <c r="T9" i="2"/>
  <c r="U114" i="2" s="1"/>
  <c r="T20" i="2"/>
  <c r="T19" i="3" s="1"/>
  <c r="T11" i="2"/>
  <c r="U116" i="2" s="1"/>
  <c r="T17" i="2"/>
  <c r="U122" i="2" s="1"/>
  <c r="T50" i="2"/>
  <c r="U155" i="2" s="1"/>
  <c r="T56" i="2"/>
  <c r="T56" i="4" s="1"/>
  <c r="T262" i="4" s="1"/>
  <c r="T32" i="2"/>
  <c r="U137" i="2" s="1"/>
  <c r="T55" i="2"/>
  <c r="U160" i="2" s="1"/>
  <c r="T68" i="2"/>
  <c r="U173" i="2" s="1"/>
  <c r="T93" i="2"/>
  <c r="U198" i="2" s="1"/>
  <c r="T97" i="2"/>
  <c r="U202" i="2" s="1"/>
  <c r="T13" i="2"/>
  <c r="U118" i="2" s="1"/>
  <c r="T60" i="2"/>
  <c r="U165" i="2" s="1"/>
  <c r="T34" i="2"/>
  <c r="U139" i="2" s="1"/>
  <c r="T33" i="2"/>
  <c r="U138" i="2" s="1"/>
  <c r="T67" i="2"/>
  <c r="U172" i="2" s="1"/>
  <c r="T75" i="2"/>
  <c r="U180" i="2" s="1"/>
  <c r="T83" i="2"/>
  <c r="U188" i="2" s="1"/>
  <c r="T94" i="2"/>
  <c r="U199" i="2" s="1"/>
  <c r="T98" i="2"/>
  <c r="U203" i="2" s="1"/>
  <c r="T152" i="4"/>
  <c r="T174" i="4"/>
  <c r="U416" i="1"/>
  <c r="U415" i="1"/>
  <c r="U106" i="2" s="1"/>
  <c r="U414" i="1"/>
  <c r="U105" i="2" s="1"/>
  <c r="U413" i="1"/>
  <c r="U104" i="2" s="1"/>
  <c r="U412" i="1"/>
  <c r="U411" i="1"/>
  <c r="U102" i="2" s="1"/>
  <c r="U410" i="1"/>
  <c r="U409" i="1"/>
  <c r="U100" i="2" s="1"/>
  <c r="U408" i="1"/>
  <c r="U407" i="1"/>
  <c r="U98" i="2" s="1"/>
  <c r="U406" i="1"/>
  <c r="U405" i="1"/>
  <c r="U96" i="2" s="1"/>
  <c r="U404" i="1"/>
  <c r="U95" i="2" s="1"/>
  <c r="V200" i="2" s="1"/>
  <c r="U403" i="1"/>
  <c r="U94" i="2" s="1"/>
  <c r="U402" i="1"/>
  <c r="U93" i="2" s="1"/>
  <c r="U401" i="1"/>
  <c r="U92" i="2" s="1"/>
  <c r="U400" i="1"/>
  <c r="U91" i="2" s="1"/>
  <c r="V196" i="2" s="1"/>
  <c r="U399" i="1"/>
  <c r="U90" i="2" s="1"/>
  <c r="U398" i="1"/>
  <c r="U89" i="2" s="1"/>
  <c r="V194" i="2" s="1"/>
  <c r="U397" i="1"/>
  <c r="U88" i="2" s="1"/>
  <c r="U396" i="1"/>
  <c r="U87" i="2" s="1"/>
  <c r="V192" i="2" s="1"/>
  <c r="U395" i="1"/>
  <c r="U86" i="2" s="1"/>
  <c r="V191" i="2" s="1"/>
  <c r="U394" i="1"/>
  <c r="U393" i="1"/>
  <c r="U84" i="2" s="1"/>
  <c r="U392" i="1"/>
  <c r="U83" i="2" s="1"/>
  <c r="U391" i="1"/>
  <c r="U82" i="2" s="1"/>
  <c r="U390" i="1"/>
  <c r="U81" i="2" s="1"/>
  <c r="V186" i="2" s="1"/>
  <c r="U389" i="1"/>
  <c r="U80" i="2" s="1"/>
  <c r="U388" i="1"/>
  <c r="U79" i="2" s="1"/>
  <c r="V184" i="2" s="1"/>
  <c r="U387" i="1"/>
  <c r="U78" i="2" s="1"/>
  <c r="U386" i="1"/>
  <c r="U77" i="2" s="1"/>
  <c r="V182" i="2" s="1"/>
  <c r="U385" i="1"/>
  <c r="U76" i="2" s="1"/>
  <c r="U384" i="1"/>
  <c r="U75" i="2" s="1"/>
  <c r="U383" i="1"/>
  <c r="U74" i="2" s="1"/>
  <c r="U382" i="1"/>
  <c r="U381" i="1"/>
  <c r="U72" i="2" s="1"/>
  <c r="U380" i="1"/>
  <c r="U379" i="1"/>
  <c r="U70" i="2" s="1"/>
  <c r="U378" i="1"/>
  <c r="U69" i="2" s="1"/>
  <c r="V174" i="2" s="1"/>
  <c r="U377" i="1"/>
  <c r="U68" i="2" s="1"/>
  <c r="U376" i="1"/>
  <c r="U67" i="2" s="1"/>
  <c r="U375" i="1"/>
  <c r="U66" i="2" s="1"/>
  <c r="U374" i="1"/>
  <c r="U373" i="1"/>
  <c r="U64" i="2" s="1"/>
  <c r="U372" i="1"/>
  <c r="U63" i="2" s="1"/>
  <c r="U371" i="1"/>
  <c r="U62" i="2" s="1"/>
  <c r="U370" i="1"/>
  <c r="U61" i="2" s="1"/>
  <c r="U369" i="1"/>
  <c r="U60" i="2" s="1"/>
  <c r="U368" i="1"/>
  <c r="U59" i="2" s="1"/>
  <c r="V164" i="2" s="1"/>
  <c r="U367" i="1"/>
  <c r="U58" i="2" s="1"/>
  <c r="U366" i="1"/>
  <c r="U57" i="2" s="1"/>
  <c r="U365" i="1"/>
  <c r="U56" i="2" s="1"/>
  <c r="U364" i="1"/>
  <c r="U363" i="1"/>
  <c r="U54" i="2" s="1"/>
  <c r="U362" i="1"/>
  <c r="U53" i="2" s="1"/>
  <c r="V158" i="2" s="1"/>
  <c r="U361" i="1"/>
  <c r="U52" i="2" s="1"/>
  <c r="U360" i="1"/>
  <c r="U51" i="2" s="1"/>
  <c r="V156" i="2" s="1"/>
  <c r="U359" i="1"/>
  <c r="U50" i="2" s="1"/>
  <c r="U358" i="1"/>
  <c r="U49" i="2" s="1"/>
  <c r="U357" i="1"/>
  <c r="U48" i="2" s="1"/>
  <c r="U356" i="1"/>
  <c r="U47" i="2" s="1"/>
  <c r="V152" i="2" s="1"/>
  <c r="U355" i="1"/>
  <c r="U46" i="2" s="1"/>
  <c r="U354" i="1"/>
  <c r="U353" i="1"/>
  <c r="U44" i="2" s="1"/>
  <c r="U352" i="1"/>
  <c r="U351" i="1"/>
  <c r="U42" i="2" s="1"/>
  <c r="U350" i="1"/>
  <c r="U41" i="2" s="1"/>
  <c r="U349" i="1"/>
  <c r="U40" i="2" s="1"/>
  <c r="U348" i="1"/>
  <c r="U39" i="2" s="1"/>
  <c r="U347" i="1"/>
  <c r="U38" i="2" s="1"/>
  <c r="U346" i="1"/>
  <c r="U37" i="2" s="1"/>
  <c r="U345" i="1"/>
  <c r="U36" i="2" s="1"/>
  <c r="U344" i="1"/>
  <c r="U35" i="2" s="1"/>
  <c r="U343" i="1"/>
  <c r="U34" i="2" s="1"/>
  <c r="U342" i="1"/>
  <c r="U33" i="2" s="1"/>
  <c r="U341" i="1"/>
  <c r="U340" i="1"/>
  <c r="U31" i="2" s="1"/>
  <c r="V136" i="2" s="1"/>
  <c r="U339" i="1"/>
  <c r="U30" i="2" s="1"/>
  <c r="U338" i="1"/>
  <c r="U29" i="2" s="1"/>
  <c r="U337" i="1"/>
  <c r="U336" i="1"/>
  <c r="U27" i="2" s="1"/>
  <c r="U335" i="1"/>
  <c r="U26" i="2" s="1"/>
  <c r="U334" i="1"/>
  <c r="U25" i="2" s="1"/>
  <c r="V130" i="2" s="1"/>
  <c r="U333" i="1"/>
  <c r="U332" i="1"/>
  <c r="U331" i="1"/>
  <c r="U22" i="2" s="1"/>
  <c r="U330" i="1"/>
  <c r="U21" i="2" s="1"/>
  <c r="U329" i="1"/>
  <c r="U20" i="2" s="1"/>
  <c r="U328" i="1"/>
  <c r="U19" i="2" s="1"/>
  <c r="U327" i="1"/>
  <c r="U18" i="2" s="1"/>
  <c r="U326" i="1"/>
  <c r="U325" i="1"/>
  <c r="U16" i="2" s="1"/>
  <c r="V121" i="2" s="1"/>
  <c r="U324" i="1"/>
  <c r="U323" i="1"/>
  <c r="U14" i="2" s="1"/>
  <c r="U322" i="1"/>
  <c r="U321" i="1"/>
  <c r="U320" i="1"/>
  <c r="U11" i="2" s="1"/>
  <c r="U319" i="1"/>
  <c r="U10" i="2" s="1"/>
  <c r="U318" i="1"/>
  <c r="U317" i="1"/>
  <c r="U8" i="2" s="1"/>
  <c r="V144" i="2"/>
  <c r="V119" i="2"/>
  <c r="V126" i="2"/>
  <c r="V153" i="2"/>
  <c r="T210" i="4"/>
  <c r="V159" i="2"/>
  <c r="T198" i="4"/>
  <c r="T193" i="4"/>
  <c r="V207" i="2"/>
  <c r="T8" i="3"/>
  <c r="T110" i="3" s="1"/>
  <c r="T213" i="3" s="1"/>
  <c r="U316" i="3" s="1"/>
  <c r="T15" i="3"/>
  <c r="T16" i="4"/>
  <c r="T20" i="4"/>
  <c r="T226" i="4" s="1"/>
  <c r="T329" i="4" s="1"/>
  <c r="T23" i="3"/>
  <c r="T24" i="4"/>
  <c r="T43" i="3"/>
  <c r="T145" i="3" s="1"/>
  <c r="T248" i="3" s="1"/>
  <c r="U351" i="3" s="1"/>
  <c r="T44" i="4"/>
  <c r="T250" i="4" s="1"/>
  <c r="T353" i="4" s="1"/>
  <c r="T62" i="4"/>
  <c r="T268" i="4" s="1"/>
  <c r="T61" i="3"/>
  <c r="T163" i="3" s="1"/>
  <c r="T266" i="3" s="1"/>
  <c r="U369" i="3" s="1"/>
  <c r="T45" i="3"/>
  <c r="T147" i="3" s="1"/>
  <c r="T250" i="3" s="1"/>
  <c r="U353" i="3" s="1"/>
  <c r="T46" i="4"/>
  <c r="T252" i="4" s="1"/>
  <c r="T9" i="3"/>
  <c r="T111" i="3" s="1"/>
  <c r="T214" i="3" s="1"/>
  <c r="U317" i="3" s="1"/>
  <c r="T10" i="4"/>
  <c r="T216" i="4" s="1"/>
  <c r="T319" i="4" s="1"/>
  <c r="T52" i="4"/>
  <c r="T258" i="4" s="1"/>
  <c r="T51" i="3"/>
  <c r="T153" i="3" s="1"/>
  <c r="T256" i="3" s="1"/>
  <c r="U359" i="3" s="1"/>
  <c r="T27" i="3"/>
  <c r="T129" i="3" s="1"/>
  <c r="T232" i="3" s="1"/>
  <c r="U335" i="3" s="1"/>
  <c r="T28" i="4"/>
  <c r="T41" i="3"/>
  <c r="T143" i="3" s="1"/>
  <c r="T246" i="3" s="1"/>
  <c r="U349" i="3" s="1"/>
  <c r="T42" i="4"/>
  <c r="T248" i="4" s="1"/>
  <c r="T29" i="4"/>
  <c r="T235" i="4" s="1"/>
  <c r="T338" i="4" s="1"/>
  <c r="T28" i="3"/>
  <c r="T130" i="3" s="1"/>
  <c r="T233" i="3" s="1"/>
  <c r="U336" i="3" s="1"/>
  <c r="T37" i="4"/>
  <c r="T36" i="3"/>
  <c r="T138" i="3" s="1"/>
  <c r="T241" i="3" s="1"/>
  <c r="U344" i="3" s="1"/>
  <c r="T51" i="4"/>
  <c r="T50" i="3"/>
  <c r="T152" i="3" s="1"/>
  <c r="T255" i="3" s="1"/>
  <c r="U358" i="3" s="1"/>
  <c r="T66" i="4"/>
  <c r="T272" i="4" s="1"/>
  <c r="T65" i="3"/>
  <c r="T167" i="3" s="1"/>
  <c r="T270" i="3" s="1"/>
  <c r="U373" i="3" s="1"/>
  <c r="T74" i="4"/>
  <c r="T73" i="3"/>
  <c r="T82" i="4"/>
  <c r="T288" i="4" s="1"/>
  <c r="T81" i="3"/>
  <c r="T90" i="4"/>
  <c r="T296" i="4" s="1"/>
  <c r="T89" i="3"/>
  <c r="T191" i="3" s="1"/>
  <c r="T294" i="3" s="1"/>
  <c r="U397" i="3" s="1"/>
  <c r="T71" i="4"/>
  <c r="T277" i="4" s="1"/>
  <c r="T380" i="4" s="1"/>
  <c r="T70" i="3"/>
  <c r="T79" i="4"/>
  <c r="T285" i="4" s="1"/>
  <c r="T78" i="3"/>
  <c r="T86" i="3"/>
  <c r="T188" i="3" s="1"/>
  <c r="T291" i="3" s="1"/>
  <c r="U394" i="3" s="1"/>
  <c r="T87" i="4"/>
  <c r="T47" i="4"/>
  <c r="T253" i="4" s="1"/>
  <c r="T46" i="3"/>
  <c r="T148" i="3" s="1"/>
  <c r="T251" i="3" s="1"/>
  <c r="U354" i="3" s="1"/>
  <c r="T96" i="4"/>
  <c r="T95" i="3"/>
  <c r="T197" i="3" s="1"/>
  <c r="T300" i="3" s="1"/>
  <c r="U403" i="3" s="1"/>
  <c r="T99" i="3"/>
  <c r="T201" i="3" s="1"/>
  <c r="T304" i="3" s="1"/>
  <c r="U407" i="3" s="1"/>
  <c r="T100" i="4"/>
  <c r="T103" i="3"/>
  <c r="T205" i="3" s="1"/>
  <c r="T308" i="3" s="1"/>
  <c r="U411" i="3" s="1"/>
  <c r="T104" i="4"/>
  <c r="V201" i="2"/>
  <c r="V154" i="2"/>
  <c r="V175" i="2"/>
  <c r="V210" i="2"/>
  <c r="V193" i="2"/>
  <c r="V141" i="2"/>
  <c r="V167" i="2"/>
  <c r="V187" i="2"/>
  <c r="V134" i="2"/>
  <c r="T202" i="4"/>
  <c r="T157" i="4"/>
  <c r="V171" i="2"/>
  <c r="V168" i="2"/>
  <c r="T10" i="3"/>
  <c r="T112" i="3" s="1"/>
  <c r="T215" i="3" s="1"/>
  <c r="U318" i="3" s="1"/>
  <c r="T11" i="4"/>
  <c r="T217" i="4" s="1"/>
  <c r="T21" i="4"/>
  <c r="T227" i="4" s="1"/>
  <c r="T20" i="3"/>
  <c r="T122" i="3" s="1"/>
  <c r="T225" i="3" s="1"/>
  <c r="U328" i="3" s="1"/>
  <c r="T25" i="4"/>
  <c r="T24" i="3"/>
  <c r="T126" i="3" s="1"/>
  <c r="T229" i="3" s="1"/>
  <c r="U332" i="3" s="1"/>
  <c r="T49" i="3"/>
  <c r="T151" i="3" s="1"/>
  <c r="T254" i="3" s="1"/>
  <c r="U357" i="3" s="1"/>
  <c r="T50" i="4"/>
  <c r="T29" i="3"/>
  <c r="T131" i="3" s="1"/>
  <c r="T234" i="3" s="1"/>
  <c r="U337" i="3" s="1"/>
  <c r="T30" i="4"/>
  <c r="T236" i="4" s="1"/>
  <c r="T52" i="3"/>
  <c r="T154" i="3" s="1"/>
  <c r="T257" i="3" s="1"/>
  <c r="U360" i="3" s="1"/>
  <c r="T53" i="4"/>
  <c r="T259" i="4" s="1"/>
  <c r="T362" i="4" s="1"/>
  <c r="T11" i="3"/>
  <c r="T113" i="3" s="1"/>
  <c r="T216" i="3" s="1"/>
  <c r="U319" i="3" s="1"/>
  <c r="T12" i="4"/>
  <c r="T31" i="3"/>
  <c r="T133" i="3" s="1"/>
  <c r="T236" i="3" s="1"/>
  <c r="U339" i="3" s="1"/>
  <c r="T32" i="4"/>
  <c r="T48" i="3"/>
  <c r="T150" i="3" s="1"/>
  <c r="T253" i="3" s="1"/>
  <c r="U356" i="3" s="1"/>
  <c r="T49" i="4"/>
  <c r="T255" i="4" s="1"/>
  <c r="T30" i="3"/>
  <c r="T132" i="3" s="1"/>
  <c r="T235" i="3" s="1"/>
  <c r="U338" i="3" s="1"/>
  <c r="T31" i="4"/>
  <c r="T38" i="3"/>
  <c r="T140" i="3" s="1"/>
  <c r="T243" i="3" s="1"/>
  <c r="U346" i="3" s="1"/>
  <c r="T39" i="4"/>
  <c r="T245" i="4" s="1"/>
  <c r="T54" i="3"/>
  <c r="T156" i="3" s="1"/>
  <c r="T259" i="3" s="1"/>
  <c r="U362" i="3" s="1"/>
  <c r="T75" i="3"/>
  <c r="T76" i="4"/>
  <c r="T83" i="3"/>
  <c r="T185" i="3" s="1"/>
  <c r="T288" i="3" s="1"/>
  <c r="U391" i="3" s="1"/>
  <c r="T84" i="4"/>
  <c r="T290" i="4" s="1"/>
  <c r="T92" i="4"/>
  <c r="T91" i="3"/>
  <c r="T193" i="3" s="1"/>
  <c r="T296" i="3" s="1"/>
  <c r="U399" i="3" s="1"/>
  <c r="T72" i="3"/>
  <c r="T174" i="3" s="1"/>
  <c r="T277" i="3" s="1"/>
  <c r="U380" i="3" s="1"/>
  <c r="T73" i="4"/>
  <c r="T81" i="4"/>
  <c r="T80" i="3"/>
  <c r="T89" i="4"/>
  <c r="T88" i="3"/>
  <c r="T190" i="3" s="1"/>
  <c r="T293" i="3" s="1"/>
  <c r="U396" i="3" s="1"/>
  <c r="T93" i="4"/>
  <c r="T299" i="4" s="1"/>
  <c r="T92" i="3"/>
  <c r="T194" i="3" s="1"/>
  <c r="T297" i="3" s="1"/>
  <c r="U400" i="3" s="1"/>
  <c r="T97" i="4"/>
  <c r="T96" i="3"/>
  <c r="T198" i="3" s="1"/>
  <c r="T301" i="3" s="1"/>
  <c r="U404" i="3" s="1"/>
  <c r="T100" i="3"/>
  <c r="T202" i="3" s="1"/>
  <c r="T305" i="3" s="1"/>
  <c r="U408" i="3" s="1"/>
  <c r="T101" i="4"/>
  <c r="T104" i="3"/>
  <c r="T206" i="3" s="1"/>
  <c r="T309" i="3" s="1"/>
  <c r="U412" i="3" s="1"/>
  <c r="T105" i="4"/>
  <c r="T311" i="4" s="1"/>
  <c r="V189" i="2"/>
  <c r="V166" i="2"/>
  <c r="V183" i="2"/>
  <c r="V146" i="2"/>
  <c r="V135" i="2"/>
  <c r="V149" i="2"/>
  <c r="V205" i="2"/>
  <c r="V197" i="2"/>
  <c r="T161" i="4"/>
  <c r="V151" i="2"/>
  <c r="V147" i="2"/>
  <c r="T17" i="3"/>
  <c r="T18" i="4"/>
  <c r="T21" i="3"/>
  <c r="T22" i="4"/>
  <c r="T228" i="4" s="1"/>
  <c r="T25" i="3"/>
  <c r="T26" i="4"/>
  <c r="T53" i="3"/>
  <c r="T155" i="3" s="1"/>
  <c r="T258" i="3" s="1"/>
  <c r="U361" i="3" s="1"/>
  <c r="T54" i="4"/>
  <c r="T260" i="4" s="1"/>
  <c r="T35" i="3"/>
  <c r="T137" i="3" s="1"/>
  <c r="T240" i="3" s="1"/>
  <c r="U343" i="3" s="1"/>
  <c r="T36" i="4"/>
  <c r="T61" i="4"/>
  <c r="T267" i="4" s="1"/>
  <c r="T370" i="4" s="1"/>
  <c r="T60" i="3"/>
  <c r="T162" i="3" s="1"/>
  <c r="T265" i="3" s="1"/>
  <c r="U368" i="3" s="1"/>
  <c r="T13" i="3"/>
  <c r="T115" i="3" s="1"/>
  <c r="T218" i="3" s="1"/>
  <c r="U321" i="3" s="1"/>
  <c r="T14" i="4"/>
  <c r="T60" i="4"/>
  <c r="T59" i="3"/>
  <c r="T161" i="3" s="1"/>
  <c r="T264" i="3" s="1"/>
  <c r="U367" i="3" s="1"/>
  <c r="T33" i="3"/>
  <c r="T135" i="3" s="1"/>
  <c r="T238" i="3" s="1"/>
  <c r="U341" i="3" s="1"/>
  <c r="T56" i="3"/>
  <c r="T158" i="3" s="1"/>
  <c r="T261" i="3" s="1"/>
  <c r="U364" i="3" s="1"/>
  <c r="T57" i="4"/>
  <c r="T263" i="4" s="1"/>
  <c r="T33" i="4"/>
  <c r="T239" i="4" s="1"/>
  <c r="T32" i="3"/>
  <c r="T134" i="3" s="1"/>
  <c r="T237" i="3" s="1"/>
  <c r="U340" i="3" s="1"/>
  <c r="T41" i="4"/>
  <c r="T40" i="3"/>
  <c r="T142" i="3" s="1"/>
  <c r="T245" i="3" s="1"/>
  <c r="U348" i="3" s="1"/>
  <c r="T59" i="4"/>
  <c r="T58" i="3"/>
  <c r="T160" i="3" s="1"/>
  <c r="T263" i="3" s="1"/>
  <c r="U366" i="3" s="1"/>
  <c r="T70" i="4"/>
  <c r="T69" i="3"/>
  <c r="T171" i="3" s="1"/>
  <c r="T274" i="3" s="1"/>
  <c r="U377" i="3" s="1"/>
  <c r="T78" i="4"/>
  <c r="T284" i="4" s="1"/>
  <c r="T77" i="3"/>
  <c r="T85" i="3"/>
  <c r="T187" i="3" s="1"/>
  <c r="T290" i="3" s="1"/>
  <c r="U393" i="3" s="1"/>
  <c r="T86" i="4"/>
  <c r="T67" i="4"/>
  <c r="T83" i="4"/>
  <c r="T82" i="3"/>
  <c r="T184" i="3" s="1"/>
  <c r="T287" i="3" s="1"/>
  <c r="U390" i="3" s="1"/>
  <c r="T91" i="4"/>
  <c r="T90" i="3"/>
  <c r="T192" i="3" s="1"/>
  <c r="T295" i="3" s="1"/>
  <c r="U398" i="3" s="1"/>
  <c r="T94" i="4"/>
  <c r="T93" i="3"/>
  <c r="T195" i="3" s="1"/>
  <c r="T298" i="3" s="1"/>
  <c r="U401" i="3" s="1"/>
  <c r="T97" i="3"/>
  <c r="T199" i="3" s="1"/>
  <c r="T302" i="3" s="1"/>
  <c r="U405" i="3" s="1"/>
  <c r="T101" i="3"/>
  <c r="T203" i="3" s="1"/>
  <c r="T306" i="3" s="1"/>
  <c r="U409" i="3" s="1"/>
  <c r="T102" i="4"/>
  <c r="T308" i="4" s="1"/>
  <c r="T411" i="4" s="1"/>
  <c r="T105" i="3"/>
  <c r="T207" i="3" s="1"/>
  <c r="T310" i="3" s="1"/>
  <c r="U413" i="3" s="1"/>
  <c r="T106" i="4"/>
  <c r="T312" i="4" s="1"/>
  <c r="T415" i="4" s="1"/>
  <c r="V131" i="2"/>
  <c r="V157" i="2"/>
  <c r="S113" i="2"/>
  <c r="R215" i="2"/>
  <c r="V115" i="2"/>
  <c r="V181" i="2"/>
  <c r="V145" i="2"/>
  <c r="T182" i="4"/>
  <c r="V142" i="2"/>
  <c r="T178" i="4"/>
  <c r="S7" i="3"/>
  <c r="S109" i="3" s="1"/>
  <c r="S212" i="3" s="1"/>
  <c r="T315" i="3" s="1"/>
  <c r="S8" i="4"/>
  <c r="S214" i="4" s="1"/>
  <c r="T137" i="4"/>
  <c r="V169" i="2"/>
  <c r="V209" i="2"/>
  <c r="V211" i="2"/>
  <c r="T14" i="3"/>
  <c r="T116" i="3" s="1"/>
  <c r="T219" i="3" s="1"/>
  <c r="U322" i="3" s="1"/>
  <c r="T15" i="4"/>
  <c r="T18" i="3"/>
  <c r="T120" i="3" s="1"/>
  <c r="T223" i="3" s="1"/>
  <c r="U326" i="3" s="1"/>
  <c r="T19" i="4"/>
  <c r="T225" i="4" s="1"/>
  <c r="T22" i="3"/>
  <c r="T124" i="3" s="1"/>
  <c r="T227" i="3" s="1"/>
  <c r="U330" i="3" s="1"/>
  <c r="T23" i="4"/>
  <c r="T26" i="3"/>
  <c r="T128" i="3" s="1"/>
  <c r="T231" i="3" s="1"/>
  <c r="U334" i="3" s="1"/>
  <c r="T27" i="4"/>
  <c r="T58" i="4"/>
  <c r="T264" i="4" s="1"/>
  <c r="T57" i="3"/>
  <c r="T159" i="3" s="1"/>
  <c r="T262" i="3" s="1"/>
  <c r="U365" i="3" s="1"/>
  <c r="T39" i="3"/>
  <c r="T141" i="3" s="1"/>
  <c r="T244" i="3" s="1"/>
  <c r="U347" i="3" s="1"/>
  <c r="T40" i="4"/>
  <c r="T419" i="1"/>
  <c r="T418" i="1"/>
  <c r="T48" i="4"/>
  <c r="T254" i="4" s="1"/>
  <c r="T357" i="4" s="1"/>
  <c r="T47" i="3"/>
  <c r="T149" i="3" s="1"/>
  <c r="T252" i="3" s="1"/>
  <c r="U355" i="3" s="1"/>
  <c r="T63" i="3"/>
  <c r="T165" i="3" s="1"/>
  <c r="T268" i="3" s="1"/>
  <c r="U371" i="3" s="1"/>
  <c r="T64" i="4"/>
  <c r="T270" i="4" s="1"/>
  <c r="T38" i="4"/>
  <c r="T244" i="4" s="1"/>
  <c r="T347" i="4" s="1"/>
  <c r="T65" i="4"/>
  <c r="T64" i="3"/>
  <c r="T166" i="3" s="1"/>
  <c r="T269" i="3" s="1"/>
  <c r="U372" i="3" s="1"/>
  <c r="T34" i="3"/>
  <c r="T136" i="3" s="1"/>
  <c r="T239" i="3" s="1"/>
  <c r="U342" i="3" s="1"/>
  <c r="T35" i="4"/>
  <c r="T42" i="3"/>
  <c r="T144" i="3" s="1"/>
  <c r="T247" i="3" s="1"/>
  <c r="U350" i="3" s="1"/>
  <c r="T43" i="4"/>
  <c r="T63" i="4"/>
  <c r="T62" i="3"/>
  <c r="T164" i="3" s="1"/>
  <c r="T267" i="3" s="1"/>
  <c r="U370" i="3" s="1"/>
  <c r="T71" i="3"/>
  <c r="T173" i="3" s="1"/>
  <c r="T276" i="3" s="1"/>
  <c r="U379" i="3" s="1"/>
  <c r="T72" i="4"/>
  <c r="T278" i="4" s="1"/>
  <c r="T80" i="4"/>
  <c r="T79" i="3"/>
  <c r="T88" i="4"/>
  <c r="T87" i="3"/>
  <c r="T189" i="3" s="1"/>
  <c r="T292" i="3" s="1"/>
  <c r="U395" i="3" s="1"/>
  <c r="T69" i="4"/>
  <c r="T68" i="3"/>
  <c r="T170" i="3" s="1"/>
  <c r="T273" i="3" s="1"/>
  <c r="U376" i="3" s="1"/>
  <c r="T77" i="4"/>
  <c r="T76" i="3"/>
  <c r="T85" i="4"/>
  <c r="T84" i="3"/>
  <c r="T186" i="3" s="1"/>
  <c r="T289" i="3" s="1"/>
  <c r="U392" i="3" s="1"/>
  <c r="T45" i="4"/>
  <c r="T95" i="4"/>
  <c r="T301" i="4" s="1"/>
  <c r="T404" i="4" s="1"/>
  <c r="T94" i="3"/>
  <c r="T196" i="3" s="1"/>
  <c r="T299" i="3" s="1"/>
  <c r="U402" i="3" s="1"/>
  <c r="T98" i="3"/>
  <c r="T200" i="3" s="1"/>
  <c r="T303" i="3" s="1"/>
  <c r="U406" i="3" s="1"/>
  <c r="T99" i="4"/>
  <c r="T305" i="4" s="1"/>
  <c r="T102" i="3"/>
  <c r="T204" i="3" s="1"/>
  <c r="T307" i="3" s="1"/>
  <c r="U410" i="3" s="1"/>
  <c r="T103" i="4"/>
  <c r="T309" i="4" s="1"/>
  <c r="T106" i="3"/>
  <c r="T208" i="3" s="1"/>
  <c r="T311" i="3" s="1"/>
  <c r="U414" i="3" s="1"/>
  <c r="T107" i="4"/>
  <c r="T313" i="4" s="1"/>
  <c r="W213" i="2"/>
  <c r="Q217" i="2"/>
  <c r="S421" i="1"/>
  <c r="B251" i="1"/>
  <c r="B353" i="1"/>
  <c r="V7" i="1"/>
  <c r="V420" i="1" s="1"/>
  <c r="T383" i="4" l="1"/>
  <c r="U180" i="4"/>
  <c r="T283" i="4"/>
  <c r="U191" i="4"/>
  <c r="T294" i="4"/>
  <c r="U194" i="4"/>
  <c r="T297" i="4"/>
  <c r="T241" i="4"/>
  <c r="U126" i="4"/>
  <c r="T229" i="4"/>
  <c r="T332" i="4" s="1"/>
  <c r="U146" i="4"/>
  <c r="T249" i="4"/>
  <c r="U170" i="4"/>
  <c r="T273" i="4"/>
  <c r="T376" i="4" s="1"/>
  <c r="U162" i="4"/>
  <c r="T265" i="4"/>
  <c r="T368" i="4" s="1"/>
  <c r="U200" i="4"/>
  <c r="T303" i="4"/>
  <c r="U192" i="4"/>
  <c r="T295" i="4"/>
  <c r="U115" i="4"/>
  <c r="T218" i="4"/>
  <c r="U199" i="4"/>
  <c r="T302" i="4"/>
  <c r="T405" i="4" s="1"/>
  <c r="U140" i="4"/>
  <c r="T243" i="4"/>
  <c r="U119" i="4"/>
  <c r="T222" i="4"/>
  <c r="T356" i="4"/>
  <c r="T416" i="4"/>
  <c r="U168" i="4"/>
  <c r="T271" i="4"/>
  <c r="T374" i="4" s="1"/>
  <c r="U130" i="4"/>
  <c r="T233" i="4"/>
  <c r="T336" i="4" s="1"/>
  <c r="U189" i="4"/>
  <c r="T292" i="4"/>
  <c r="T395" i="4" s="1"/>
  <c r="U163" i="4"/>
  <c r="T266" i="4"/>
  <c r="U204" i="4"/>
  <c r="T307" i="4"/>
  <c r="T410" i="4" s="1"/>
  <c r="U179" i="4"/>
  <c r="T282" i="4"/>
  <c r="U128" i="4"/>
  <c r="T231" i="4"/>
  <c r="U203" i="4"/>
  <c r="T306" i="4"/>
  <c r="T409" i="4" s="1"/>
  <c r="U131" i="4"/>
  <c r="T234" i="4"/>
  <c r="U127" i="4"/>
  <c r="T230" i="4"/>
  <c r="T333" i="4" s="1"/>
  <c r="T169" i="4"/>
  <c r="S272" i="4"/>
  <c r="S375" i="4" s="1"/>
  <c r="T375" i="4" s="1"/>
  <c r="T118" i="4"/>
  <c r="S221" i="4"/>
  <c r="T412" i="4"/>
  <c r="T399" i="4"/>
  <c r="T337" i="4"/>
  <c r="T351" i="4"/>
  <c r="T373" i="4"/>
  <c r="T367" i="4"/>
  <c r="T401" i="4"/>
  <c r="U148" i="4"/>
  <c r="T251" i="4"/>
  <c r="T354" i="4" s="1"/>
  <c r="U173" i="4"/>
  <c r="T276" i="4"/>
  <c r="U144" i="4"/>
  <c r="T247" i="4"/>
  <c r="T350" i="4" s="1"/>
  <c r="U117" i="4"/>
  <c r="T220" i="4"/>
  <c r="T323" i="4" s="1"/>
  <c r="T242" i="4"/>
  <c r="U129" i="4"/>
  <c r="T232" i="4"/>
  <c r="T335" i="4" s="1"/>
  <c r="U121" i="4"/>
  <c r="T224" i="4"/>
  <c r="U184" i="4"/>
  <c r="T287" i="4"/>
  <c r="U195" i="4"/>
  <c r="T298" i="4"/>
  <c r="U134" i="4"/>
  <c r="T237" i="4"/>
  <c r="T340" i="4" s="1"/>
  <c r="U135" i="4"/>
  <c r="T238" i="4"/>
  <c r="T341" i="4" s="1"/>
  <c r="U153" i="4"/>
  <c r="T256" i="4"/>
  <c r="U177" i="4"/>
  <c r="T280" i="4"/>
  <c r="U154" i="4"/>
  <c r="T257" i="4"/>
  <c r="T125" i="4"/>
  <c r="U125" i="4" s="1"/>
  <c r="S228" i="4"/>
  <c r="S331" i="4" s="1"/>
  <c r="T331" i="4" s="1"/>
  <c r="T139" i="4"/>
  <c r="U139" i="4" s="1"/>
  <c r="S242" i="4"/>
  <c r="T138" i="4"/>
  <c r="U138" i="4" s="1"/>
  <c r="S241" i="4"/>
  <c r="S344" i="4" s="1"/>
  <c r="T361" i="4"/>
  <c r="T328" i="4"/>
  <c r="T408" i="4"/>
  <c r="U143" i="4"/>
  <c r="T246" i="4"/>
  <c r="U188" i="4"/>
  <c r="T291" i="4"/>
  <c r="T394" i="4" s="1"/>
  <c r="U172" i="4"/>
  <c r="T275" i="4"/>
  <c r="T378" i="4" s="1"/>
  <c r="U183" i="4"/>
  <c r="T286" i="4"/>
  <c r="U166" i="4"/>
  <c r="T269" i="4"/>
  <c r="T372" i="4" s="1"/>
  <c r="U118" i="4"/>
  <c r="T221" i="4"/>
  <c r="U197" i="4"/>
  <c r="T300" i="4"/>
  <c r="U186" i="4"/>
  <c r="T289" i="4"/>
  <c r="T392" i="4" s="1"/>
  <c r="U176" i="4"/>
  <c r="T279" i="4"/>
  <c r="T382" i="4" s="1"/>
  <c r="U207" i="4"/>
  <c r="T310" i="4"/>
  <c r="T413" i="4" s="1"/>
  <c r="U190" i="4"/>
  <c r="T293" i="4"/>
  <c r="T396" i="4" s="1"/>
  <c r="T366" i="4"/>
  <c r="T389" i="4"/>
  <c r="T393" i="4"/>
  <c r="T371" i="4"/>
  <c r="U169" i="4"/>
  <c r="U205" i="4"/>
  <c r="U145" i="4"/>
  <c r="U122" i="4"/>
  <c r="U182" i="4"/>
  <c r="U155" i="4"/>
  <c r="U185" i="4"/>
  <c r="U208" i="4"/>
  <c r="U124" i="4"/>
  <c r="T181" i="3"/>
  <c r="T284" i="3" s="1"/>
  <c r="U387" i="3" s="1"/>
  <c r="T182" i="3"/>
  <c r="T285" i="3" s="1"/>
  <c r="U388" i="3" s="1"/>
  <c r="S136" i="3"/>
  <c r="S239" i="3" s="1"/>
  <c r="T179" i="3"/>
  <c r="T282" i="3" s="1"/>
  <c r="U385" i="3" s="1"/>
  <c r="T127" i="3"/>
  <c r="T230" i="3" s="1"/>
  <c r="U333" i="3" s="1"/>
  <c r="T119" i="3"/>
  <c r="T222" i="3" s="1"/>
  <c r="U325" i="3" s="1"/>
  <c r="T177" i="3"/>
  <c r="T280" i="3" s="1"/>
  <c r="U383" i="3" s="1"/>
  <c r="T180" i="3"/>
  <c r="T283" i="3" s="1"/>
  <c r="U386" i="3" s="1"/>
  <c r="T175" i="3"/>
  <c r="T278" i="3" s="1"/>
  <c r="U381" i="3" s="1"/>
  <c r="T117" i="3"/>
  <c r="T220" i="3" s="1"/>
  <c r="U323" i="3" s="1"/>
  <c r="T121" i="3"/>
  <c r="T224" i="3" s="1"/>
  <c r="U327" i="3" s="1"/>
  <c r="T125" i="3"/>
  <c r="T228" i="3" s="1"/>
  <c r="U331" i="3" s="1"/>
  <c r="T178" i="3"/>
  <c r="T281" i="3" s="1"/>
  <c r="U384" i="3" s="1"/>
  <c r="T123" i="3"/>
  <c r="T226" i="3" s="1"/>
  <c r="U329" i="3" s="1"/>
  <c r="T172" i="3"/>
  <c r="T275" i="3" s="1"/>
  <c r="U378" i="3" s="1"/>
  <c r="T183" i="3"/>
  <c r="T286" i="3" s="1"/>
  <c r="U389" i="3" s="1"/>
  <c r="V127" i="2"/>
  <c r="V140" i="2"/>
  <c r="V179" i="2"/>
  <c r="V132" i="2"/>
  <c r="V188" i="2"/>
  <c r="V139" i="2"/>
  <c r="V198" i="2"/>
  <c r="V143" i="2"/>
  <c r="V162" i="2"/>
  <c r="V165" i="2"/>
  <c r="V173" i="2"/>
  <c r="V155" i="2"/>
  <c r="V123" i="2"/>
  <c r="V203" i="2"/>
  <c r="V163" i="2"/>
  <c r="V177" i="2"/>
  <c r="W177" i="2" s="1"/>
  <c r="V195" i="2"/>
  <c r="T98" i="4"/>
  <c r="T304" i="4" s="1"/>
  <c r="T407" i="4" s="1"/>
  <c r="T66" i="3"/>
  <c r="T12" i="3"/>
  <c r="T114" i="3" s="1"/>
  <c r="T217" i="3" s="1"/>
  <c r="U320" i="3" s="1"/>
  <c r="T16" i="3"/>
  <c r="T118" i="3" s="1"/>
  <c r="T221" i="3" s="1"/>
  <c r="U324" i="3" s="1"/>
  <c r="T13" i="4"/>
  <c r="T219" i="4" s="1"/>
  <c r="T322" i="4" s="1"/>
  <c r="T17" i="4"/>
  <c r="T223" i="4" s="1"/>
  <c r="T44" i="3"/>
  <c r="T146" i="3" s="1"/>
  <c r="T249" i="3" s="1"/>
  <c r="U352" i="3" s="1"/>
  <c r="T55" i="4"/>
  <c r="U132" i="4"/>
  <c r="U120" i="4"/>
  <c r="U167" i="4"/>
  <c r="U147" i="4"/>
  <c r="U151" i="4"/>
  <c r="U141" i="4"/>
  <c r="T111" i="4"/>
  <c r="U196" i="4"/>
  <c r="U113" i="4"/>
  <c r="U175" i="4"/>
  <c r="U160" i="4"/>
  <c r="U133" i="4"/>
  <c r="U187" i="4"/>
  <c r="U181" i="4"/>
  <c r="U136" i="4"/>
  <c r="U123" i="4"/>
  <c r="U114" i="4"/>
  <c r="U150" i="4"/>
  <c r="U165" i="4"/>
  <c r="U206" i="4"/>
  <c r="U164" i="4"/>
  <c r="U209" i="4"/>
  <c r="U156" i="4"/>
  <c r="U159" i="4"/>
  <c r="U116" i="4"/>
  <c r="U142" i="4"/>
  <c r="U174" i="4"/>
  <c r="U149" i="4"/>
  <c r="U201" i="4"/>
  <c r="V172" i="2"/>
  <c r="T34" i="4"/>
  <c r="V138" i="2"/>
  <c r="U125" i="2"/>
  <c r="V125" i="2" s="1"/>
  <c r="V185" i="2"/>
  <c r="V180" i="2"/>
  <c r="T37" i="3"/>
  <c r="T139" i="3" s="1"/>
  <c r="T242" i="3" s="1"/>
  <c r="U345" i="3" s="1"/>
  <c r="T74" i="3"/>
  <c r="T67" i="3"/>
  <c r="T169" i="3" s="1"/>
  <c r="T272" i="3" s="1"/>
  <c r="U375" i="3" s="1"/>
  <c r="T55" i="3"/>
  <c r="T157" i="3" s="1"/>
  <c r="T260" i="3" s="1"/>
  <c r="U363" i="3" s="1"/>
  <c r="T9" i="4"/>
  <c r="V199" i="2"/>
  <c r="U161" i="2"/>
  <c r="V161" i="2" s="1"/>
  <c r="V116" i="2"/>
  <c r="T75" i="4"/>
  <c r="T68" i="4"/>
  <c r="V124" i="2"/>
  <c r="U15" i="2"/>
  <c r="V120" i="2" s="1"/>
  <c r="U23" i="2"/>
  <c r="V128" i="2" s="1"/>
  <c r="U43" i="2"/>
  <c r="V148" i="2" s="1"/>
  <c r="U55" i="2"/>
  <c r="U54" i="3" s="1"/>
  <c r="U156" i="3" s="1"/>
  <c r="U259" i="3" s="1"/>
  <c r="V362" i="3" s="1"/>
  <c r="U71" i="2"/>
  <c r="V176" i="2" s="1"/>
  <c r="U99" i="2"/>
  <c r="V204" i="2" s="1"/>
  <c r="U103" i="2"/>
  <c r="V208" i="2" s="1"/>
  <c r="U107" i="2"/>
  <c r="V212" i="2" s="1"/>
  <c r="U12" i="2"/>
  <c r="V117" i="2" s="1"/>
  <c r="U24" i="2"/>
  <c r="V129" i="2" s="1"/>
  <c r="U28" i="2"/>
  <c r="V133" i="2" s="1"/>
  <c r="U32" i="2"/>
  <c r="V137" i="2" s="1"/>
  <c r="U9" i="2"/>
  <c r="V114" i="2" s="1"/>
  <c r="U13" i="2"/>
  <c r="V118" i="2" s="1"/>
  <c r="U17" i="2"/>
  <c r="V122" i="2" s="1"/>
  <c r="U45" i="2"/>
  <c r="V150" i="2" s="1"/>
  <c r="U65" i="2"/>
  <c r="V170" i="2" s="1"/>
  <c r="U73" i="2"/>
  <c r="V178" i="2" s="1"/>
  <c r="U85" i="2"/>
  <c r="V190" i="2" s="1"/>
  <c r="U97" i="2"/>
  <c r="V202" i="2" s="1"/>
  <c r="U101" i="2"/>
  <c r="V206" i="2" s="1"/>
  <c r="U152" i="4"/>
  <c r="V415" i="1"/>
  <c r="V106" i="2" s="1"/>
  <c r="V413" i="1"/>
  <c r="V104" i="2" s="1"/>
  <c r="V411" i="1"/>
  <c r="V409" i="1"/>
  <c r="V407" i="1"/>
  <c r="V98" i="2" s="1"/>
  <c r="V405" i="1"/>
  <c r="V96" i="2" s="1"/>
  <c r="V403" i="1"/>
  <c r="V94" i="2" s="1"/>
  <c r="V401" i="1"/>
  <c r="V92" i="2" s="1"/>
  <c r="V400" i="1"/>
  <c r="V91" i="2" s="1"/>
  <c r="V399" i="1"/>
  <c r="V90" i="2" s="1"/>
  <c r="W195" i="2" s="1"/>
  <c r="V398" i="1"/>
  <c r="V397" i="1"/>
  <c r="V396" i="1"/>
  <c r="V87" i="2" s="1"/>
  <c r="W192" i="2" s="1"/>
  <c r="V395" i="1"/>
  <c r="V86" i="2" s="1"/>
  <c r="W191" i="2" s="1"/>
  <c r="V394" i="1"/>
  <c r="V85" i="2" s="1"/>
  <c r="V393" i="1"/>
  <c r="V392" i="1"/>
  <c r="V83" i="2" s="1"/>
  <c r="V391" i="1"/>
  <c r="V82" i="2" s="1"/>
  <c r="W187" i="2" s="1"/>
  <c r="V390" i="1"/>
  <c r="V81" i="2" s="1"/>
  <c r="V389" i="1"/>
  <c r="V80" i="2" s="1"/>
  <c r="V388" i="1"/>
  <c r="V79" i="2" s="1"/>
  <c r="V387" i="1"/>
  <c r="V78" i="2" s="1"/>
  <c r="V386" i="1"/>
  <c r="V385" i="1"/>
  <c r="V76" i="2" s="1"/>
  <c r="V384" i="1"/>
  <c r="V75" i="2" s="1"/>
  <c r="V383" i="1"/>
  <c r="V74" i="2" s="1"/>
  <c r="V382" i="1"/>
  <c r="V73" i="2" s="1"/>
  <c r="V381" i="1"/>
  <c r="V72" i="2" s="1"/>
  <c r="V380" i="1"/>
  <c r="V71" i="2" s="1"/>
  <c r="V379" i="1"/>
  <c r="V70" i="2" s="1"/>
  <c r="W175" i="2" s="1"/>
  <c r="V378" i="1"/>
  <c r="V377" i="1"/>
  <c r="V376" i="1"/>
  <c r="V67" i="2" s="1"/>
  <c r="V375" i="1"/>
  <c r="V374" i="1"/>
  <c r="V65" i="2" s="1"/>
  <c r="V373" i="1"/>
  <c r="V372" i="1"/>
  <c r="V63" i="2" s="1"/>
  <c r="V371" i="1"/>
  <c r="V62" i="2" s="1"/>
  <c r="W167" i="2" s="1"/>
  <c r="V370" i="1"/>
  <c r="V61" i="2" s="1"/>
  <c r="V369" i="1"/>
  <c r="V368" i="1"/>
  <c r="V59" i="2" s="1"/>
  <c r="V367" i="1"/>
  <c r="V58" i="2" s="1"/>
  <c r="V366" i="1"/>
  <c r="V57" i="2" s="1"/>
  <c r="V365" i="1"/>
  <c r="V364" i="1"/>
  <c r="V55" i="2" s="1"/>
  <c r="V363" i="1"/>
  <c r="V54" i="2" s="1"/>
  <c r="W159" i="2" s="1"/>
  <c r="V362" i="1"/>
  <c r="V53" i="2" s="1"/>
  <c r="V361" i="1"/>
  <c r="V52" i="2" s="1"/>
  <c r="W157" i="2" s="1"/>
  <c r="V360" i="1"/>
  <c r="V51" i="2" s="1"/>
  <c r="V359" i="1"/>
  <c r="V358" i="1"/>
  <c r="V357" i="1"/>
  <c r="V416" i="1"/>
  <c r="V107" i="2" s="1"/>
  <c r="V414" i="1"/>
  <c r="V105" i="2" s="1"/>
  <c r="V412" i="1"/>
  <c r="V410" i="1"/>
  <c r="V101" i="2" s="1"/>
  <c r="V408" i="1"/>
  <c r="V99" i="2" s="1"/>
  <c r="V406" i="1"/>
  <c r="V97" i="2" s="1"/>
  <c r="V404" i="1"/>
  <c r="V402" i="1"/>
  <c r="V352" i="1"/>
  <c r="V43" i="2" s="1"/>
  <c r="V351" i="1"/>
  <c r="V350" i="1"/>
  <c r="V349" i="1"/>
  <c r="V348" i="1"/>
  <c r="V39" i="2" s="1"/>
  <c r="V347" i="1"/>
  <c r="V346" i="1"/>
  <c r="V345" i="1"/>
  <c r="V344" i="1"/>
  <c r="V35" i="2" s="1"/>
  <c r="V343" i="1"/>
  <c r="V34" i="2" s="1"/>
  <c r="W139" i="2" s="1"/>
  <c r="V342" i="1"/>
  <c r="V341" i="1"/>
  <c r="V340" i="1"/>
  <c r="V31" i="2" s="1"/>
  <c r="V339" i="1"/>
  <c r="V30" i="2" s="1"/>
  <c r="V338" i="1"/>
  <c r="V337" i="1"/>
  <c r="V355" i="1"/>
  <c r="V46" i="2" s="1"/>
  <c r="W151" i="2" s="1"/>
  <c r="V353" i="1"/>
  <c r="V44" i="2" s="1"/>
  <c r="W149" i="2" s="1"/>
  <c r="V356" i="1"/>
  <c r="V354" i="1"/>
  <c r="V323" i="1"/>
  <c r="V14" i="2" s="1"/>
  <c r="W119" i="2" s="1"/>
  <c r="V321" i="1"/>
  <c r="V12" i="2" s="1"/>
  <c r="V319" i="1"/>
  <c r="V317" i="1"/>
  <c r="V8" i="2" s="1"/>
  <c r="V336" i="1"/>
  <c r="V27" i="2" s="1"/>
  <c r="W132" i="2" s="1"/>
  <c r="V334" i="1"/>
  <c r="V25" i="2" s="1"/>
  <c r="V332" i="1"/>
  <c r="V23" i="2" s="1"/>
  <c r="V330" i="1"/>
  <c r="V328" i="1"/>
  <c r="V19" i="2" s="1"/>
  <c r="V326" i="1"/>
  <c r="V17" i="2" s="1"/>
  <c r="V320" i="1"/>
  <c r="V11" i="2" s="1"/>
  <c r="V335" i="1"/>
  <c r="V333" i="1"/>
  <c r="V24" i="2" s="1"/>
  <c r="V331" i="1"/>
  <c r="V329" i="1"/>
  <c r="V20" i="2" s="1"/>
  <c r="V327" i="1"/>
  <c r="V325" i="1"/>
  <c r="V16" i="2" s="1"/>
  <c r="W121" i="2" s="1"/>
  <c r="V324" i="1"/>
  <c r="V322" i="1"/>
  <c r="V318" i="1"/>
  <c r="T7" i="3"/>
  <c r="T8" i="4"/>
  <c r="T214" i="4" s="1"/>
  <c r="U210" i="4"/>
  <c r="W196" i="2"/>
  <c r="U10" i="4"/>
  <c r="U216" i="4" s="1"/>
  <c r="U319" i="4" s="1"/>
  <c r="U9" i="3"/>
  <c r="U14" i="4"/>
  <c r="U13" i="3"/>
  <c r="U18" i="4"/>
  <c r="U17" i="3"/>
  <c r="U119" i="3" s="1"/>
  <c r="U222" i="3" s="1"/>
  <c r="V325" i="3" s="1"/>
  <c r="U22" i="4"/>
  <c r="U228" i="4" s="1"/>
  <c r="U21" i="3"/>
  <c r="U123" i="3" s="1"/>
  <c r="U226" i="3" s="1"/>
  <c r="V329" i="3" s="1"/>
  <c r="U25" i="3"/>
  <c r="U127" i="3" s="1"/>
  <c r="U230" i="3" s="1"/>
  <c r="V333" i="3" s="1"/>
  <c r="U26" i="4"/>
  <c r="U29" i="3"/>
  <c r="U131" i="3" s="1"/>
  <c r="U234" i="3" s="1"/>
  <c r="V337" i="3" s="1"/>
  <c r="U30" i="4"/>
  <c r="U236" i="4" s="1"/>
  <c r="U33" i="3"/>
  <c r="U135" i="3" s="1"/>
  <c r="U238" i="3" s="1"/>
  <c r="V341" i="3" s="1"/>
  <c r="U34" i="4"/>
  <c r="U240" i="4" s="1"/>
  <c r="U37" i="3"/>
  <c r="U139" i="3" s="1"/>
  <c r="U242" i="3" s="1"/>
  <c r="V345" i="3" s="1"/>
  <c r="U38" i="4"/>
  <c r="U244" i="4" s="1"/>
  <c r="U347" i="4" s="1"/>
  <c r="U41" i="3"/>
  <c r="U143" i="3" s="1"/>
  <c r="U246" i="3" s="1"/>
  <c r="V349" i="3" s="1"/>
  <c r="U42" i="4"/>
  <c r="U46" i="4"/>
  <c r="U252" i="4" s="1"/>
  <c r="U45" i="3"/>
  <c r="U147" i="3" s="1"/>
  <c r="U250" i="3" s="1"/>
  <c r="V353" i="3" s="1"/>
  <c r="U50" i="4"/>
  <c r="U49" i="3"/>
  <c r="U151" i="3" s="1"/>
  <c r="U254" i="3" s="1"/>
  <c r="V357" i="3" s="1"/>
  <c r="U54" i="4"/>
  <c r="U260" i="4" s="1"/>
  <c r="U53" i="3"/>
  <c r="U155" i="3" s="1"/>
  <c r="U258" i="3" s="1"/>
  <c r="V361" i="3" s="1"/>
  <c r="U58" i="4"/>
  <c r="U264" i="4" s="1"/>
  <c r="U57" i="3"/>
  <c r="U159" i="3" s="1"/>
  <c r="U262" i="3" s="1"/>
  <c r="V365" i="3" s="1"/>
  <c r="U62" i="4"/>
  <c r="U268" i="4" s="1"/>
  <c r="U61" i="3"/>
  <c r="U163" i="3" s="1"/>
  <c r="U266" i="3" s="1"/>
  <c r="V369" i="3" s="1"/>
  <c r="U66" i="4"/>
  <c r="U65" i="3"/>
  <c r="U167" i="3" s="1"/>
  <c r="U270" i="3" s="1"/>
  <c r="V373" i="3" s="1"/>
  <c r="U70" i="4"/>
  <c r="U69" i="3"/>
  <c r="U171" i="3" s="1"/>
  <c r="U274" i="3" s="1"/>
  <c r="V377" i="3" s="1"/>
  <c r="U74" i="4"/>
  <c r="U73" i="3"/>
  <c r="U78" i="4"/>
  <c r="U284" i="4" s="1"/>
  <c r="U77" i="3"/>
  <c r="U82" i="4"/>
  <c r="U81" i="3"/>
  <c r="U86" i="4"/>
  <c r="U85" i="3"/>
  <c r="U89" i="3"/>
  <c r="U90" i="4"/>
  <c r="U296" i="4" s="1"/>
  <c r="U93" i="3"/>
  <c r="U94" i="4"/>
  <c r="U98" i="4"/>
  <c r="U304" i="4" s="1"/>
  <c r="U97" i="3"/>
  <c r="U102" i="4"/>
  <c r="U101" i="3"/>
  <c r="U106" i="4"/>
  <c r="U312" i="4" s="1"/>
  <c r="U415" i="4" s="1"/>
  <c r="U105" i="3"/>
  <c r="U207" i="3" s="1"/>
  <c r="U310" i="3" s="1"/>
  <c r="V413" i="3" s="1"/>
  <c r="W209" i="2"/>
  <c r="W140" i="2"/>
  <c r="W181" i="2"/>
  <c r="T113" i="2"/>
  <c r="S215" i="2"/>
  <c r="U161" i="4"/>
  <c r="W168" i="2"/>
  <c r="W164" i="2"/>
  <c r="U198" i="4"/>
  <c r="W144" i="2"/>
  <c r="U10" i="3"/>
  <c r="U11" i="4"/>
  <c r="U217" i="4" s="1"/>
  <c r="U18" i="3"/>
  <c r="U120" i="3" s="1"/>
  <c r="U223" i="3" s="1"/>
  <c r="V326" i="3" s="1"/>
  <c r="U19" i="4"/>
  <c r="U225" i="4" s="1"/>
  <c r="U22" i="3"/>
  <c r="U124" i="3" s="1"/>
  <c r="U227" i="3" s="1"/>
  <c r="V330" i="3" s="1"/>
  <c r="U27" i="4"/>
  <c r="U26" i="3"/>
  <c r="U128" i="3" s="1"/>
  <c r="U231" i="3" s="1"/>
  <c r="V334" i="3" s="1"/>
  <c r="U31" i="4"/>
  <c r="U30" i="3"/>
  <c r="U132" i="3" s="1"/>
  <c r="U235" i="3" s="1"/>
  <c r="V338" i="3" s="1"/>
  <c r="U35" i="4"/>
  <c r="U34" i="3"/>
  <c r="U136" i="3" s="1"/>
  <c r="U239" i="3" s="1"/>
  <c r="V342" i="3" s="1"/>
  <c r="U39" i="4"/>
  <c r="U245" i="4" s="1"/>
  <c r="U38" i="3"/>
  <c r="U140" i="3" s="1"/>
  <c r="U243" i="3" s="1"/>
  <c r="V346" i="3" s="1"/>
  <c r="U47" i="4"/>
  <c r="U253" i="4" s="1"/>
  <c r="U46" i="3"/>
  <c r="U148" i="3" s="1"/>
  <c r="U251" i="3" s="1"/>
  <c r="V354" i="3" s="1"/>
  <c r="U51" i="4"/>
  <c r="U50" i="3"/>
  <c r="U152" i="3" s="1"/>
  <c r="U255" i="3" s="1"/>
  <c r="V358" i="3" s="1"/>
  <c r="U55" i="4"/>
  <c r="U261" i="4" s="1"/>
  <c r="U59" i="4"/>
  <c r="U58" i="3"/>
  <c r="U160" i="3" s="1"/>
  <c r="U263" i="3" s="1"/>
  <c r="V366" i="3" s="1"/>
  <c r="U63" i="4"/>
  <c r="U62" i="3"/>
  <c r="U164" i="3" s="1"/>
  <c r="U267" i="3" s="1"/>
  <c r="V370" i="3" s="1"/>
  <c r="U67" i="4"/>
  <c r="U66" i="3"/>
  <c r="U71" i="4"/>
  <c r="U277" i="4" s="1"/>
  <c r="U380" i="4" s="1"/>
  <c r="U70" i="3"/>
  <c r="U75" i="4"/>
  <c r="U281" i="4" s="1"/>
  <c r="U74" i="3"/>
  <c r="U79" i="4"/>
  <c r="U78" i="3"/>
  <c r="U82" i="3"/>
  <c r="U83" i="4"/>
  <c r="U87" i="4"/>
  <c r="U86" i="3"/>
  <c r="U91" i="4"/>
  <c r="U90" i="3"/>
  <c r="U192" i="3" s="1"/>
  <c r="U295" i="3" s="1"/>
  <c r="V398" i="3" s="1"/>
  <c r="U94" i="3"/>
  <c r="U196" i="3" s="1"/>
  <c r="U299" i="3" s="1"/>
  <c r="V402" i="3" s="1"/>
  <c r="U95" i="4"/>
  <c r="U301" i="4" s="1"/>
  <c r="U404" i="4" s="1"/>
  <c r="U98" i="3"/>
  <c r="U200" i="3" s="1"/>
  <c r="U303" i="3" s="1"/>
  <c r="V406" i="3" s="1"/>
  <c r="U107" i="4"/>
  <c r="U313" i="4" s="1"/>
  <c r="W162" i="2"/>
  <c r="W156" i="2"/>
  <c r="W197" i="2"/>
  <c r="W135" i="2"/>
  <c r="W166" i="2"/>
  <c r="U157" i="4"/>
  <c r="W210" i="2"/>
  <c r="W201" i="2"/>
  <c r="W186" i="2"/>
  <c r="W158" i="2"/>
  <c r="U419" i="1"/>
  <c r="U418" i="1"/>
  <c r="U11" i="3"/>
  <c r="U16" i="4"/>
  <c r="U15" i="3"/>
  <c r="U117" i="3" s="1"/>
  <c r="U220" i="3" s="1"/>
  <c r="V323" i="3" s="1"/>
  <c r="U20" i="4"/>
  <c r="U226" i="4" s="1"/>
  <c r="U329" i="4" s="1"/>
  <c r="U19" i="3"/>
  <c r="U121" i="3" s="1"/>
  <c r="U224" i="3" s="1"/>
  <c r="V327" i="3" s="1"/>
  <c r="U24" i="4"/>
  <c r="U28" i="4"/>
  <c r="U32" i="4"/>
  <c r="U35" i="3"/>
  <c r="U137" i="3" s="1"/>
  <c r="U240" i="3" s="1"/>
  <c r="V343" i="3" s="1"/>
  <c r="U36" i="4"/>
  <c r="U39" i="3"/>
  <c r="U141" i="3" s="1"/>
  <c r="U244" i="3" s="1"/>
  <c r="V347" i="3" s="1"/>
  <c r="U40" i="4"/>
  <c r="U44" i="4"/>
  <c r="U250" i="4" s="1"/>
  <c r="U353" i="4" s="1"/>
  <c r="U43" i="3"/>
  <c r="U145" i="3" s="1"/>
  <c r="U248" i="3" s="1"/>
  <c r="V351" i="3" s="1"/>
  <c r="U48" i="4"/>
  <c r="U254" i="4" s="1"/>
  <c r="U357" i="4" s="1"/>
  <c r="U47" i="3"/>
  <c r="U149" i="3" s="1"/>
  <c r="U252" i="3" s="1"/>
  <c r="V355" i="3" s="1"/>
  <c r="U52" i="4"/>
  <c r="U258" i="4" s="1"/>
  <c r="U51" i="3"/>
  <c r="U153" i="3" s="1"/>
  <c r="U256" i="3" s="1"/>
  <c r="V359" i="3" s="1"/>
  <c r="U56" i="4"/>
  <c r="U262" i="4" s="1"/>
  <c r="U55" i="3"/>
  <c r="U157" i="3" s="1"/>
  <c r="U260" i="3" s="1"/>
  <c r="V363" i="3" s="1"/>
  <c r="U60" i="4"/>
  <c r="U59" i="3"/>
  <c r="U161" i="3" s="1"/>
  <c r="U264" i="3" s="1"/>
  <c r="V367" i="3" s="1"/>
  <c r="U64" i="4"/>
  <c r="U270" i="4" s="1"/>
  <c r="U63" i="3"/>
  <c r="U165" i="3" s="1"/>
  <c r="U268" i="3" s="1"/>
  <c r="V371" i="3" s="1"/>
  <c r="U68" i="4"/>
  <c r="U274" i="4" s="1"/>
  <c r="U67" i="3"/>
  <c r="U72" i="4"/>
  <c r="U278" i="4" s="1"/>
  <c r="U71" i="3"/>
  <c r="U75" i="3"/>
  <c r="U76" i="4"/>
  <c r="U80" i="4"/>
  <c r="U79" i="3"/>
  <c r="U84" i="4"/>
  <c r="U290" i="4" s="1"/>
  <c r="U83" i="3"/>
  <c r="U87" i="3"/>
  <c r="U88" i="4"/>
  <c r="U91" i="3"/>
  <c r="U92" i="4"/>
  <c r="U95" i="3"/>
  <c r="U96" i="4"/>
  <c r="U99" i="3"/>
  <c r="U201" i="3" s="1"/>
  <c r="U304" i="3" s="1"/>
  <c r="V407" i="3" s="1"/>
  <c r="U100" i="4"/>
  <c r="U104" i="4"/>
  <c r="U103" i="3"/>
  <c r="U205" i="3" s="1"/>
  <c r="U308" i="3" s="1"/>
  <c r="V411" i="3" s="1"/>
  <c r="W211" i="2"/>
  <c r="W136" i="2"/>
  <c r="W183" i="2"/>
  <c r="W130" i="2"/>
  <c r="U202" i="4"/>
  <c r="U193" i="4"/>
  <c r="W203" i="2"/>
  <c r="W184" i="2"/>
  <c r="U8" i="3"/>
  <c r="U9" i="4"/>
  <c r="U215" i="4" s="1"/>
  <c r="U12" i="3"/>
  <c r="U13" i="4"/>
  <c r="U219" i="4" s="1"/>
  <c r="U17" i="4"/>
  <c r="U223" i="4" s="1"/>
  <c r="U20" i="3"/>
  <c r="U122" i="3" s="1"/>
  <c r="U225" i="3" s="1"/>
  <c r="V328" i="3" s="1"/>
  <c r="U21" i="4"/>
  <c r="U227" i="4" s="1"/>
  <c r="U25" i="4"/>
  <c r="U24" i="3"/>
  <c r="U126" i="3" s="1"/>
  <c r="U229" i="3" s="1"/>
  <c r="V332" i="3" s="1"/>
  <c r="U29" i="4"/>
  <c r="U235" i="4" s="1"/>
  <c r="U338" i="4" s="1"/>
  <c r="U28" i="3"/>
  <c r="U130" i="3" s="1"/>
  <c r="U233" i="3" s="1"/>
  <c r="V336" i="3" s="1"/>
  <c r="U33" i="4"/>
  <c r="U239" i="4" s="1"/>
  <c r="U32" i="3"/>
  <c r="U134" i="3" s="1"/>
  <c r="U237" i="3" s="1"/>
  <c r="V340" i="3" s="1"/>
  <c r="U37" i="4"/>
  <c r="U36" i="3"/>
  <c r="U138" i="3" s="1"/>
  <c r="U241" i="3" s="1"/>
  <c r="V344" i="3" s="1"/>
  <c r="U41" i="4"/>
  <c r="U40" i="3"/>
  <c r="U142" i="3" s="1"/>
  <c r="U245" i="3" s="1"/>
  <c r="V348" i="3" s="1"/>
  <c r="U45" i="4"/>
  <c r="U44" i="3"/>
  <c r="U146" i="3" s="1"/>
  <c r="U249" i="3" s="1"/>
  <c r="V352" i="3" s="1"/>
  <c r="U49" i="4"/>
  <c r="U255" i="4" s="1"/>
  <c r="U48" i="3"/>
  <c r="U150" i="3" s="1"/>
  <c r="U253" i="3" s="1"/>
  <c r="V356" i="3" s="1"/>
  <c r="U53" i="4"/>
  <c r="U259" i="4" s="1"/>
  <c r="U362" i="4" s="1"/>
  <c r="U52" i="3"/>
  <c r="U154" i="3" s="1"/>
  <c r="U257" i="3" s="1"/>
  <c r="V360" i="3" s="1"/>
  <c r="U57" i="4"/>
  <c r="U56" i="3"/>
  <c r="U158" i="3" s="1"/>
  <c r="U261" i="3" s="1"/>
  <c r="V364" i="3" s="1"/>
  <c r="U61" i="4"/>
  <c r="U267" i="4" s="1"/>
  <c r="U370" i="4" s="1"/>
  <c r="U60" i="3"/>
  <c r="U162" i="3" s="1"/>
  <c r="U265" i="3" s="1"/>
  <c r="V368" i="3" s="1"/>
  <c r="U65" i="4"/>
  <c r="U64" i="3"/>
  <c r="U166" i="3" s="1"/>
  <c r="U269" i="3" s="1"/>
  <c r="V372" i="3" s="1"/>
  <c r="U69" i="4"/>
  <c r="U68" i="3"/>
  <c r="U170" i="3" s="1"/>
  <c r="U273" i="3" s="1"/>
  <c r="V376" i="3" s="1"/>
  <c r="U72" i="3"/>
  <c r="U174" i="3" s="1"/>
  <c r="U277" i="3" s="1"/>
  <c r="V380" i="3" s="1"/>
  <c r="U73" i="4"/>
  <c r="U76" i="3"/>
  <c r="U77" i="4"/>
  <c r="U81" i="4"/>
  <c r="U80" i="3"/>
  <c r="U89" i="4"/>
  <c r="U88" i="3"/>
  <c r="U92" i="3"/>
  <c r="U194" i="3" s="1"/>
  <c r="U297" i="3" s="1"/>
  <c r="V400" i="3" s="1"/>
  <c r="U93" i="4"/>
  <c r="U299" i="4" s="1"/>
  <c r="U97" i="4"/>
  <c r="U101" i="4"/>
  <c r="U100" i="3"/>
  <c r="U202" i="3" s="1"/>
  <c r="U305" i="3" s="1"/>
  <c r="V408" i="3" s="1"/>
  <c r="U105" i="4"/>
  <c r="U104" i="3"/>
  <c r="U206" i="3" s="1"/>
  <c r="U309" i="3" s="1"/>
  <c r="V412" i="3" s="1"/>
  <c r="B252" i="1"/>
  <c r="B354" i="1"/>
  <c r="T421" i="1"/>
  <c r="R217" i="2"/>
  <c r="T344" i="4" l="1"/>
  <c r="U322" i="4"/>
  <c r="V135" i="4"/>
  <c r="U238" i="4"/>
  <c r="V200" i="4"/>
  <c r="U303" i="4"/>
  <c r="V172" i="4"/>
  <c r="U275" i="4"/>
  <c r="U378" i="4" s="1"/>
  <c r="V208" i="4"/>
  <c r="U311" i="4"/>
  <c r="V195" i="4"/>
  <c r="U298" i="4"/>
  <c r="V179" i="4"/>
  <c r="U282" i="4"/>
  <c r="V190" i="4"/>
  <c r="U293" i="4"/>
  <c r="U396" i="4" s="1"/>
  <c r="V166" i="4"/>
  <c r="U269" i="4"/>
  <c r="U372" i="4" s="1"/>
  <c r="V184" i="4"/>
  <c r="U287" i="4"/>
  <c r="V168" i="4"/>
  <c r="U271" i="4"/>
  <c r="U374" i="4" s="1"/>
  <c r="V160" i="4"/>
  <c r="U263" i="4"/>
  <c r="V144" i="4"/>
  <c r="U247" i="4"/>
  <c r="V128" i="4"/>
  <c r="U231" i="4"/>
  <c r="V163" i="4"/>
  <c r="U266" i="4"/>
  <c r="U23" i="3"/>
  <c r="U125" i="3" s="1"/>
  <c r="U228" i="3" s="1"/>
  <c r="V331" i="3" s="1"/>
  <c r="V119" i="4"/>
  <c r="U222" i="4"/>
  <c r="U99" i="4"/>
  <c r="U305" i="4" s="1"/>
  <c r="V186" i="4"/>
  <c r="U289" i="4"/>
  <c r="V154" i="4"/>
  <c r="U257" i="4"/>
  <c r="V134" i="4"/>
  <c r="U237" i="4"/>
  <c r="U23" i="4"/>
  <c r="V145" i="4"/>
  <c r="U248" i="4"/>
  <c r="V129" i="4"/>
  <c r="U232" i="4"/>
  <c r="U137" i="4"/>
  <c r="T240" i="4"/>
  <c r="T343" i="4" s="1"/>
  <c r="U343" i="4" s="1"/>
  <c r="U158" i="4"/>
  <c r="T261" i="4"/>
  <c r="T364" i="4" s="1"/>
  <c r="U364" i="4" s="1"/>
  <c r="U331" i="4"/>
  <c r="U373" i="4"/>
  <c r="V204" i="4"/>
  <c r="U307" i="4"/>
  <c r="V180" i="4"/>
  <c r="U283" i="4"/>
  <c r="V143" i="4"/>
  <c r="U246" i="4"/>
  <c r="V170" i="4"/>
  <c r="U273" i="4"/>
  <c r="U376" i="4" s="1"/>
  <c r="V185" i="4"/>
  <c r="U288" i="4"/>
  <c r="V177" i="4"/>
  <c r="U280" i="4"/>
  <c r="U383" i="4" s="1"/>
  <c r="V169" i="4"/>
  <c r="U272" i="4"/>
  <c r="U375" i="4" s="1"/>
  <c r="V153" i="4"/>
  <c r="U256" i="4"/>
  <c r="V121" i="4"/>
  <c r="U224" i="4"/>
  <c r="U371" i="4"/>
  <c r="U366" i="4"/>
  <c r="U408" i="4"/>
  <c r="U351" i="4"/>
  <c r="U392" i="4"/>
  <c r="V194" i="4"/>
  <c r="U297" i="4"/>
  <c r="V162" i="4"/>
  <c r="U265" i="4"/>
  <c r="U368" i="4" s="1"/>
  <c r="V192" i="4"/>
  <c r="U295" i="4"/>
  <c r="V148" i="4"/>
  <c r="U251" i="4"/>
  <c r="U354" i="4" s="1"/>
  <c r="V140" i="4"/>
  <c r="U243" i="4"/>
  <c r="V207" i="4"/>
  <c r="U310" i="4"/>
  <c r="U413" i="4" s="1"/>
  <c r="V183" i="4"/>
  <c r="U286" i="4"/>
  <c r="V131" i="4"/>
  <c r="U234" i="4"/>
  <c r="U337" i="4" s="1"/>
  <c r="V138" i="4"/>
  <c r="U241" i="4"/>
  <c r="U344" i="4" s="1"/>
  <c r="V344" i="4" s="1"/>
  <c r="W344" i="4" s="1"/>
  <c r="V130" i="4"/>
  <c r="U233" i="4"/>
  <c r="U336" i="4" s="1"/>
  <c r="V197" i="4"/>
  <c r="U300" i="4"/>
  <c r="U171" i="4"/>
  <c r="T274" i="4"/>
  <c r="T377" i="4" s="1"/>
  <c r="U377" i="4" s="1"/>
  <c r="U393" i="4"/>
  <c r="U328" i="4"/>
  <c r="U340" i="4"/>
  <c r="U335" i="4"/>
  <c r="U401" i="4"/>
  <c r="U416" i="4"/>
  <c r="U410" i="4"/>
  <c r="V199" i="4"/>
  <c r="U302" i="4"/>
  <c r="U405" i="4" s="1"/>
  <c r="V191" i="4"/>
  <c r="U294" i="4"/>
  <c r="V176" i="4"/>
  <c r="U279" i="4"/>
  <c r="U382" i="4" s="1"/>
  <c r="V203" i="4"/>
  <c r="U306" i="4"/>
  <c r="U409" i="4" s="1"/>
  <c r="V139" i="4"/>
  <c r="U242" i="4"/>
  <c r="V127" i="4"/>
  <c r="U230" i="4"/>
  <c r="U333" i="4" s="1"/>
  <c r="V182" i="4"/>
  <c r="U285" i="4"/>
  <c r="V205" i="4"/>
  <c r="U308" i="4"/>
  <c r="U411" i="4" s="1"/>
  <c r="V189" i="4"/>
  <c r="U292" i="4"/>
  <c r="U395" i="4" s="1"/>
  <c r="V173" i="4"/>
  <c r="U276" i="4"/>
  <c r="V117" i="4"/>
  <c r="U220" i="4"/>
  <c r="U323" i="4" s="1"/>
  <c r="U178" i="4"/>
  <c r="T281" i="4"/>
  <c r="T384" i="4" s="1"/>
  <c r="U384" i="4" s="1"/>
  <c r="U112" i="4"/>
  <c r="V112" i="4" s="1"/>
  <c r="T215" i="4"/>
  <c r="U407" i="4"/>
  <c r="U350" i="4"/>
  <c r="U389" i="4"/>
  <c r="U361" i="4"/>
  <c r="U367" i="4"/>
  <c r="U399" i="4"/>
  <c r="U356" i="4"/>
  <c r="U341" i="4"/>
  <c r="V123" i="4"/>
  <c r="V158" i="4"/>
  <c r="V155" i="4"/>
  <c r="V124" i="4"/>
  <c r="V122" i="4"/>
  <c r="V132" i="4"/>
  <c r="V167" i="4"/>
  <c r="V151" i="4"/>
  <c r="V141" i="4"/>
  <c r="U185" i="3"/>
  <c r="U288" i="3" s="1"/>
  <c r="V391" i="3" s="1"/>
  <c r="U195" i="3"/>
  <c r="U298" i="3" s="1"/>
  <c r="V401" i="3" s="1"/>
  <c r="U169" i="3"/>
  <c r="U272" i="3" s="1"/>
  <c r="V375" i="3" s="1"/>
  <c r="U193" i="3"/>
  <c r="U296" i="3" s="1"/>
  <c r="V399" i="3" s="1"/>
  <c r="U177" i="3"/>
  <c r="U280" i="3" s="1"/>
  <c r="V383" i="3" s="1"/>
  <c r="U176" i="3"/>
  <c r="U279" i="3" s="1"/>
  <c r="V382" i="3" s="1"/>
  <c r="U168" i="3"/>
  <c r="U271" i="3" s="1"/>
  <c r="V374" i="3" s="1"/>
  <c r="U112" i="3"/>
  <c r="U215" i="3" s="1"/>
  <c r="V318" i="3" s="1"/>
  <c r="U199" i="3"/>
  <c r="U302" i="3" s="1"/>
  <c r="V405" i="3" s="1"/>
  <c r="U183" i="3"/>
  <c r="U286" i="3" s="1"/>
  <c r="V389" i="3" s="1"/>
  <c r="U175" i="3"/>
  <c r="U278" i="3" s="1"/>
  <c r="V381" i="3" s="1"/>
  <c r="U111" i="3"/>
  <c r="U214" i="3" s="1"/>
  <c r="V317" i="3" s="1"/>
  <c r="T176" i="3"/>
  <c r="T279" i="3" s="1"/>
  <c r="T168" i="3"/>
  <c r="T271" i="3" s="1"/>
  <c r="U182" i="3"/>
  <c r="U285" i="3" s="1"/>
  <c r="V388" i="3" s="1"/>
  <c r="U114" i="3"/>
  <c r="U217" i="3" s="1"/>
  <c r="V320" i="3" s="1"/>
  <c r="U113" i="3"/>
  <c r="U216" i="3" s="1"/>
  <c r="V319" i="3" s="1"/>
  <c r="U184" i="3"/>
  <c r="U287" i="3" s="1"/>
  <c r="V390" i="3" s="1"/>
  <c r="U191" i="3"/>
  <c r="U294" i="3" s="1"/>
  <c r="V397" i="3" s="1"/>
  <c r="T342" i="3"/>
  <c r="U110" i="3"/>
  <c r="U213" i="3" s="1"/>
  <c r="V316" i="3" s="1"/>
  <c r="U190" i="3"/>
  <c r="U293" i="3" s="1"/>
  <c r="V396" i="3" s="1"/>
  <c r="U181" i="3"/>
  <c r="U284" i="3" s="1"/>
  <c r="V387" i="3" s="1"/>
  <c r="U173" i="3"/>
  <c r="U276" i="3" s="1"/>
  <c r="V379" i="3" s="1"/>
  <c r="U178" i="3"/>
  <c r="U281" i="3" s="1"/>
  <c r="V384" i="3" s="1"/>
  <c r="U197" i="3"/>
  <c r="U300" i="3" s="1"/>
  <c r="V403" i="3" s="1"/>
  <c r="U189" i="3"/>
  <c r="U292" i="3" s="1"/>
  <c r="V395" i="3" s="1"/>
  <c r="U188" i="3"/>
  <c r="U291" i="3" s="1"/>
  <c r="V394" i="3" s="1"/>
  <c r="U180" i="3"/>
  <c r="U283" i="3" s="1"/>
  <c r="V386" i="3" s="1"/>
  <c r="U172" i="3"/>
  <c r="U275" i="3" s="1"/>
  <c r="V378" i="3" s="1"/>
  <c r="U203" i="3"/>
  <c r="U306" i="3" s="1"/>
  <c r="V409" i="3" s="1"/>
  <c r="U187" i="3"/>
  <c r="U290" i="3" s="1"/>
  <c r="V393" i="3" s="1"/>
  <c r="U179" i="3"/>
  <c r="U282" i="3" s="1"/>
  <c r="V385" i="3" s="1"/>
  <c r="U115" i="3"/>
  <c r="U218" i="3" s="1"/>
  <c r="V321" i="3" s="1"/>
  <c r="T109" i="3"/>
  <c r="T212" i="3" s="1"/>
  <c r="W202" i="2"/>
  <c r="W212" i="2"/>
  <c r="W185" i="2"/>
  <c r="W172" i="2"/>
  <c r="W148" i="2"/>
  <c r="W125" i="2"/>
  <c r="W163" i="2"/>
  <c r="W179" i="2"/>
  <c r="W178" i="2"/>
  <c r="W204" i="2"/>
  <c r="W116" i="2"/>
  <c r="W180" i="2"/>
  <c r="W188" i="2"/>
  <c r="U84" i="3"/>
  <c r="U85" i="4"/>
  <c r="U103" i="4"/>
  <c r="U309" i="4" s="1"/>
  <c r="U412" i="4" s="1"/>
  <c r="U43" i="4"/>
  <c r="U106" i="3"/>
  <c r="U208" i="3" s="1"/>
  <c r="U311" i="3" s="1"/>
  <c r="V414" i="3" s="1"/>
  <c r="U14" i="3"/>
  <c r="U116" i="3" s="1"/>
  <c r="U219" i="3" s="1"/>
  <c r="V322" i="3" s="1"/>
  <c r="V160" i="2"/>
  <c r="W160" i="2" s="1"/>
  <c r="U96" i="3"/>
  <c r="U198" i="3" s="1"/>
  <c r="U301" i="3" s="1"/>
  <c r="V404" i="3" s="1"/>
  <c r="U31" i="3"/>
  <c r="U133" i="3" s="1"/>
  <c r="U236" i="3" s="1"/>
  <c r="V339" i="3" s="1"/>
  <c r="U42" i="3"/>
  <c r="U144" i="3" s="1"/>
  <c r="U247" i="3" s="1"/>
  <c r="V350" i="3" s="1"/>
  <c r="V120" i="4"/>
  <c r="V196" i="4"/>
  <c r="V147" i="4"/>
  <c r="V164" i="4"/>
  <c r="V114" i="4"/>
  <c r="V201" i="4"/>
  <c r="V113" i="4"/>
  <c r="V136" i="4"/>
  <c r="V165" i="4"/>
  <c r="U111" i="4"/>
  <c r="V175" i="4"/>
  <c r="V159" i="4"/>
  <c r="V206" i="4"/>
  <c r="V133" i="4"/>
  <c r="V187" i="4"/>
  <c r="V181" i="4"/>
  <c r="V156" i="4"/>
  <c r="V150" i="4"/>
  <c r="V142" i="4"/>
  <c r="V209" i="4"/>
  <c r="V116" i="4"/>
  <c r="V174" i="4"/>
  <c r="V149" i="4"/>
  <c r="V125" i="4"/>
  <c r="W128" i="2"/>
  <c r="W199" i="2"/>
  <c r="V171" i="4"/>
  <c r="V178" i="4"/>
  <c r="V152" i="4"/>
  <c r="U16" i="3"/>
  <c r="U118" i="3" s="1"/>
  <c r="U221" i="3" s="1"/>
  <c r="V324" i="3" s="1"/>
  <c r="U27" i="3"/>
  <c r="U129" i="3" s="1"/>
  <c r="U232" i="3" s="1"/>
  <c r="V335" i="3" s="1"/>
  <c r="U12" i="4"/>
  <c r="U102" i="3"/>
  <c r="U204" i="3" s="1"/>
  <c r="U307" i="3" s="1"/>
  <c r="V410" i="3" s="1"/>
  <c r="U15" i="4"/>
  <c r="W129" i="2"/>
  <c r="W124" i="2"/>
  <c r="W206" i="2"/>
  <c r="W176" i="2"/>
  <c r="W122" i="2"/>
  <c r="W170" i="2"/>
  <c r="W117" i="2"/>
  <c r="W190" i="2"/>
  <c r="V13" i="2"/>
  <c r="W118" i="2" s="1"/>
  <c r="V10" i="2"/>
  <c r="W115" i="2" s="1"/>
  <c r="V47" i="2"/>
  <c r="W152" i="2" s="1"/>
  <c r="V29" i="2"/>
  <c r="W134" i="2" s="1"/>
  <c r="V33" i="2"/>
  <c r="W138" i="2" s="1"/>
  <c r="V37" i="2"/>
  <c r="W142" i="2" s="1"/>
  <c r="V41" i="2"/>
  <c r="W146" i="2" s="1"/>
  <c r="V95" i="2"/>
  <c r="W200" i="2" s="1"/>
  <c r="V103" i="2"/>
  <c r="W208" i="2" s="1"/>
  <c r="V49" i="2"/>
  <c r="W154" i="2" s="1"/>
  <c r="V69" i="2"/>
  <c r="W174" i="2" s="1"/>
  <c r="V77" i="2"/>
  <c r="W182" i="2" s="1"/>
  <c r="V89" i="2"/>
  <c r="W194" i="2" s="1"/>
  <c r="V102" i="2"/>
  <c r="W207" i="2" s="1"/>
  <c r="V15" i="2"/>
  <c r="W120" i="2" s="1"/>
  <c r="V22" i="2"/>
  <c r="W127" i="2" s="1"/>
  <c r="V38" i="2"/>
  <c r="W143" i="2" s="1"/>
  <c r="V42" i="2"/>
  <c r="W147" i="2" s="1"/>
  <c r="V50" i="2"/>
  <c r="W155" i="2" s="1"/>
  <c r="V66" i="2"/>
  <c r="W171" i="2" s="1"/>
  <c r="V9" i="2"/>
  <c r="W114" i="2" s="1"/>
  <c r="V18" i="2"/>
  <c r="W123" i="2" s="1"/>
  <c r="V26" i="2"/>
  <c r="W131" i="2" s="1"/>
  <c r="V21" i="2"/>
  <c r="W126" i="2" s="1"/>
  <c r="V45" i="2"/>
  <c r="W150" i="2" s="1"/>
  <c r="V28" i="2"/>
  <c r="W133" i="2" s="1"/>
  <c r="V32" i="2"/>
  <c r="W137" i="2" s="1"/>
  <c r="V36" i="2"/>
  <c r="W141" i="2" s="1"/>
  <c r="V40" i="2"/>
  <c r="W145" i="2" s="1"/>
  <c r="V93" i="2"/>
  <c r="W198" i="2" s="1"/>
  <c r="V48" i="2"/>
  <c r="W153" i="2" s="1"/>
  <c r="V56" i="2"/>
  <c r="W161" i="2" s="1"/>
  <c r="V60" i="2"/>
  <c r="W165" i="2" s="1"/>
  <c r="V64" i="2"/>
  <c r="W169" i="2" s="1"/>
  <c r="V68" i="2"/>
  <c r="W173" i="2" s="1"/>
  <c r="V84" i="2"/>
  <c r="W189" i="2" s="1"/>
  <c r="V88" i="2"/>
  <c r="W193" i="2" s="1"/>
  <c r="V100" i="2"/>
  <c r="W205" i="2" s="1"/>
  <c r="V137" i="4"/>
  <c r="V161" i="4"/>
  <c r="V193" i="4"/>
  <c r="V202" i="4"/>
  <c r="V157" i="4"/>
  <c r="V198" i="4"/>
  <c r="V8" i="3"/>
  <c r="V17" i="3"/>
  <c r="V25" i="3"/>
  <c r="V20" i="3"/>
  <c r="V21" i="4"/>
  <c r="V418" i="1"/>
  <c r="V419" i="1"/>
  <c r="V45" i="4"/>
  <c r="V27" i="3"/>
  <c r="V31" i="3"/>
  <c r="V32" i="4"/>
  <c r="V36" i="4"/>
  <c r="V35" i="3"/>
  <c r="V100" i="3"/>
  <c r="V101" i="4"/>
  <c r="V48" i="4"/>
  <c r="V51" i="3"/>
  <c r="V52" i="4"/>
  <c r="V55" i="3"/>
  <c r="V60" i="4"/>
  <c r="V67" i="3"/>
  <c r="V68" i="4"/>
  <c r="V274" i="4" s="1"/>
  <c r="V72" i="4"/>
  <c r="V278" i="4" s="1"/>
  <c r="V71" i="3"/>
  <c r="V75" i="3"/>
  <c r="V76" i="4"/>
  <c r="V80" i="4"/>
  <c r="V79" i="3"/>
  <c r="V84" i="4"/>
  <c r="V290" i="4" s="1"/>
  <c r="V92" i="4"/>
  <c r="V91" i="3"/>
  <c r="V210" i="4"/>
  <c r="V12" i="3"/>
  <c r="V19" i="3"/>
  <c r="V20" i="4"/>
  <c r="V226" i="4" s="1"/>
  <c r="V329" i="4" s="1"/>
  <c r="W329" i="4" s="1"/>
  <c r="V10" i="3"/>
  <c r="V11" i="4"/>
  <c r="V217" i="4" s="1"/>
  <c r="V22" i="3"/>
  <c r="V23" i="4"/>
  <c r="V9" i="3"/>
  <c r="V47" i="4"/>
  <c r="V253" i="4" s="1"/>
  <c r="V29" i="4"/>
  <c r="V235" i="4" s="1"/>
  <c r="V338" i="4" s="1"/>
  <c r="W338" i="4" s="1"/>
  <c r="V28" i="3"/>
  <c r="V36" i="3"/>
  <c r="V41" i="4"/>
  <c r="V95" i="4"/>
  <c r="V301" i="4" s="1"/>
  <c r="V404" i="4" s="1"/>
  <c r="W404" i="4" s="1"/>
  <c r="V48" i="3"/>
  <c r="V49" i="4"/>
  <c r="V255" i="4" s="1"/>
  <c r="V52" i="3"/>
  <c r="V53" i="4"/>
  <c r="V259" i="4" s="1"/>
  <c r="V362" i="4" s="1"/>
  <c r="W362" i="4" s="1"/>
  <c r="V56" i="3"/>
  <c r="V57" i="4"/>
  <c r="V60" i="3"/>
  <c r="V61" i="4"/>
  <c r="V64" i="3"/>
  <c r="V65" i="4"/>
  <c r="V69" i="4"/>
  <c r="V72" i="3"/>
  <c r="V73" i="4"/>
  <c r="V76" i="3"/>
  <c r="V77" i="4"/>
  <c r="V80" i="3"/>
  <c r="V81" i="4"/>
  <c r="V84" i="3"/>
  <c r="V85" i="4"/>
  <c r="V291" i="4" s="1"/>
  <c r="V93" i="3"/>
  <c r="V94" i="4"/>
  <c r="V102" i="4"/>
  <c r="U8" i="4"/>
  <c r="U214" i="4" s="1"/>
  <c r="U7" i="3"/>
  <c r="U113" i="2"/>
  <c r="T215" i="2"/>
  <c r="V15" i="4"/>
  <c r="V221" i="4" s="1"/>
  <c r="V21" i="3"/>
  <c r="V16" i="3"/>
  <c r="V17" i="4"/>
  <c r="V223" i="4" s="1"/>
  <c r="V24" i="3"/>
  <c r="V25" i="4"/>
  <c r="V11" i="3"/>
  <c r="V12" i="4"/>
  <c r="V218" i="4" s="1"/>
  <c r="V43" i="3"/>
  <c r="V44" i="4"/>
  <c r="V250" i="4" s="1"/>
  <c r="V353" i="4" s="1"/>
  <c r="W353" i="4" s="1"/>
  <c r="V29" i="3"/>
  <c r="V30" i="4"/>
  <c r="V236" i="4" s="1"/>
  <c r="V33" i="3"/>
  <c r="V34" i="4"/>
  <c r="V240" i="4" s="1"/>
  <c r="V38" i="4"/>
  <c r="V244" i="4" s="1"/>
  <c r="V347" i="4" s="1"/>
  <c r="W347" i="4" s="1"/>
  <c r="V41" i="3"/>
  <c r="V97" i="4"/>
  <c r="V96" i="3"/>
  <c r="V104" i="3"/>
  <c r="V105" i="4"/>
  <c r="V54" i="4"/>
  <c r="V260" i="4" s="1"/>
  <c r="V53" i="3"/>
  <c r="V57" i="3"/>
  <c r="V58" i="4"/>
  <c r="V264" i="4" s="1"/>
  <c r="V61" i="3"/>
  <c r="V62" i="4"/>
  <c r="V268" i="4" s="1"/>
  <c r="V65" i="3"/>
  <c r="V69" i="3"/>
  <c r="V70" i="4"/>
  <c r="V74" i="4"/>
  <c r="V73" i="3"/>
  <c r="V77" i="3"/>
  <c r="V78" i="4"/>
  <c r="V284" i="4" s="1"/>
  <c r="V81" i="3"/>
  <c r="V82" i="4"/>
  <c r="V85" i="3"/>
  <c r="V86" i="4"/>
  <c r="V90" i="4"/>
  <c r="V296" i="4" s="1"/>
  <c r="V89" i="3"/>
  <c r="V95" i="3"/>
  <c r="V96" i="4"/>
  <c r="V103" i="3"/>
  <c r="V104" i="4"/>
  <c r="V15" i="3"/>
  <c r="V16" i="4"/>
  <c r="V23" i="3"/>
  <c r="V24" i="4"/>
  <c r="V18" i="3"/>
  <c r="V19" i="4"/>
  <c r="V225" i="4" s="1"/>
  <c r="V26" i="3"/>
  <c r="V27" i="4"/>
  <c r="V13" i="3"/>
  <c r="V14" i="4"/>
  <c r="V45" i="3"/>
  <c r="V46" i="4"/>
  <c r="V252" i="4" s="1"/>
  <c r="V30" i="3"/>
  <c r="V31" i="4"/>
  <c r="V34" i="3"/>
  <c r="V35" i="4"/>
  <c r="V38" i="3"/>
  <c r="V39" i="4"/>
  <c r="V245" i="4" s="1"/>
  <c r="V42" i="3"/>
  <c r="V43" i="4"/>
  <c r="V98" i="3"/>
  <c r="V99" i="4"/>
  <c r="V305" i="4" s="1"/>
  <c r="V106" i="3"/>
  <c r="V107" i="4"/>
  <c r="V313" i="4" s="1"/>
  <c r="V50" i="3"/>
  <c r="V51" i="4"/>
  <c r="V54" i="3"/>
  <c r="V55" i="4"/>
  <c r="V58" i="3"/>
  <c r="V59" i="4"/>
  <c r="V62" i="3"/>
  <c r="V63" i="4"/>
  <c r="V66" i="3"/>
  <c r="V67" i="4"/>
  <c r="V70" i="3"/>
  <c r="V71" i="4"/>
  <c r="V277" i="4" s="1"/>
  <c r="V380" i="4" s="1"/>
  <c r="W380" i="4" s="1"/>
  <c r="V74" i="3"/>
  <c r="V75" i="4"/>
  <c r="V281" i="4" s="1"/>
  <c r="V78" i="3"/>
  <c r="V79" i="4"/>
  <c r="V82" i="3"/>
  <c r="V83" i="4"/>
  <c r="V86" i="3"/>
  <c r="V87" i="4"/>
  <c r="V91" i="4"/>
  <c r="V90" i="3"/>
  <c r="V97" i="3"/>
  <c r="V98" i="4"/>
  <c r="V304" i="4" s="1"/>
  <c r="V105" i="3"/>
  <c r="V106" i="4"/>
  <c r="V312" i="4" s="1"/>
  <c r="V415" i="4" s="1"/>
  <c r="W415" i="4" s="1"/>
  <c r="S217" i="2"/>
  <c r="U421" i="1"/>
  <c r="B253" i="1"/>
  <c r="B355" i="1"/>
  <c r="W199" i="4" l="1"/>
  <c r="V302" i="4"/>
  <c r="V405" i="4" s="1"/>
  <c r="W405" i="4" s="1"/>
  <c r="W189" i="4"/>
  <c r="V292" i="4"/>
  <c r="V395" i="4" s="1"/>
  <c r="W395" i="4" s="1"/>
  <c r="W173" i="4"/>
  <c r="V276" i="4"/>
  <c r="W160" i="4"/>
  <c r="V263" i="4"/>
  <c r="V366" i="4" s="1"/>
  <c r="W366" i="4" s="1"/>
  <c r="V229" i="4"/>
  <c r="W148" i="4"/>
  <c r="V251" i="4"/>
  <c r="V354" i="4" s="1"/>
  <c r="W354" i="4" s="1"/>
  <c r="W200" i="4"/>
  <c r="V303" i="4"/>
  <c r="W184" i="4"/>
  <c r="V287" i="4"/>
  <c r="W204" i="4"/>
  <c r="V307" i="4"/>
  <c r="V44" i="3"/>
  <c r="W190" i="4"/>
  <c r="V293" i="4"/>
  <c r="V396" i="4" s="1"/>
  <c r="W396" i="4" s="1"/>
  <c r="W182" i="4"/>
  <c r="V285" i="4"/>
  <c r="W166" i="4"/>
  <c r="V269" i="4"/>
  <c r="V372" i="4" s="1"/>
  <c r="W372" i="4" s="1"/>
  <c r="W158" i="4"/>
  <c r="V261" i="4"/>
  <c r="V249" i="4"/>
  <c r="W138" i="4"/>
  <c r="V241" i="4"/>
  <c r="W130" i="4"/>
  <c r="V233" i="4"/>
  <c r="V336" i="4" s="1"/>
  <c r="W336" i="4" s="1"/>
  <c r="W127" i="4"/>
  <c r="V230" i="4"/>
  <c r="V333" i="4" s="1"/>
  <c r="W333" i="4" s="1"/>
  <c r="W207" i="4"/>
  <c r="V310" i="4"/>
  <c r="V413" i="4" s="1"/>
  <c r="W413" i="4" s="1"/>
  <c r="W185" i="4"/>
  <c r="V288" i="4"/>
  <c r="V66" i="4"/>
  <c r="W208" i="4"/>
  <c r="V311" i="4"/>
  <c r="V42" i="4"/>
  <c r="V88" i="3"/>
  <c r="W164" i="4"/>
  <c r="V267" i="4"/>
  <c r="V370" i="4" s="1"/>
  <c r="W370" i="4" s="1"/>
  <c r="V94" i="3"/>
  <c r="V33" i="4"/>
  <c r="V10" i="4"/>
  <c r="V216" i="4" s="1"/>
  <c r="V319" i="4" s="1"/>
  <c r="W319" i="4" s="1"/>
  <c r="V13" i="4"/>
  <c r="V219" i="4" s="1"/>
  <c r="V322" i="4" s="1"/>
  <c r="W322" i="4" s="1"/>
  <c r="W195" i="4"/>
  <c r="V298" i="4"/>
  <c r="V401" i="4" s="1"/>
  <c r="W401" i="4" s="1"/>
  <c r="W179" i="4"/>
  <c r="V282" i="4"/>
  <c r="W155" i="4"/>
  <c r="V258" i="4"/>
  <c r="V146" i="4"/>
  <c r="W146" i="4" s="1"/>
  <c r="U249" i="4"/>
  <c r="V367" i="4"/>
  <c r="W367" i="4" s="1"/>
  <c r="V407" i="4"/>
  <c r="W407" i="4" s="1"/>
  <c r="V393" i="4"/>
  <c r="W393" i="4" s="1"/>
  <c r="V343" i="4"/>
  <c r="W343" i="4" s="1"/>
  <c r="W205" i="4"/>
  <c r="V308" i="4"/>
  <c r="W180" i="4"/>
  <c r="V283" i="4"/>
  <c r="W172" i="4"/>
  <c r="V275" i="4"/>
  <c r="V378" i="4" s="1"/>
  <c r="W378" i="4" s="1"/>
  <c r="V115" i="4"/>
  <c r="U218" i="4"/>
  <c r="V361" i="4"/>
  <c r="W361" i="4" s="1"/>
  <c r="V377" i="4"/>
  <c r="W377" i="4" s="1"/>
  <c r="V408" i="4"/>
  <c r="W408" i="4" s="1"/>
  <c r="W177" i="4"/>
  <c r="V280" i="4"/>
  <c r="V383" i="4" s="1"/>
  <c r="W383" i="4" s="1"/>
  <c r="W197" i="4"/>
  <c r="V300" i="4"/>
  <c r="W168" i="4"/>
  <c r="V271" i="4"/>
  <c r="V374" i="4" s="1"/>
  <c r="W374" i="4" s="1"/>
  <c r="W144" i="4"/>
  <c r="V247" i="4"/>
  <c r="W163" i="4"/>
  <c r="V266" i="4"/>
  <c r="W139" i="4"/>
  <c r="V242" i="4"/>
  <c r="W124" i="4"/>
  <c r="V227" i="4"/>
  <c r="V188" i="4"/>
  <c r="U291" i="4"/>
  <c r="U394" i="4" s="1"/>
  <c r="V394" i="4" s="1"/>
  <c r="W394" i="4" s="1"/>
  <c r="V356" i="4"/>
  <c r="W356" i="4" s="1"/>
  <c r="V416" i="4"/>
  <c r="W416" i="4" s="1"/>
  <c r="V364" i="4"/>
  <c r="W364" i="4" s="1"/>
  <c r="V126" i="4"/>
  <c r="W126" i="4" s="1"/>
  <c r="U229" i="4"/>
  <c r="U332" i="4" s="1"/>
  <c r="V332" i="4" s="1"/>
  <c r="W332" i="4" s="1"/>
  <c r="W186" i="4"/>
  <c r="V289" i="4"/>
  <c r="V392" i="4" s="1"/>
  <c r="W392" i="4" s="1"/>
  <c r="W170" i="4"/>
  <c r="V273" i="4"/>
  <c r="V376" i="4" s="1"/>
  <c r="W376" i="4" s="1"/>
  <c r="W162" i="4"/>
  <c r="V265" i="4"/>
  <c r="V368" i="4" s="1"/>
  <c r="W368" i="4" s="1"/>
  <c r="W154" i="4"/>
  <c r="V257" i="4"/>
  <c r="W134" i="4"/>
  <c r="V237" i="4"/>
  <c r="V340" i="4" s="1"/>
  <c r="W340" i="4" s="1"/>
  <c r="W117" i="4"/>
  <c r="V220" i="4"/>
  <c r="V323" i="4" s="1"/>
  <c r="W323" i="4" s="1"/>
  <c r="W119" i="4"/>
  <c r="V222" i="4"/>
  <c r="W151" i="4"/>
  <c r="V254" i="4"/>
  <c r="V357" i="4" s="1"/>
  <c r="W357" i="4" s="1"/>
  <c r="W194" i="4"/>
  <c r="V297" i="4"/>
  <c r="W128" i="4"/>
  <c r="V231" i="4"/>
  <c r="W176" i="4"/>
  <c r="V279" i="4"/>
  <c r="V382" i="4" s="1"/>
  <c r="W382" i="4" s="1"/>
  <c r="W183" i="4"/>
  <c r="V286" i="4"/>
  <c r="V389" i="4" s="1"/>
  <c r="W389" i="4" s="1"/>
  <c r="W135" i="4"/>
  <c r="V238" i="4"/>
  <c r="V341" i="4" s="1"/>
  <c r="W341" i="4" s="1"/>
  <c r="V118" i="4"/>
  <c r="W118" i="4" s="1"/>
  <c r="U221" i="4"/>
  <c r="V399" i="4"/>
  <c r="W399" i="4" s="1"/>
  <c r="V350" i="4"/>
  <c r="W350" i="4" s="1"/>
  <c r="V384" i="4"/>
  <c r="W384" i="4" s="1"/>
  <c r="V411" i="4"/>
  <c r="W411" i="4" s="1"/>
  <c r="V410" i="4"/>
  <c r="W410" i="4" s="1"/>
  <c r="V328" i="4"/>
  <c r="W328" i="4" s="1"/>
  <c r="V371" i="4"/>
  <c r="W371" i="4" s="1"/>
  <c r="W122" i="4"/>
  <c r="W141" i="4"/>
  <c r="W152" i="4"/>
  <c r="W132" i="4"/>
  <c r="W123" i="4"/>
  <c r="W202" i="4"/>
  <c r="W188" i="4"/>
  <c r="V207" i="3"/>
  <c r="V310" i="3" s="1"/>
  <c r="W413" i="3" s="1"/>
  <c r="V187" i="3"/>
  <c r="V290" i="3" s="1"/>
  <c r="W393" i="3" s="1"/>
  <c r="V124" i="3"/>
  <c r="V227" i="3" s="1"/>
  <c r="W330" i="3" s="1"/>
  <c r="U186" i="3"/>
  <c r="U289" i="3" s="1"/>
  <c r="V392" i="3" s="1"/>
  <c r="U374" i="3"/>
  <c r="V176" i="3"/>
  <c r="V279" i="3" s="1"/>
  <c r="W382" i="3" s="1"/>
  <c r="V140" i="3"/>
  <c r="V243" i="3" s="1"/>
  <c r="W346" i="3" s="1"/>
  <c r="V120" i="3"/>
  <c r="V223" i="3" s="1"/>
  <c r="W326" i="3" s="1"/>
  <c r="V171" i="3"/>
  <c r="V274" i="3" s="1"/>
  <c r="W377" i="3" s="1"/>
  <c r="U109" i="3"/>
  <c r="U212" i="3" s="1"/>
  <c r="V315" i="3" s="1"/>
  <c r="V195" i="3"/>
  <c r="V298" i="3" s="1"/>
  <c r="W401" i="3" s="1"/>
  <c r="V158" i="3"/>
  <c r="V261" i="3" s="1"/>
  <c r="W364" i="3" s="1"/>
  <c r="V150" i="3"/>
  <c r="V253" i="3" s="1"/>
  <c r="W356" i="3" s="1"/>
  <c r="V138" i="3"/>
  <c r="V241" i="3" s="1"/>
  <c r="W344" i="3" s="1"/>
  <c r="V121" i="3"/>
  <c r="V224" i="3" s="1"/>
  <c r="W327" i="3" s="1"/>
  <c r="V193" i="3"/>
  <c r="V296" i="3" s="1"/>
  <c r="W399" i="3" s="1"/>
  <c r="V157" i="3"/>
  <c r="V260" i="3" s="1"/>
  <c r="W363" i="3" s="1"/>
  <c r="V146" i="3"/>
  <c r="V249" i="3" s="1"/>
  <c r="W352" i="3" s="1"/>
  <c r="V122" i="3"/>
  <c r="V225" i="3" s="1"/>
  <c r="W328" i="3" s="1"/>
  <c r="V191" i="3"/>
  <c r="V294" i="3" s="1"/>
  <c r="W397" i="3" s="1"/>
  <c r="V175" i="3"/>
  <c r="V278" i="3" s="1"/>
  <c r="W381" i="3" s="1"/>
  <c r="V135" i="3"/>
  <c r="V238" i="3" s="1"/>
  <c r="W341" i="3" s="1"/>
  <c r="V145" i="3"/>
  <c r="V248" i="3" s="1"/>
  <c r="W351" i="3" s="1"/>
  <c r="V126" i="3"/>
  <c r="V229" i="3" s="1"/>
  <c r="W332" i="3" s="1"/>
  <c r="V190" i="3"/>
  <c r="V293" i="3" s="1"/>
  <c r="W396" i="3" s="1"/>
  <c r="V182" i="3"/>
  <c r="V285" i="3" s="1"/>
  <c r="W388" i="3" s="1"/>
  <c r="V174" i="3"/>
  <c r="V277" i="3" s="1"/>
  <c r="W380" i="3" s="1"/>
  <c r="V196" i="3"/>
  <c r="V299" i="3" s="1"/>
  <c r="W402" i="3" s="1"/>
  <c r="V202" i="3"/>
  <c r="V305" i="3" s="1"/>
  <c r="W408" i="3" s="1"/>
  <c r="V133" i="3"/>
  <c r="V236" i="3" s="1"/>
  <c r="W339" i="3" s="1"/>
  <c r="V127" i="3"/>
  <c r="V230" i="3" s="1"/>
  <c r="W333" i="3" s="1"/>
  <c r="V168" i="3"/>
  <c r="V271" i="3" s="1"/>
  <c r="W374" i="3" s="1"/>
  <c r="V152" i="3"/>
  <c r="V255" i="3" s="1"/>
  <c r="W358" i="3" s="1"/>
  <c r="V115" i="3"/>
  <c r="V218" i="3" s="1"/>
  <c r="W321" i="3" s="1"/>
  <c r="V197" i="3"/>
  <c r="V300" i="3" s="1"/>
  <c r="W403" i="3" s="1"/>
  <c r="V163" i="3"/>
  <c r="V266" i="3" s="1"/>
  <c r="W369" i="3" s="1"/>
  <c r="V188" i="3"/>
  <c r="V291" i="3" s="1"/>
  <c r="W394" i="3" s="1"/>
  <c r="V164" i="3"/>
  <c r="V267" i="3" s="1"/>
  <c r="W370" i="3" s="1"/>
  <c r="V144" i="3"/>
  <c r="V247" i="3" s="1"/>
  <c r="W350" i="3" s="1"/>
  <c r="V128" i="3"/>
  <c r="V231" i="3" s="1"/>
  <c r="W334" i="3" s="1"/>
  <c r="V143" i="3"/>
  <c r="V246" i="3" s="1"/>
  <c r="W349" i="3" s="1"/>
  <c r="V162" i="3"/>
  <c r="V265" i="3" s="1"/>
  <c r="W368" i="3" s="1"/>
  <c r="V112" i="3"/>
  <c r="V215" i="3" s="1"/>
  <c r="W318" i="3" s="1"/>
  <c r="V153" i="3"/>
  <c r="V256" i="3" s="1"/>
  <c r="W359" i="3" s="1"/>
  <c r="U382" i="3"/>
  <c r="V184" i="3"/>
  <c r="V287" i="3" s="1"/>
  <c r="W390" i="3" s="1"/>
  <c r="V160" i="3"/>
  <c r="V263" i="3" s="1"/>
  <c r="W366" i="3" s="1"/>
  <c r="V200" i="3"/>
  <c r="V303" i="3" s="1"/>
  <c r="W406" i="3" s="1"/>
  <c r="V132" i="3"/>
  <c r="V235" i="3" s="1"/>
  <c r="W338" i="3" s="1"/>
  <c r="V117" i="3"/>
  <c r="V220" i="3" s="1"/>
  <c r="W323" i="3" s="1"/>
  <c r="V179" i="3"/>
  <c r="V282" i="3" s="1"/>
  <c r="W385" i="3" s="1"/>
  <c r="V123" i="3"/>
  <c r="V226" i="3" s="1"/>
  <c r="W329" i="3" s="1"/>
  <c r="V166" i="3"/>
  <c r="V269" i="3" s="1"/>
  <c r="W372" i="3" s="1"/>
  <c r="V199" i="3"/>
  <c r="V302" i="3" s="1"/>
  <c r="W405" i="3" s="1"/>
  <c r="V180" i="3"/>
  <c r="V283" i="3" s="1"/>
  <c r="W386" i="3" s="1"/>
  <c r="V172" i="3"/>
  <c r="V275" i="3" s="1"/>
  <c r="W378" i="3" s="1"/>
  <c r="V156" i="3"/>
  <c r="V259" i="3" s="1"/>
  <c r="W362" i="3" s="1"/>
  <c r="V208" i="3"/>
  <c r="V311" i="3" s="1"/>
  <c r="W414" i="3" s="1"/>
  <c r="V136" i="3"/>
  <c r="V239" i="3" s="1"/>
  <c r="W342" i="3" s="1"/>
  <c r="V147" i="3"/>
  <c r="V250" i="3" s="1"/>
  <c r="W353" i="3" s="1"/>
  <c r="V125" i="3"/>
  <c r="V228" i="3" s="1"/>
  <c r="W331" i="3" s="1"/>
  <c r="V205" i="3"/>
  <c r="V308" i="3" s="1"/>
  <c r="W411" i="3" s="1"/>
  <c r="V183" i="3"/>
  <c r="V286" i="3" s="1"/>
  <c r="W389" i="3" s="1"/>
  <c r="V167" i="3"/>
  <c r="V270" i="3" s="1"/>
  <c r="W373" i="3" s="1"/>
  <c r="V159" i="3"/>
  <c r="V262" i="3" s="1"/>
  <c r="W365" i="3" s="1"/>
  <c r="V206" i="3"/>
  <c r="V309" i="3" s="1"/>
  <c r="W412" i="3" s="1"/>
  <c r="V154" i="3"/>
  <c r="V257" i="3" s="1"/>
  <c r="W360" i="3" s="1"/>
  <c r="V130" i="3"/>
  <c r="V233" i="3" s="1"/>
  <c r="W336" i="3" s="1"/>
  <c r="V111" i="3"/>
  <c r="V214" i="3" s="1"/>
  <c r="W317" i="3" s="1"/>
  <c r="V114" i="3"/>
  <c r="V217" i="3" s="1"/>
  <c r="W320" i="3" s="1"/>
  <c r="V177" i="3"/>
  <c r="V280" i="3" s="1"/>
  <c r="W383" i="3" s="1"/>
  <c r="V169" i="3"/>
  <c r="V272" i="3" s="1"/>
  <c r="W375" i="3" s="1"/>
  <c r="V137" i="3"/>
  <c r="V240" i="3" s="1"/>
  <c r="W343" i="3" s="1"/>
  <c r="V129" i="3"/>
  <c r="V232" i="3" s="1"/>
  <c r="W335" i="3" s="1"/>
  <c r="V119" i="3"/>
  <c r="V222" i="3" s="1"/>
  <c r="W325" i="3" s="1"/>
  <c r="U315" i="3"/>
  <c r="V192" i="3"/>
  <c r="V295" i="3" s="1"/>
  <c r="W398" i="3" s="1"/>
  <c r="V155" i="3"/>
  <c r="V258" i="3" s="1"/>
  <c r="W361" i="3" s="1"/>
  <c r="V198" i="3"/>
  <c r="V301" i="3" s="1"/>
  <c r="W404" i="3" s="1"/>
  <c r="V131" i="3"/>
  <c r="V234" i="3" s="1"/>
  <c r="W337" i="3" s="1"/>
  <c r="V113" i="3"/>
  <c r="V216" i="3" s="1"/>
  <c r="W319" i="3" s="1"/>
  <c r="V118" i="3"/>
  <c r="V221" i="3" s="1"/>
  <c r="W324" i="3" s="1"/>
  <c r="V186" i="3"/>
  <c r="V289" i="3" s="1"/>
  <c r="W392" i="3" s="1"/>
  <c r="V178" i="3"/>
  <c r="V281" i="3" s="1"/>
  <c r="W384" i="3" s="1"/>
  <c r="V181" i="3"/>
  <c r="V284" i="3" s="1"/>
  <c r="W387" i="3" s="1"/>
  <c r="V173" i="3"/>
  <c r="V276" i="3" s="1"/>
  <c r="W379" i="3" s="1"/>
  <c r="V110" i="3"/>
  <c r="V213" i="3" s="1"/>
  <c r="W316" i="3" s="1"/>
  <c r="V100" i="4"/>
  <c r="V99" i="3"/>
  <c r="V63" i="3"/>
  <c r="V93" i="4"/>
  <c r="V88" i="4"/>
  <c r="V59" i="3"/>
  <c r="V40" i="4"/>
  <c r="V83" i="3"/>
  <c r="V39" i="3"/>
  <c r="W114" i="4"/>
  <c r="W120" i="4"/>
  <c r="W201" i="4"/>
  <c r="W113" i="4"/>
  <c r="W147" i="4"/>
  <c r="W165" i="4"/>
  <c r="W133" i="4"/>
  <c r="V111" i="4"/>
  <c r="W187" i="4"/>
  <c r="W175" i="4"/>
  <c r="W209" i="4"/>
  <c r="W142" i="4"/>
  <c r="W181" i="4"/>
  <c r="W115" i="4"/>
  <c r="W156" i="4"/>
  <c r="W150" i="4"/>
  <c r="W174" i="4"/>
  <c r="W149" i="4"/>
  <c r="W198" i="4"/>
  <c r="W178" i="4"/>
  <c r="W171" i="4"/>
  <c r="W137" i="4"/>
  <c r="W161" i="4"/>
  <c r="V49" i="3"/>
  <c r="V22" i="4"/>
  <c r="V101" i="3"/>
  <c r="V89" i="4"/>
  <c r="V103" i="4"/>
  <c r="V37" i="4"/>
  <c r="V64" i="4"/>
  <c r="V56" i="4"/>
  <c r="V92" i="3"/>
  <c r="V28" i="4"/>
  <c r="V18" i="4"/>
  <c r="W193" i="4"/>
  <c r="V50" i="4"/>
  <c r="V37" i="3"/>
  <c r="V14" i="3"/>
  <c r="V68" i="3"/>
  <c r="V102" i="3"/>
  <c r="V40" i="3"/>
  <c r="V32" i="3"/>
  <c r="V46" i="3"/>
  <c r="V87" i="3"/>
  <c r="V47" i="3"/>
  <c r="V26" i="4"/>
  <c r="V9" i="4"/>
  <c r="W157" i="4"/>
  <c r="V7" i="3"/>
  <c r="V8" i="4"/>
  <c r="W210" i="4"/>
  <c r="V113" i="2"/>
  <c r="U215" i="2"/>
  <c r="B356" i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254" i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T217" i="2"/>
  <c r="V421" i="1"/>
  <c r="W116" i="4" l="1"/>
  <c r="W131" i="4"/>
  <c r="V234" i="4"/>
  <c r="V337" i="4" s="1"/>
  <c r="W337" i="4" s="1"/>
  <c r="W140" i="4"/>
  <c r="V243" i="4"/>
  <c r="W125" i="4"/>
  <c r="V228" i="4"/>
  <c r="V331" i="4" s="1"/>
  <c r="W331" i="4" s="1"/>
  <c r="W196" i="4"/>
  <c r="V299" i="4"/>
  <c r="W111" i="4"/>
  <c r="V214" i="4"/>
  <c r="W167" i="4"/>
  <c r="V270" i="4"/>
  <c r="V373" i="4" s="1"/>
  <c r="W373" i="4" s="1"/>
  <c r="W153" i="4"/>
  <c r="V256" i="4"/>
  <c r="W143" i="4"/>
  <c r="V246" i="4"/>
  <c r="W129" i="4"/>
  <c r="V232" i="4"/>
  <c r="V335" i="4" s="1"/>
  <c r="W335" i="4" s="1"/>
  <c r="W121" i="4"/>
  <c r="V224" i="4"/>
  <c r="W191" i="4"/>
  <c r="V294" i="4"/>
  <c r="W203" i="4"/>
  <c r="V306" i="4"/>
  <c r="V409" i="4" s="1"/>
  <c r="W409" i="4" s="1"/>
  <c r="W206" i="4"/>
  <c r="V309" i="4"/>
  <c r="V412" i="4" s="1"/>
  <c r="W412" i="4" s="1"/>
  <c r="W112" i="4"/>
  <c r="V215" i="4"/>
  <c r="W159" i="4"/>
  <c r="V262" i="4"/>
  <c r="W192" i="4"/>
  <c r="V295" i="4"/>
  <c r="W136" i="4"/>
  <c r="V239" i="4"/>
  <c r="W169" i="4"/>
  <c r="V272" i="4"/>
  <c r="V375" i="4" s="1"/>
  <c r="W375" i="4" s="1"/>
  <c r="W145" i="4"/>
  <c r="V248" i="4"/>
  <c r="V351" i="4" s="1"/>
  <c r="W351" i="4" s="1"/>
  <c r="V170" i="3"/>
  <c r="V273" i="3" s="1"/>
  <c r="V201" i="3"/>
  <c r="V304" i="3" s="1"/>
  <c r="V148" i="3"/>
  <c r="V251" i="3" s="1"/>
  <c r="V161" i="3"/>
  <c r="V264" i="3" s="1"/>
  <c r="V134" i="3"/>
  <c r="V237" i="3" s="1"/>
  <c r="V116" i="3"/>
  <c r="V219" i="3" s="1"/>
  <c r="V203" i="3"/>
  <c r="V306" i="3" s="1"/>
  <c r="W409" i="3" s="1"/>
  <c r="V141" i="3"/>
  <c r="V244" i="3" s="1"/>
  <c r="V482" i="3"/>
  <c r="U482" i="3" s="1"/>
  <c r="T482" i="3" s="1"/>
  <c r="S482" i="3" s="1"/>
  <c r="R482" i="3" s="1"/>
  <c r="Q482" i="3" s="1"/>
  <c r="P482" i="3" s="1"/>
  <c r="O482" i="3" s="1"/>
  <c r="N482" i="3" s="1"/>
  <c r="M482" i="3" s="1"/>
  <c r="L482" i="3" s="1"/>
  <c r="K482" i="3" s="1"/>
  <c r="J482" i="3" s="1"/>
  <c r="I482" i="3" s="1"/>
  <c r="H482" i="3" s="1"/>
  <c r="G482" i="3" s="1"/>
  <c r="F482" i="3" s="1"/>
  <c r="E482" i="3" s="1"/>
  <c r="D482" i="3" s="1"/>
  <c r="C482" i="3" s="1"/>
  <c r="V487" i="3"/>
  <c r="U487" i="3" s="1"/>
  <c r="T487" i="3" s="1"/>
  <c r="S487" i="3" s="1"/>
  <c r="R487" i="3" s="1"/>
  <c r="Q487" i="3" s="1"/>
  <c r="P487" i="3" s="1"/>
  <c r="O487" i="3" s="1"/>
  <c r="N487" i="3" s="1"/>
  <c r="M487" i="3" s="1"/>
  <c r="L487" i="3" s="1"/>
  <c r="K487" i="3" s="1"/>
  <c r="J487" i="3" s="1"/>
  <c r="I487" i="3" s="1"/>
  <c r="H487" i="3" s="1"/>
  <c r="G487" i="3" s="1"/>
  <c r="F487" i="3" s="1"/>
  <c r="E487" i="3" s="1"/>
  <c r="D487" i="3" s="1"/>
  <c r="C487" i="3" s="1"/>
  <c r="V427" i="3"/>
  <c r="U427" i="3" s="1"/>
  <c r="T427" i="3" s="1"/>
  <c r="S427" i="3" s="1"/>
  <c r="R427" i="3" s="1"/>
  <c r="Q427" i="3" s="1"/>
  <c r="P427" i="3" s="1"/>
  <c r="O427" i="3" s="1"/>
  <c r="N427" i="3" s="1"/>
  <c r="M427" i="3" s="1"/>
  <c r="L427" i="3" s="1"/>
  <c r="K427" i="3" s="1"/>
  <c r="J427" i="3" s="1"/>
  <c r="I427" i="3" s="1"/>
  <c r="H427" i="3" s="1"/>
  <c r="G427" i="3" s="1"/>
  <c r="F427" i="3" s="1"/>
  <c r="E427" i="3" s="1"/>
  <c r="D427" i="3" s="1"/>
  <c r="C427" i="3" s="1"/>
  <c r="V440" i="3"/>
  <c r="U440" i="3" s="1"/>
  <c r="T440" i="3" s="1"/>
  <c r="S440" i="3" s="1"/>
  <c r="R440" i="3" s="1"/>
  <c r="Q440" i="3" s="1"/>
  <c r="P440" i="3" s="1"/>
  <c r="O440" i="3" s="1"/>
  <c r="N440" i="3" s="1"/>
  <c r="M440" i="3" s="1"/>
  <c r="L440" i="3" s="1"/>
  <c r="K440" i="3" s="1"/>
  <c r="J440" i="3" s="1"/>
  <c r="I440" i="3" s="1"/>
  <c r="H440" i="3" s="1"/>
  <c r="G440" i="3" s="1"/>
  <c r="F440" i="3" s="1"/>
  <c r="E440" i="3" s="1"/>
  <c r="D440" i="3" s="1"/>
  <c r="C440" i="3" s="1"/>
  <c r="V464" i="3"/>
  <c r="U464" i="3" s="1"/>
  <c r="T464" i="3" s="1"/>
  <c r="S464" i="3" s="1"/>
  <c r="R464" i="3" s="1"/>
  <c r="Q464" i="3" s="1"/>
  <c r="P464" i="3" s="1"/>
  <c r="O464" i="3" s="1"/>
  <c r="N464" i="3" s="1"/>
  <c r="M464" i="3" s="1"/>
  <c r="L464" i="3" s="1"/>
  <c r="K464" i="3" s="1"/>
  <c r="J464" i="3" s="1"/>
  <c r="I464" i="3" s="1"/>
  <c r="H464" i="3" s="1"/>
  <c r="G464" i="3" s="1"/>
  <c r="F464" i="3" s="1"/>
  <c r="E464" i="3" s="1"/>
  <c r="D464" i="3" s="1"/>
  <c r="C464" i="3" s="1"/>
  <c r="V438" i="3"/>
  <c r="U438" i="3" s="1"/>
  <c r="T438" i="3" s="1"/>
  <c r="S438" i="3" s="1"/>
  <c r="R438" i="3" s="1"/>
  <c r="Q438" i="3" s="1"/>
  <c r="P438" i="3" s="1"/>
  <c r="O438" i="3" s="1"/>
  <c r="N438" i="3" s="1"/>
  <c r="M438" i="3" s="1"/>
  <c r="L438" i="3" s="1"/>
  <c r="K438" i="3" s="1"/>
  <c r="J438" i="3" s="1"/>
  <c r="I438" i="3" s="1"/>
  <c r="H438" i="3" s="1"/>
  <c r="G438" i="3" s="1"/>
  <c r="F438" i="3" s="1"/>
  <c r="E438" i="3" s="1"/>
  <c r="D438" i="3" s="1"/>
  <c r="C438" i="3" s="1"/>
  <c r="V478" i="3"/>
  <c r="U478" i="3" s="1"/>
  <c r="T478" i="3" s="1"/>
  <c r="S478" i="3" s="1"/>
  <c r="R478" i="3" s="1"/>
  <c r="Q478" i="3" s="1"/>
  <c r="P478" i="3" s="1"/>
  <c r="O478" i="3" s="1"/>
  <c r="N478" i="3" s="1"/>
  <c r="M478" i="3" s="1"/>
  <c r="L478" i="3" s="1"/>
  <c r="K478" i="3" s="1"/>
  <c r="J478" i="3" s="1"/>
  <c r="I478" i="3" s="1"/>
  <c r="H478" i="3" s="1"/>
  <c r="G478" i="3" s="1"/>
  <c r="F478" i="3" s="1"/>
  <c r="E478" i="3" s="1"/>
  <c r="D478" i="3" s="1"/>
  <c r="C478" i="3" s="1"/>
  <c r="V423" i="3"/>
  <c r="U423" i="3" s="1"/>
  <c r="T423" i="3" s="1"/>
  <c r="S423" i="3" s="1"/>
  <c r="R423" i="3" s="1"/>
  <c r="Q423" i="3" s="1"/>
  <c r="P423" i="3" s="1"/>
  <c r="O423" i="3" s="1"/>
  <c r="N423" i="3" s="1"/>
  <c r="M423" i="3" s="1"/>
  <c r="L423" i="3" s="1"/>
  <c r="K423" i="3" s="1"/>
  <c r="J423" i="3" s="1"/>
  <c r="I423" i="3" s="1"/>
  <c r="H423" i="3" s="1"/>
  <c r="G423" i="3" s="1"/>
  <c r="F423" i="3" s="1"/>
  <c r="E423" i="3" s="1"/>
  <c r="D423" i="3" s="1"/>
  <c r="C423" i="3" s="1"/>
  <c r="V439" i="3"/>
  <c r="U439" i="3" s="1"/>
  <c r="T439" i="3" s="1"/>
  <c r="S439" i="3" s="1"/>
  <c r="R439" i="3" s="1"/>
  <c r="Q439" i="3" s="1"/>
  <c r="P439" i="3" s="1"/>
  <c r="O439" i="3" s="1"/>
  <c r="N439" i="3" s="1"/>
  <c r="M439" i="3" s="1"/>
  <c r="L439" i="3" s="1"/>
  <c r="K439" i="3" s="1"/>
  <c r="J439" i="3" s="1"/>
  <c r="I439" i="3" s="1"/>
  <c r="H439" i="3" s="1"/>
  <c r="G439" i="3" s="1"/>
  <c r="F439" i="3" s="1"/>
  <c r="E439" i="3" s="1"/>
  <c r="D439" i="3" s="1"/>
  <c r="C439" i="3" s="1"/>
  <c r="V515" i="3"/>
  <c r="U515" i="3" s="1"/>
  <c r="T515" i="3" s="1"/>
  <c r="S515" i="3" s="1"/>
  <c r="R515" i="3" s="1"/>
  <c r="Q515" i="3" s="1"/>
  <c r="P515" i="3" s="1"/>
  <c r="O515" i="3" s="1"/>
  <c r="N515" i="3" s="1"/>
  <c r="M515" i="3" s="1"/>
  <c r="L515" i="3" s="1"/>
  <c r="K515" i="3" s="1"/>
  <c r="J515" i="3" s="1"/>
  <c r="I515" i="3" s="1"/>
  <c r="H515" i="3" s="1"/>
  <c r="G515" i="3" s="1"/>
  <c r="F515" i="3" s="1"/>
  <c r="E515" i="3" s="1"/>
  <c r="D515" i="3" s="1"/>
  <c r="C515" i="3" s="1"/>
  <c r="V476" i="3"/>
  <c r="U476" i="3" s="1"/>
  <c r="T476" i="3" s="1"/>
  <c r="S476" i="3" s="1"/>
  <c r="R476" i="3" s="1"/>
  <c r="Q476" i="3" s="1"/>
  <c r="P476" i="3" s="1"/>
  <c r="O476" i="3" s="1"/>
  <c r="N476" i="3" s="1"/>
  <c r="M476" i="3" s="1"/>
  <c r="L476" i="3" s="1"/>
  <c r="K476" i="3" s="1"/>
  <c r="J476" i="3" s="1"/>
  <c r="I476" i="3" s="1"/>
  <c r="H476" i="3" s="1"/>
  <c r="G476" i="3" s="1"/>
  <c r="F476" i="3" s="1"/>
  <c r="E476" i="3" s="1"/>
  <c r="D476" i="3" s="1"/>
  <c r="C476" i="3" s="1"/>
  <c r="V514" i="3"/>
  <c r="U514" i="3" s="1"/>
  <c r="T514" i="3" s="1"/>
  <c r="S514" i="3" s="1"/>
  <c r="R514" i="3" s="1"/>
  <c r="Q514" i="3" s="1"/>
  <c r="P514" i="3" s="1"/>
  <c r="O514" i="3" s="1"/>
  <c r="N514" i="3" s="1"/>
  <c r="M514" i="3" s="1"/>
  <c r="L514" i="3" s="1"/>
  <c r="K514" i="3" s="1"/>
  <c r="J514" i="3" s="1"/>
  <c r="I514" i="3" s="1"/>
  <c r="H514" i="3" s="1"/>
  <c r="G514" i="3" s="1"/>
  <c r="F514" i="3" s="1"/>
  <c r="E514" i="3" s="1"/>
  <c r="D514" i="3" s="1"/>
  <c r="C514" i="3" s="1"/>
  <c r="V456" i="3"/>
  <c r="U456" i="3" s="1"/>
  <c r="T456" i="3" s="1"/>
  <c r="S456" i="3" s="1"/>
  <c r="R456" i="3" s="1"/>
  <c r="Q456" i="3" s="1"/>
  <c r="P456" i="3" s="1"/>
  <c r="O456" i="3" s="1"/>
  <c r="N456" i="3" s="1"/>
  <c r="M456" i="3" s="1"/>
  <c r="L456" i="3" s="1"/>
  <c r="K456" i="3" s="1"/>
  <c r="J456" i="3" s="1"/>
  <c r="I456" i="3" s="1"/>
  <c r="H456" i="3" s="1"/>
  <c r="G456" i="3" s="1"/>
  <c r="F456" i="3" s="1"/>
  <c r="E456" i="3" s="1"/>
  <c r="D456" i="3" s="1"/>
  <c r="C456" i="3" s="1"/>
  <c r="V517" i="3"/>
  <c r="U517" i="3" s="1"/>
  <c r="T517" i="3" s="1"/>
  <c r="S517" i="3" s="1"/>
  <c r="R517" i="3" s="1"/>
  <c r="Q517" i="3" s="1"/>
  <c r="P517" i="3" s="1"/>
  <c r="O517" i="3" s="1"/>
  <c r="N517" i="3" s="1"/>
  <c r="M517" i="3" s="1"/>
  <c r="L517" i="3" s="1"/>
  <c r="K517" i="3" s="1"/>
  <c r="J517" i="3" s="1"/>
  <c r="I517" i="3" s="1"/>
  <c r="H517" i="3" s="1"/>
  <c r="G517" i="3" s="1"/>
  <c r="F517" i="3" s="1"/>
  <c r="E517" i="3" s="1"/>
  <c r="D517" i="3" s="1"/>
  <c r="C517" i="3" s="1"/>
  <c r="V481" i="3"/>
  <c r="U481" i="3" s="1"/>
  <c r="T481" i="3" s="1"/>
  <c r="S481" i="3" s="1"/>
  <c r="R481" i="3" s="1"/>
  <c r="Q481" i="3" s="1"/>
  <c r="P481" i="3" s="1"/>
  <c r="O481" i="3" s="1"/>
  <c r="N481" i="3" s="1"/>
  <c r="M481" i="3" s="1"/>
  <c r="L481" i="3" s="1"/>
  <c r="K481" i="3" s="1"/>
  <c r="J481" i="3" s="1"/>
  <c r="I481" i="3" s="1"/>
  <c r="H481" i="3" s="1"/>
  <c r="G481" i="3" s="1"/>
  <c r="F481" i="3" s="1"/>
  <c r="E481" i="3" s="1"/>
  <c r="D481" i="3" s="1"/>
  <c r="C481" i="3" s="1"/>
  <c r="V508" i="3"/>
  <c r="U508" i="3" s="1"/>
  <c r="T508" i="3" s="1"/>
  <c r="S508" i="3" s="1"/>
  <c r="R508" i="3" s="1"/>
  <c r="Q508" i="3" s="1"/>
  <c r="P508" i="3" s="1"/>
  <c r="O508" i="3" s="1"/>
  <c r="N508" i="3" s="1"/>
  <c r="M508" i="3" s="1"/>
  <c r="L508" i="3" s="1"/>
  <c r="K508" i="3" s="1"/>
  <c r="J508" i="3" s="1"/>
  <c r="I508" i="3" s="1"/>
  <c r="H508" i="3" s="1"/>
  <c r="G508" i="3" s="1"/>
  <c r="F508" i="3" s="1"/>
  <c r="E508" i="3" s="1"/>
  <c r="D508" i="3" s="1"/>
  <c r="C508" i="3" s="1"/>
  <c r="V432" i="3"/>
  <c r="U432" i="3" s="1"/>
  <c r="T432" i="3" s="1"/>
  <c r="S432" i="3" s="1"/>
  <c r="R432" i="3" s="1"/>
  <c r="Q432" i="3" s="1"/>
  <c r="P432" i="3" s="1"/>
  <c r="O432" i="3" s="1"/>
  <c r="N432" i="3" s="1"/>
  <c r="M432" i="3" s="1"/>
  <c r="L432" i="3" s="1"/>
  <c r="K432" i="3" s="1"/>
  <c r="J432" i="3" s="1"/>
  <c r="I432" i="3" s="1"/>
  <c r="H432" i="3" s="1"/>
  <c r="G432" i="3" s="1"/>
  <c r="F432" i="3" s="1"/>
  <c r="E432" i="3" s="1"/>
  <c r="D432" i="3" s="1"/>
  <c r="C432" i="3" s="1"/>
  <c r="V426" i="3"/>
  <c r="U426" i="3" s="1"/>
  <c r="T426" i="3" s="1"/>
  <c r="S426" i="3" s="1"/>
  <c r="R426" i="3" s="1"/>
  <c r="Q426" i="3" s="1"/>
  <c r="P426" i="3" s="1"/>
  <c r="O426" i="3" s="1"/>
  <c r="N426" i="3" s="1"/>
  <c r="M426" i="3" s="1"/>
  <c r="L426" i="3" s="1"/>
  <c r="K426" i="3" s="1"/>
  <c r="J426" i="3" s="1"/>
  <c r="I426" i="3" s="1"/>
  <c r="H426" i="3" s="1"/>
  <c r="G426" i="3" s="1"/>
  <c r="F426" i="3" s="1"/>
  <c r="E426" i="3" s="1"/>
  <c r="D426" i="3" s="1"/>
  <c r="C426" i="3" s="1"/>
  <c r="V509" i="3"/>
  <c r="U509" i="3" s="1"/>
  <c r="T509" i="3" s="1"/>
  <c r="S509" i="3" s="1"/>
  <c r="R509" i="3" s="1"/>
  <c r="Q509" i="3" s="1"/>
  <c r="P509" i="3" s="1"/>
  <c r="O509" i="3" s="1"/>
  <c r="N509" i="3" s="1"/>
  <c r="M509" i="3" s="1"/>
  <c r="L509" i="3" s="1"/>
  <c r="K509" i="3" s="1"/>
  <c r="J509" i="3" s="1"/>
  <c r="I509" i="3" s="1"/>
  <c r="H509" i="3" s="1"/>
  <c r="G509" i="3" s="1"/>
  <c r="F509" i="3" s="1"/>
  <c r="E509" i="3" s="1"/>
  <c r="D509" i="3" s="1"/>
  <c r="C509" i="3" s="1"/>
  <c r="V493" i="3"/>
  <c r="U493" i="3" s="1"/>
  <c r="T493" i="3" s="1"/>
  <c r="S493" i="3" s="1"/>
  <c r="R493" i="3" s="1"/>
  <c r="Q493" i="3" s="1"/>
  <c r="P493" i="3" s="1"/>
  <c r="O493" i="3" s="1"/>
  <c r="N493" i="3" s="1"/>
  <c r="M493" i="3" s="1"/>
  <c r="L493" i="3" s="1"/>
  <c r="K493" i="3" s="1"/>
  <c r="J493" i="3" s="1"/>
  <c r="I493" i="3" s="1"/>
  <c r="H493" i="3" s="1"/>
  <c r="G493" i="3" s="1"/>
  <c r="F493" i="3" s="1"/>
  <c r="E493" i="3" s="1"/>
  <c r="D493" i="3" s="1"/>
  <c r="C493" i="3" s="1"/>
  <c r="V462" i="3"/>
  <c r="U462" i="3" s="1"/>
  <c r="T462" i="3" s="1"/>
  <c r="S462" i="3" s="1"/>
  <c r="R462" i="3" s="1"/>
  <c r="Q462" i="3" s="1"/>
  <c r="P462" i="3" s="1"/>
  <c r="O462" i="3" s="1"/>
  <c r="N462" i="3" s="1"/>
  <c r="M462" i="3" s="1"/>
  <c r="L462" i="3" s="1"/>
  <c r="K462" i="3" s="1"/>
  <c r="J462" i="3" s="1"/>
  <c r="I462" i="3" s="1"/>
  <c r="H462" i="3" s="1"/>
  <c r="G462" i="3" s="1"/>
  <c r="F462" i="3" s="1"/>
  <c r="E462" i="3" s="1"/>
  <c r="D462" i="3" s="1"/>
  <c r="C462" i="3" s="1"/>
  <c r="V471" i="3"/>
  <c r="U471" i="3" s="1"/>
  <c r="T471" i="3" s="1"/>
  <c r="S471" i="3" s="1"/>
  <c r="R471" i="3" s="1"/>
  <c r="Q471" i="3" s="1"/>
  <c r="P471" i="3" s="1"/>
  <c r="O471" i="3" s="1"/>
  <c r="N471" i="3" s="1"/>
  <c r="M471" i="3" s="1"/>
  <c r="L471" i="3" s="1"/>
  <c r="K471" i="3" s="1"/>
  <c r="J471" i="3" s="1"/>
  <c r="I471" i="3" s="1"/>
  <c r="H471" i="3" s="1"/>
  <c r="G471" i="3" s="1"/>
  <c r="F471" i="3" s="1"/>
  <c r="E471" i="3" s="1"/>
  <c r="D471" i="3" s="1"/>
  <c r="C471" i="3" s="1"/>
  <c r="V437" i="3"/>
  <c r="U437" i="3" s="1"/>
  <c r="T437" i="3" s="1"/>
  <c r="S437" i="3" s="1"/>
  <c r="R437" i="3" s="1"/>
  <c r="Q437" i="3" s="1"/>
  <c r="P437" i="3" s="1"/>
  <c r="O437" i="3" s="1"/>
  <c r="N437" i="3" s="1"/>
  <c r="M437" i="3" s="1"/>
  <c r="L437" i="3" s="1"/>
  <c r="K437" i="3" s="1"/>
  <c r="J437" i="3" s="1"/>
  <c r="I437" i="3" s="1"/>
  <c r="H437" i="3" s="1"/>
  <c r="G437" i="3" s="1"/>
  <c r="F437" i="3" s="1"/>
  <c r="E437" i="3" s="1"/>
  <c r="D437" i="3" s="1"/>
  <c r="C437" i="3" s="1"/>
  <c r="V473" i="3"/>
  <c r="U473" i="3" s="1"/>
  <c r="T473" i="3" s="1"/>
  <c r="S473" i="3" s="1"/>
  <c r="R473" i="3" s="1"/>
  <c r="Q473" i="3" s="1"/>
  <c r="P473" i="3" s="1"/>
  <c r="O473" i="3" s="1"/>
  <c r="N473" i="3" s="1"/>
  <c r="M473" i="3" s="1"/>
  <c r="L473" i="3" s="1"/>
  <c r="K473" i="3" s="1"/>
  <c r="J473" i="3" s="1"/>
  <c r="I473" i="3" s="1"/>
  <c r="H473" i="3" s="1"/>
  <c r="G473" i="3" s="1"/>
  <c r="F473" i="3" s="1"/>
  <c r="E473" i="3" s="1"/>
  <c r="D473" i="3" s="1"/>
  <c r="C473" i="3" s="1"/>
  <c r="V472" i="3"/>
  <c r="U472" i="3" s="1"/>
  <c r="T472" i="3" s="1"/>
  <c r="S472" i="3" s="1"/>
  <c r="R472" i="3" s="1"/>
  <c r="Q472" i="3" s="1"/>
  <c r="P472" i="3" s="1"/>
  <c r="O472" i="3" s="1"/>
  <c r="N472" i="3" s="1"/>
  <c r="M472" i="3" s="1"/>
  <c r="L472" i="3" s="1"/>
  <c r="K472" i="3" s="1"/>
  <c r="J472" i="3" s="1"/>
  <c r="I472" i="3" s="1"/>
  <c r="H472" i="3" s="1"/>
  <c r="G472" i="3" s="1"/>
  <c r="F472" i="3" s="1"/>
  <c r="E472" i="3" s="1"/>
  <c r="D472" i="3" s="1"/>
  <c r="C472" i="3" s="1"/>
  <c r="V424" i="3"/>
  <c r="U424" i="3" s="1"/>
  <c r="T424" i="3" s="1"/>
  <c r="S424" i="3" s="1"/>
  <c r="R424" i="3" s="1"/>
  <c r="Q424" i="3" s="1"/>
  <c r="P424" i="3" s="1"/>
  <c r="O424" i="3" s="1"/>
  <c r="N424" i="3" s="1"/>
  <c r="M424" i="3" s="1"/>
  <c r="L424" i="3" s="1"/>
  <c r="K424" i="3" s="1"/>
  <c r="J424" i="3" s="1"/>
  <c r="I424" i="3" s="1"/>
  <c r="H424" i="3" s="1"/>
  <c r="G424" i="3" s="1"/>
  <c r="F424" i="3" s="1"/>
  <c r="E424" i="3" s="1"/>
  <c r="D424" i="3" s="1"/>
  <c r="C424" i="3" s="1"/>
  <c r="V477" i="3"/>
  <c r="U477" i="3" s="1"/>
  <c r="T477" i="3" s="1"/>
  <c r="S477" i="3" s="1"/>
  <c r="R477" i="3" s="1"/>
  <c r="Q477" i="3" s="1"/>
  <c r="P477" i="3" s="1"/>
  <c r="O477" i="3" s="1"/>
  <c r="N477" i="3" s="1"/>
  <c r="M477" i="3" s="1"/>
  <c r="L477" i="3" s="1"/>
  <c r="K477" i="3" s="1"/>
  <c r="J477" i="3" s="1"/>
  <c r="I477" i="3" s="1"/>
  <c r="H477" i="3" s="1"/>
  <c r="G477" i="3" s="1"/>
  <c r="F477" i="3" s="1"/>
  <c r="E477" i="3" s="1"/>
  <c r="D477" i="3" s="1"/>
  <c r="C477" i="3" s="1"/>
  <c r="V442" i="3"/>
  <c r="U442" i="3" s="1"/>
  <c r="T442" i="3" s="1"/>
  <c r="S442" i="3" s="1"/>
  <c r="R442" i="3" s="1"/>
  <c r="Q442" i="3" s="1"/>
  <c r="P442" i="3" s="1"/>
  <c r="O442" i="3" s="1"/>
  <c r="N442" i="3" s="1"/>
  <c r="M442" i="3" s="1"/>
  <c r="L442" i="3" s="1"/>
  <c r="K442" i="3" s="1"/>
  <c r="J442" i="3" s="1"/>
  <c r="I442" i="3" s="1"/>
  <c r="H442" i="3" s="1"/>
  <c r="G442" i="3" s="1"/>
  <c r="F442" i="3" s="1"/>
  <c r="E442" i="3" s="1"/>
  <c r="D442" i="3" s="1"/>
  <c r="C442" i="3" s="1"/>
  <c r="V505" i="3"/>
  <c r="U505" i="3" s="1"/>
  <c r="T505" i="3" s="1"/>
  <c r="S505" i="3" s="1"/>
  <c r="R505" i="3" s="1"/>
  <c r="Q505" i="3" s="1"/>
  <c r="P505" i="3" s="1"/>
  <c r="O505" i="3" s="1"/>
  <c r="N505" i="3" s="1"/>
  <c r="M505" i="3" s="1"/>
  <c r="L505" i="3" s="1"/>
  <c r="K505" i="3" s="1"/>
  <c r="J505" i="3" s="1"/>
  <c r="I505" i="3" s="1"/>
  <c r="H505" i="3" s="1"/>
  <c r="G505" i="3" s="1"/>
  <c r="F505" i="3" s="1"/>
  <c r="E505" i="3" s="1"/>
  <c r="D505" i="3" s="1"/>
  <c r="C505" i="3" s="1"/>
  <c r="V491" i="3"/>
  <c r="U491" i="3" s="1"/>
  <c r="T491" i="3" s="1"/>
  <c r="S491" i="3" s="1"/>
  <c r="R491" i="3" s="1"/>
  <c r="Q491" i="3" s="1"/>
  <c r="P491" i="3" s="1"/>
  <c r="O491" i="3" s="1"/>
  <c r="N491" i="3" s="1"/>
  <c r="M491" i="3" s="1"/>
  <c r="L491" i="3" s="1"/>
  <c r="K491" i="3" s="1"/>
  <c r="J491" i="3" s="1"/>
  <c r="I491" i="3" s="1"/>
  <c r="H491" i="3" s="1"/>
  <c r="G491" i="3" s="1"/>
  <c r="F491" i="3" s="1"/>
  <c r="E491" i="3" s="1"/>
  <c r="D491" i="3" s="1"/>
  <c r="C491" i="3" s="1"/>
  <c r="V435" i="3"/>
  <c r="U435" i="3" s="1"/>
  <c r="T435" i="3" s="1"/>
  <c r="S435" i="3" s="1"/>
  <c r="R435" i="3" s="1"/>
  <c r="Q435" i="3" s="1"/>
  <c r="P435" i="3" s="1"/>
  <c r="O435" i="3" s="1"/>
  <c r="N435" i="3" s="1"/>
  <c r="M435" i="3" s="1"/>
  <c r="L435" i="3" s="1"/>
  <c r="K435" i="3" s="1"/>
  <c r="J435" i="3" s="1"/>
  <c r="I435" i="3" s="1"/>
  <c r="H435" i="3" s="1"/>
  <c r="G435" i="3" s="1"/>
  <c r="F435" i="3" s="1"/>
  <c r="E435" i="3" s="1"/>
  <c r="D435" i="3" s="1"/>
  <c r="C435" i="3" s="1"/>
  <c r="V444" i="3"/>
  <c r="U444" i="3" s="1"/>
  <c r="T444" i="3" s="1"/>
  <c r="S444" i="3" s="1"/>
  <c r="R444" i="3" s="1"/>
  <c r="Q444" i="3" s="1"/>
  <c r="P444" i="3" s="1"/>
  <c r="O444" i="3" s="1"/>
  <c r="N444" i="3" s="1"/>
  <c r="M444" i="3" s="1"/>
  <c r="L444" i="3" s="1"/>
  <c r="K444" i="3" s="1"/>
  <c r="J444" i="3" s="1"/>
  <c r="I444" i="3" s="1"/>
  <c r="H444" i="3" s="1"/>
  <c r="G444" i="3" s="1"/>
  <c r="F444" i="3" s="1"/>
  <c r="E444" i="3" s="1"/>
  <c r="D444" i="3" s="1"/>
  <c r="C444" i="3" s="1"/>
  <c r="V500" i="3"/>
  <c r="U500" i="3" s="1"/>
  <c r="T500" i="3" s="1"/>
  <c r="S500" i="3" s="1"/>
  <c r="R500" i="3" s="1"/>
  <c r="Q500" i="3" s="1"/>
  <c r="P500" i="3" s="1"/>
  <c r="O500" i="3" s="1"/>
  <c r="N500" i="3" s="1"/>
  <c r="M500" i="3" s="1"/>
  <c r="L500" i="3" s="1"/>
  <c r="K500" i="3" s="1"/>
  <c r="J500" i="3" s="1"/>
  <c r="I500" i="3" s="1"/>
  <c r="H500" i="3" s="1"/>
  <c r="G500" i="3" s="1"/>
  <c r="F500" i="3" s="1"/>
  <c r="E500" i="3" s="1"/>
  <c r="D500" i="3" s="1"/>
  <c r="C500" i="3" s="1"/>
  <c r="V455" i="3"/>
  <c r="U455" i="3" s="1"/>
  <c r="T455" i="3" s="1"/>
  <c r="S455" i="3" s="1"/>
  <c r="R455" i="3" s="1"/>
  <c r="Q455" i="3" s="1"/>
  <c r="P455" i="3" s="1"/>
  <c r="O455" i="3" s="1"/>
  <c r="N455" i="3" s="1"/>
  <c r="M455" i="3" s="1"/>
  <c r="L455" i="3" s="1"/>
  <c r="K455" i="3" s="1"/>
  <c r="J455" i="3" s="1"/>
  <c r="I455" i="3" s="1"/>
  <c r="H455" i="3" s="1"/>
  <c r="G455" i="3" s="1"/>
  <c r="F455" i="3" s="1"/>
  <c r="E455" i="3" s="1"/>
  <c r="D455" i="3" s="1"/>
  <c r="C455" i="3" s="1"/>
  <c r="V502" i="3"/>
  <c r="U502" i="3" s="1"/>
  <c r="T502" i="3" s="1"/>
  <c r="S502" i="3" s="1"/>
  <c r="R502" i="3" s="1"/>
  <c r="Q502" i="3" s="1"/>
  <c r="P502" i="3" s="1"/>
  <c r="O502" i="3" s="1"/>
  <c r="N502" i="3" s="1"/>
  <c r="M502" i="3" s="1"/>
  <c r="L502" i="3" s="1"/>
  <c r="K502" i="3" s="1"/>
  <c r="J502" i="3" s="1"/>
  <c r="I502" i="3" s="1"/>
  <c r="H502" i="3" s="1"/>
  <c r="G502" i="3" s="1"/>
  <c r="F502" i="3" s="1"/>
  <c r="E502" i="3" s="1"/>
  <c r="D502" i="3" s="1"/>
  <c r="C502" i="3" s="1"/>
  <c r="V447" i="3"/>
  <c r="U447" i="3" s="1"/>
  <c r="T447" i="3" s="1"/>
  <c r="S447" i="3" s="1"/>
  <c r="R447" i="3" s="1"/>
  <c r="Q447" i="3" s="1"/>
  <c r="P447" i="3" s="1"/>
  <c r="O447" i="3" s="1"/>
  <c r="N447" i="3" s="1"/>
  <c r="M447" i="3" s="1"/>
  <c r="L447" i="3" s="1"/>
  <c r="K447" i="3" s="1"/>
  <c r="J447" i="3" s="1"/>
  <c r="I447" i="3" s="1"/>
  <c r="H447" i="3" s="1"/>
  <c r="G447" i="3" s="1"/>
  <c r="F447" i="3" s="1"/>
  <c r="E447" i="3" s="1"/>
  <c r="D447" i="3" s="1"/>
  <c r="C447" i="3" s="1"/>
  <c r="V467" i="3"/>
  <c r="U467" i="3" s="1"/>
  <c r="T467" i="3" s="1"/>
  <c r="S467" i="3" s="1"/>
  <c r="R467" i="3" s="1"/>
  <c r="Q467" i="3" s="1"/>
  <c r="P467" i="3" s="1"/>
  <c r="O467" i="3" s="1"/>
  <c r="N467" i="3" s="1"/>
  <c r="M467" i="3" s="1"/>
  <c r="L467" i="3" s="1"/>
  <c r="K467" i="3" s="1"/>
  <c r="J467" i="3" s="1"/>
  <c r="I467" i="3" s="1"/>
  <c r="H467" i="3" s="1"/>
  <c r="G467" i="3" s="1"/>
  <c r="F467" i="3" s="1"/>
  <c r="E467" i="3" s="1"/>
  <c r="D467" i="3" s="1"/>
  <c r="C467" i="3" s="1"/>
  <c r="V429" i="3"/>
  <c r="U429" i="3" s="1"/>
  <c r="T429" i="3" s="1"/>
  <c r="S429" i="3" s="1"/>
  <c r="R429" i="3" s="1"/>
  <c r="Q429" i="3" s="1"/>
  <c r="P429" i="3" s="1"/>
  <c r="O429" i="3" s="1"/>
  <c r="N429" i="3" s="1"/>
  <c r="M429" i="3" s="1"/>
  <c r="L429" i="3" s="1"/>
  <c r="K429" i="3" s="1"/>
  <c r="J429" i="3" s="1"/>
  <c r="I429" i="3" s="1"/>
  <c r="H429" i="3" s="1"/>
  <c r="G429" i="3" s="1"/>
  <c r="F429" i="3" s="1"/>
  <c r="E429" i="3" s="1"/>
  <c r="D429" i="3" s="1"/>
  <c r="C429" i="3" s="1"/>
  <c r="V485" i="3"/>
  <c r="U485" i="3" s="1"/>
  <c r="T485" i="3" s="1"/>
  <c r="S485" i="3" s="1"/>
  <c r="R485" i="3" s="1"/>
  <c r="Q485" i="3" s="1"/>
  <c r="P485" i="3" s="1"/>
  <c r="O485" i="3" s="1"/>
  <c r="N485" i="3" s="1"/>
  <c r="M485" i="3" s="1"/>
  <c r="L485" i="3" s="1"/>
  <c r="K485" i="3" s="1"/>
  <c r="J485" i="3" s="1"/>
  <c r="I485" i="3" s="1"/>
  <c r="H485" i="3" s="1"/>
  <c r="G485" i="3" s="1"/>
  <c r="F485" i="3" s="1"/>
  <c r="E485" i="3" s="1"/>
  <c r="D485" i="3" s="1"/>
  <c r="C485" i="3" s="1"/>
  <c r="V496" i="3"/>
  <c r="U496" i="3" s="1"/>
  <c r="T496" i="3" s="1"/>
  <c r="S496" i="3" s="1"/>
  <c r="R496" i="3" s="1"/>
  <c r="Q496" i="3" s="1"/>
  <c r="P496" i="3" s="1"/>
  <c r="O496" i="3" s="1"/>
  <c r="N496" i="3" s="1"/>
  <c r="M496" i="3" s="1"/>
  <c r="L496" i="3" s="1"/>
  <c r="K496" i="3" s="1"/>
  <c r="J496" i="3" s="1"/>
  <c r="I496" i="3" s="1"/>
  <c r="H496" i="3" s="1"/>
  <c r="G496" i="3" s="1"/>
  <c r="F496" i="3" s="1"/>
  <c r="E496" i="3" s="1"/>
  <c r="D496" i="3" s="1"/>
  <c r="C496" i="3" s="1"/>
  <c r="V109" i="3"/>
  <c r="V212" i="3" s="1"/>
  <c r="V149" i="3"/>
  <c r="V252" i="3" s="1"/>
  <c r="V139" i="3"/>
  <c r="V242" i="3" s="1"/>
  <c r="V185" i="3"/>
  <c r="V288" i="3" s="1"/>
  <c r="V142" i="3"/>
  <c r="V245" i="3" s="1"/>
  <c r="V189" i="3"/>
  <c r="V292" i="3" s="1"/>
  <c r="V204" i="3"/>
  <c r="V307" i="3" s="1"/>
  <c r="V194" i="3"/>
  <c r="V297" i="3" s="1"/>
  <c r="V151" i="3"/>
  <c r="V254" i="3" s="1"/>
  <c r="V165" i="3"/>
  <c r="V268" i="3" s="1"/>
  <c r="V419" i="3"/>
  <c r="U419" i="3" s="1"/>
  <c r="T419" i="3" s="1"/>
  <c r="S419" i="3" s="1"/>
  <c r="R419" i="3" s="1"/>
  <c r="Q419" i="3" s="1"/>
  <c r="P419" i="3" s="1"/>
  <c r="O419" i="3" s="1"/>
  <c r="N419" i="3" s="1"/>
  <c r="M419" i="3" s="1"/>
  <c r="L419" i="3" s="1"/>
  <c r="K419" i="3" s="1"/>
  <c r="J419" i="3" s="1"/>
  <c r="I419" i="3" s="1"/>
  <c r="H419" i="3" s="1"/>
  <c r="G419" i="3" s="1"/>
  <c r="F419" i="3" s="1"/>
  <c r="E419" i="3" s="1"/>
  <c r="D419" i="3" s="1"/>
  <c r="C419" i="3" s="1"/>
  <c r="V490" i="3"/>
  <c r="U490" i="3" s="1"/>
  <c r="T490" i="3" s="1"/>
  <c r="S490" i="3" s="1"/>
  <c r="R490" i="3" s="1"/>
  <c r="Q490" i="3" s="1"/>
  <c r="P490" i="3" s="1"/>
  <c r="O490" i="3" s="1"/>
  <c r="N490" i="3" s="1"/>
  <c r="M490" i="3" s="1"/>
  <c r="L490" i="3" s="1"/>
  <c r="K490" i="3" s="1"/>
  <c r="J490" i="3" s="1"/>
  <c r="I490" i="3" s="1"/>
  <c r="H490" i="3" s="1"/>
  <c r="G490" i="3" s="1"/>
  <c r="F490" i="3" s="1"/>
  <c r="E490" i="3" s="1"/>
  <c r="D490" i="3" s="1"/>
  <c r="C490" i="3" s="1"/>
  <c r="V495" i="3"/>
  <c r="U495" i="3" s="1"/>
  <c r="T495" i="3" s="1"/>
  <c r="S495" i="3" s="1"/>
  <c r="R495" i="3" s="1"/>
  <c r="Q495" i="3" s="1"/>
  <c r="P495" i="3" s="1"/>
  <c r="O495" i="3" s="1"/>
  <c r="N495" i="3" s="1"/>
  <c r="M495" i="3" s="1"/>
  <c r="L495" i="3" s="1"/>
  <c r="K495" i="3" s="1"/>
  <c r="J495" i="3" s="1"/>
  <c r="I495" i="3" s="1"/>
  <c r="H495" i="3" s="1"/>
  <c r="G495" i="3" s="1"/>
  <c r="F495" i="3" s="1"/>
  <c r="E495" i="3" s="1"/>
  <c r="D495" i="3" s="1"/>
  <c r="C495" i="3" s="1"/>
  <c r="V422" i="3"/>
  <c r="U422" i="3" s="1"/>
  <c r="T422" i="3" s="1"/>
  <c r="S422" i="3" s="1"/>
  <c r="R422" i="3" s="1"/>
  <c r="Q422" i="3" s="1"/>
  <c r="P422" i="3" s="1"/>
  <c r="O422" i="3" s="1"/>
  <c r="N422" i="3" s="1"/>
  <c r="M422" i="3" s="1"/>
  <c r="L422" i="3" s="1"/>
  <c r="K422" i="3" s="1"/>
  <c r="J422" i="3" s="1"/>
  <c r="I422" i="3" s="1"/>
  <c r="H422" i="3" s="1"/>
  <c r="G422" i="3" s="1"/>
  <c r="F422" i="3" s="1"/>
  <c r="E422" i="3" s="1"/>
  <c r="D422" i="3" s="1"/>
  <c r="C422" i="3" s="1"/>
  <c r="V507" i="3"/>
  <c r="U507" i="3" s="1"/>
  <c r="T507" i="3" s="1"/>
  <c r="S507" i="3" s="1"/>
  <c r="R507" i="3" s="1"/>
  <c r="Q507" i="3" s="1"/>
  <c r="P507" i="3" s="1"/>
  <c r="O507" i="3" s="1"/>
  <c r="N507" i="3" s="1"/>
  <c r="M507" i="3" s="1"/>
  <c r="L507" i="3" s="1"/>
  <c r="K507" i="3" s="1"/>
  <c r="J507" i="3" s="1"/>
  <c r="I507" i="3" s="1"/>
  <c r="H507" i="3" s="1"/>
  <c r="G507" i="3" s="1"/>
  <c r="F507" i="3" s="1"/>
  <c r="E507" i="3" s="1"/>
  <c r="D507" i="3" s="1"/>
  <c r="C507" i="3" s="1"/>
  <c r="V501" i="3"/>
  <c r="U501" i="3" s="1"/>
  <c r="T501" i="3" s="1"/>
  <c r="S501" i="3" s="1"/>
  <c r="R501" i="3" s="1"/>
  <c r="Q501" i="3" s="1"/>
  <c r="P501" i="3" s="1"/>
  <c r="O501" i="3" s="1"/>
  <c r="N501" i="3" s="1"/>
  <c r="M501" i="3" s="1"/>
  <c r="L501" i="3" s="1"/>
  <c r="K501" i="3" s="1"/>
  <c r="J501" i="3" s="1"/>
  <c r="I501" i="3" s="1"/>
  <c r="H501" i="3" s="1"/>
  <c r="G501" i="3" s="1"/>
  <c r="F501" i="3" s="1"/>
  <c r="E501" i="3" s="1"/>
  <c r="D501" i="3" s="1"/>
  <c r="C501" i="3" s="1"/>
  <c r="V428" i="3"/>
  <c r="U428" i="3" s="1"/>
  <c r="T428" i="3" s="1"/>
  <c r="S428" i="3" s="1"/>
  <c r="R428" i="3" s="1"/>
  <c r="Q428" i="3" s="1"/>
  <c r="P428" i="3" s="1"/>
  <c r="O428" i="3" s="1"/>
  <c r="N428" i="3" s="1"/>
  <c r="M428" i="3" s="1"/>
  <c r="L428" i="3" s="1"/>
  <c r="K428" i="3" s="1"/>
  <c r="J428" i="3" s="1"/>
  <c r="I428" i="3" s="1"/>
  <c r="H428" i="3" s="1"/>
  <c r="G428" i="3" s="1"/>
  <c r="F428" i="3" s="1"/>
  <c r="E428" i="3" s="1"/>
  <c r="D428" i="3" s="1"/>
  <c r="C428" i="3" s="1"/>
  <c r="V446" i="3"/>
  <c r="U446" i="3" s="1"/>
  <c r="T446" i="3" s="1"/>
  <c r="S446" i="3" s="1"/>
  <c r="R446" i="3" s="1"/>
  <c r="Q446" i="3" s="1"/>
  <c r="P446" i="3" s="1"/>
  <c r="O446" i="3" s="1"/>
  <c r="N446" i="3" s="1"/>
  <c r="M446" i="3" s="1"/>
  <c r="L446" i="3" s="1"/>
  <c r="K446" i="3" s="1"/>
  <c r="J446" i="3" s="1"/>
  <c r="I446" i="3" s="1"/>
  <c r="H446" i="3" s="1"/>
  <c r="G446" i="3" s="1"/>
  <c r="F446" i="3" s="1"/>
  <c r="E446" i="3" s="1"/>
  <c r="D446" i="3" s="1"/>
  <c r="C446" i="3" s="1"/>
  <c r="V486" i="3"/>
  <c r="U486" i="3" s="1"/>
  <c r="T486" i="3" s="1"/>
  <c r="S486" i="3" s="1"/>
  <c r="R486" i="3" s="1"/>
  <c r="Q486" i="3" s="1"/>
  <c r="P486" i="3" s="1"/>
  <c r="O486" i="3" s="1"/>
  <c r="N486" i="3" s="1"/>
  <c r="M486" i="3" s="1"/>
  <c r="L486" i="3" s="1"/>
  <c r="K486" i="3" s="1"/>
  <c r="J486" i="3" s="1"/>
  <c r="I486" i="3" s="1"/>
  <c r="H486" i="3" s="1"/>
  <c r="G486" i="3" s="1"/>
  <c r="F486" i="3" s="1"/>
  <c r="E486" i="3" s="1"/>
  <c r="D486" i="3" s="1"/>
  <c r="C486" i="3" s="1"/>
  <c r="V420" i="3"/>
  <c r="U420" i="3" s="1"/>
  <c r="T420" i="3" s="1"/>
  <c r="S420" i="3" s="1"/>
  <c r="R420" i="3" s="1"/>
  <c r="Q420" i="3" s="1"/>
  <c r="P420" i="3" s="1"/>
  <c r="O420" i="3" s="1"/>
  <c r="N420" i="3" s="1"/>
  <c r="M420" i="3" s="1"/>
  <c r="L420" i="3" s="1"/>
  <c r="K420" i="3" s="1"/>
  <c r="J420" i="3" s="1"/>
  <c r="I420" i="3" s="1"/>
  <c r="H420" i="3" s="1"/>
  <c r="G420" i="3" s="1"/>
  <c r="F420" i="3" s="1"/>
  <c r="E420" i="3" s="1"/>
  <c r="D420" i="3" s="1"/>
  <c r="C420" i="3" s="1"/>
  <c r="V463" i="3"/>
  <c r="U463" i="3" s="1"/>
  <c r="T463" i="3" s="1"/>
  <c r="S463" i="3" s="1"/>
  <c r="R463" i="3" s="1"/>
  <c r="Q463" i="3" s="1"/>
  <c r="P463" i="3" s="1"/>
  <c r="O463" i="3" s="1"/>
  <c r="N463" i="3" s="1"/>
  <c r="M463" i="3" s="1"/>
  <c r="L463" i="3" s="1"/>
  <c r="K463" i="3" s="1"/>
  <c r="J463" i="3" s="1"/>
  <c r="I463" i="3" s="1"/>
  <c r="H463" i="3" s="1"/>
  <c r="G463" i="3" s="1"/>
  <c r="F463" i="3" s="1"/>
  <c r="E463" i="3" s="1"/>
  <c r="D463" i="3" s="1"/>
  <c r="C463" i="3" s="1"/>
  <c r="V468" i="3"/>
  <c r="U468" i="3" s="1"/>
  <c r="T468" i="3" s="1"/>
  <c r="S468" i="3" s="1"/>
  <c r="R468" i="3" s="1"/>
  <c r="Q468" i="3" s="1"/>
  <c r="P468" i="3" s="1"/>
  <c r="O468" i="3" s="1"/>
  <c r="N468" i="3" s="1"/>
  <c r="M468" i="3" s="1"/>
  <c r="L468" i="3" s="1"/>
  <c r="K468" i="3" s="1"/>
  <c r="J468" i="3" s="1"/>
  <c r="I468" i="3" s="1"/>
  <c r="H468" i="3" s="1"/>
  <c r="G468" i="3" s="1"/>
  <c r="F468" i="3" s="1"/>
  <c r="E468" i="3" s="1"/>
  <c r="D468" i="3" s="1"/>
  <c r="C468" i="3" s="1"/>
  <c r="V492" i="3"/>
  <c r="U492" i="3" s="1"/>
  <c r="T492" i="3" s="1"/>
  <c r="S492" i="3" s="1"/>
  <c r="R492" i="3" s="1"/>
  <c r="Q492" i="3" s="1"/>
  <c r="P492" i="3" s="1"/>
  <c r="O492" i="3" s="1"/>
  <c r="N492" i="3" s="1"/>
  <c r="M492" i="3" s="1"/>
  <c r="L492" i="3" s="1"/>
  <c r="K492" i="3" s="1"/>
  <c r="J492" i="3" s="1"/>
  <c r="I492" i="3" s="1"/>
  <c r="H492" i="3" s="1"/>
  <c r="G492" i="3" s="1"/>
  <c r="F492" i="3" s="1"/>
  <c r="E492" i="3" s="1"/>
  <c r="D492" i="3" s="1"/>
  <c r="C492" i="3" s="1"/>
  <c r="V434" i="3"/>
  <c r="U434" i="3" s="1"/>
  <c r="T434" i="3" s="1"/>
  <c r="S434" i="3" s="1"/>
  <c r="R434" i="3" s="1"/>
  <c r="Q434" i="3" s="1"/>
  <c r="P434" i="3" s="1"/>
  <c r="O434" i="3" s="1"/>
  <c r="N434" i="3" s="1"/>
  <c r="M434" i="3" s="1"/>
  <c r="L434" i="3" s="1"/>
  <c r="K434" i="3" s="1"/>
  <c r="J434" i="3" s="1"/>
  <c r="I434" i="3" s="1"/>
  <c r="H434" i="3" s="1"/>
  <c r="G434" i="3" s="1"/>
  <c r="F434" i="3" s="1"/>
  <c r="E434" i="3" s="1"/>
  <c r="D434" i="3" s="1"/>
  <c r="C434" i="3" s="1"/>
  <c r="V445" i="3"/>
  <c r="U445" i="3" s="1"/>
  <c r="T445" i="3" s="1"/>
  <c r="S445" i="3" s="1"/>
  <c r="R445" i="3" s="1"/>
  <c r="Q445" i="3" s="1"/>
  <c r="P445" i="3" s="1"/>
  <c r="O445" i="3" s="1"/>
  <c r="N445" i="3" s="1"/>
  <c r="M445" i="3" s="1"/>
  <c r="L445" i="3" s="1"/>
  <c r="K445" i="3" s="1"/>
  <c r="J445" i="3" s="1"/>
  <c r="I445" i="3" s="1"/>
  <c r="H445" i="3" s="1"/>
  <c r="G445" i="3" s="1"/>
  <c r="F445" i="3" s="1"/>
  <c r="E445" i="3" s="1"/>
  <c r="D445" i="3" s="1"/>
  <c r="C445" i="3" s="1"/>
  <c r="V465" i="3"/>
  <c r="U465" i="3" s="1"/>
  <c r="T465" i="3" s="1"/>
  <c r="S465" i="3" s="1"/>
  <c r="R465" i="3" s="1"/>
  <c r="Q465" i="3" s="1"/>
  <c r="P465" i="3" s="1"/>
  <c r="O465" i="3" s="1"/>
  <c r="N465" i="3" s="1"/>
  <c r="M465" i="3" s="1"/>
  <c r="L465" i="3" s="1"/>
  <c r="K465" i="3" s="1"/>
  <c r="J465" i="3" s="1"/>
  <c r="I465" i="3" s="1"/>
  <c r="H465" i="3" s="1"/>
  <c r="G465" i="3" s="1"/>
  <c r="F465" i="3" s="1"/>
  <c r="E465" i="3" s="1"/>
  <c r="D465" i="3" s="1"/>
  <c r="C465" i="3" s="1"/>
  <c r="V489" i="3"/>
  <c r="U489" i="3" s="1"/>
  <c r="T489" i="3" s="1"/>
  <c r="S489" i="3" s="1"/>
  <c r="R489" i="3" s="1"/>
  <c r="Q489" i="3" s="1"/>
  <c r="P489" i="3" s="1"/>
  <c r="O489" i="3" s="1"/>
  <c r="N489" i="3" s="1"/>
  <c r="M489" i="3" s="1"/>
  <c r="L489" i="3" s="1"/>
  <c r="K489" i="3" s="1"/>
  <c r="J489" i="3" s="1"/>
  <c r="I489" i="3" s="1"/>
  <c r="H489" i="3" s="1"/>
  <c r="G489" i="3" s="1"/>
  <c r="F489" i="3" s="1"/>
  <c r="E489" i="3" s="1"/>
  <c r="D489" i="3" s="1"/>
  <c r="C489" i="3" s="1"/>
  <c r="V475" i="3"/>
  <c r="U475" i="3" s="1"/>
  <c r="T475" i="3" s="1"/>
  <c r="S475" i="3" s="1"/>
  <c r="R475" i="3" s="1"/>
  <c r="Q475" i="3" s="1"/>
  <c r="P475" i="3" s="1"/>
  <c r="O475" i="3" s="1"/>
  <c r="N475" i="3" s="1"/>
  <c r="M475" i="3" s="1"/>
  <c r="L475" i="3" s="1"/>
  <c r="K475" i="3" s="1"/>
  <c r="J475" i="3" s="1"/>
  <c r="I475" i="3" s="1"/>
  <c r="H475" i="3" s="1"/>
  <c r="G475" i="3" s="1"/>
  <c r="F475" i="3" s="1"/>
  <c r="E475" i="3" s="1"/>
  <c r="D475" i="3" s="1"/>
  <c r="C475" i="3" s="1"/>
  <c r="V488" i="3"/>
  <c r="U488" i="3" s="1"/>
  <c r="T488" i="3" s="1"/>
  <c r="S488" i="3" s="1"/>
  <c r="R488" i="3" s="1"/>
  <c r="Q488" i="3" s="1"/>
  <c r="P488" i="3" s="1"/>
  <c r="O488" i="3" s="1"/>
  <c r="N488" i="3" s="1"/>
  <c r="M488" i="3" s="1"/>
  <c r="L488" i="3" s="1"/>
  <c r="K488" i="3" s="1"/>
  <c r="J488" i="3" s="1"/>
  <c r="I488" i="3" s="1"/>
  <c r="H488" i="3" s="1"/>
  <c r="G488" i="3" s="1"/>
  <c r="F488" i="3" s="1"/>
  <c r="E488" i="3" s="1"/>
  <c r="D488" i="3" s="1"/>
  <c r="C488" i="3" s="1"/>
  <c r="V441" i="3"/>
  <c r="U441" i="3" s="1"/>
  <c r="T441" i="3" s="1"/>
  <c r="S441" i="3" s="1"/>
  <c r="R441" i="3" s="1"/>
  <c r="Q441" i="3" s="1"/>
  <c r="P441" i="3" s="1"/>
  <c r="O441" i="3" s="1"/>
  <c r="N441" i="3" s="1"/>
  <c r="M441" i="3" s="1"/>
  <c r="L441" i="3" s="1"/>
  <c r="K441" i="3" s="1"/>
  <c r="J441" i="3" s="1"/>
  <c r="I441" i="3" s="1"/>
  <c r="H441" i="3" s="1"/>
  <c r="G441" i="3" s="1"/>
  <c r="F441" i="3" s="1"/>
  <c r="E441" i="3" s="1"/>
  <c r="D441" i="3" s="1"/>
  <c r="C441" i="3" s="1"/>
  <c r="V469" i="3"/>
  <c r="U469" i="3" s="1"/>
  <c r="T469" i="3" s="1"/>
  <c r="S469" i="3" s="1"/>
  <c r="R469" i="3" s="1"/>
  <c r="Q469" i="3" s="1"/>
  <c r="P469" i="3" s="1"/>
  <c r="O469" i="3" s="1"/>
  <c r="N469" i="3" s="1"/>
  <c r="M469" i="3" s="1"/>
  <c r="L469" i="3" s="1"/>
  <c r="K469" i="3" s="1"/>
  <c r="J469" i="3" s="1"/>
  <c r="I469" i="3" s="1"/>
  <c r="H469" i="3" s="1"/>
  <c r="G469" i="3" s="1"/>
  <c r="F469" i="3" s="1"/>
  <c r="E469" i="3" s="1"/>
  <c r="D469" i="3" s="1"/>
  <c r="C469" i="3" s="1"/>
  <c r="V421" i="3"/>
  <c r="U421" i="3" s="1"/>
  <c r="T421" i="3" s="1"/>
  <c r="S421" i="3" s="1"/>
  <c r="R421" i="3" s="1"/>
  <c r="Q421" i="3" s="1"/>
  <c r="P421" i="3" s="1"/>
  <c r="O421" i="3" s="1"/>
  <c r="N421" i="3" s="1"/>
  <c r="M421" i="3" s="1"/>
  <c r="L421" i="3" s="1"/>
  <c r="K421" i="3" s="1"/>
  <c r="J421" i="3" s="1"/>
  <c r="I421" i="3" s="1"/>
  <c r="H421" i="3" s="1"/>
  <c r="G421" i="3" s="1"/>
  <c r="F421" i="3" s="1"/>
  <c r="E421" i="3" s="1"/>
  <c r="D421" i="3" s="1"/>
  <c r="C421" i="3" s="1"/>
  <c r="V452" i="3"/>
  <c r="U452" i="3" s="1"/>
  <c r="T452" i="3" s="1"/>
  <c r="S452" i="3" s="1"/>
  <c r="R452" i="3" s="1"/>
  <c r="Q452" i="3" s="1"/>
  <c r="P452" i="3" s="1"/>
  <c r="O452" i="3" s="1"/>
  <c r="N452" i="3" s="1"/>
  <c r="M452" i="3" s="1"/>
  <c r="L452" i="3" s="1"/>
  <c r="K452" i="3" s="1"/>
  <c r="J452" i="3" s="1"/>
  <c r="I452" i="3" s="1"/>
  <c r="H452" i="3" s="1"/>
  <c r="G452" i="3" s="1"/>
  <c r="F452" i="3" s="1"/>
  <c r="E452" i="3" s="1"/>
  <c r="D452" i="3" s="1"/>
  <c r="C452" i="3" s="1"/>
  <c r="V453" i="3"/>
  <c r="U453" i="3" s="1"/>
  <c r="T453" i="3" s="1"/>
  <c r="S453" i="3" s="1"/>
  <c r="R453" i="3" s="1"/>
  <c r="Q453" i="3" s="1"/>
  <c r="P453" i="3" s="1"/>
  <c r="O453" i="3" s="1"/>
  <c r="N453" i="3" s="1"/>
  <c r="M453" i="3" s="1"/>
  <c r="L453" i="3" s="1"/>
  <c r="K453" i="3" s="1"/>
  <c r="J453" i="3" s="1"/>
  <c r="I453" i="3" s="1"/>
  <c r="H453" i="3" s="1"/>
  <c r="G453" i="3" s="1"/>
  <c r="F453" i="3" s="1"/>
  <c r="E453" i="3" s="1"/>
  <c r="D453" i="3" s="1"/>
  <c r="C453" i="3" s="1"/>
  <c r="V497" i="3"/>
  <c r="U497" i="3" s="1"/>
  <c r="T497" i="3" s="1"/>
  <c r="S497" i="3" s="1"/>
  <c r="R497" i="3" s="1"/>
  <c r="Q497" i="3" s="1"/>
  <c r="P497" i="3" s="1"/>
  <c r="O497" i="3" s="1"/>
  <c r="N497" i="3" s="1"/>
  <c r="M497" i="3" s="1"/>
  <c r="L497" i="3" s="1"/>
  <c r="K497" i="3" s="1"/>
  <c r="J497" i="3" s="1"/>
  <c r="I497" i="3" s="1"/>
  <c r="H497" i="3" s="1"/>
  <c r="G497" i="3" s="1"/>
  <c r="F497" i="3" s="1"/>
  <c r="E497" i="3" s="1"/>
  <c r="D497" i="3" s="1"/>
  <c r="C497" i="3" s="1"/>
  <c r="V506" i="3"/>
  <c r="U506" i="3" s="1"/>
  <c r="T506" i="3" s="1"/>
  <c r="S506" i="3" s="1"/>
  <c r="R506" i="3" s="1"/>
  <c r="Q506" i="3" s="1"/>
  <c r="P506" i="3" s="1"/>
  <c r="O506" i="3" s="1"/>
  <c r="N506" i="3" s="1"/>
  <c r="M506" i="3" s="1"/>
  <c r="L506" i="3" s="1"/>
  <c r="K506" i="3" s="1"/>
  <c r="J506" i="3" s="1"/>
  <c r="I506" i="3" s="1"/>
  <c r="H506" i="3" s="1"/>
  <c r="G506" i="3" s="1"/>
  <c r="F506" i="3" s="1"/>
  <c r="E506" i="3" s="1"/>
  <c r="D506" i="3" s="1"/>
  <c r="C506" i="3" s="1"/>
  <c r="V461" i="3"/>
  <c r="U461" i="3" s="1"/>
  <c r="T461" i="3" s="1"/>
  <c r="S461" i="3" s="1"/>
  <c r="R461" i="3" s="1"/>
  <c r="Q461" i="3" s="1"/>
  <c r="P461" i="3" s="1"/>
  <c r="O461" i="3" s="1"/>
  <c r="N461" i="3" s="1"/>
  <c r="M461" i="3" s="1"/>
  <c r="L461" i="3" s="1"/>
  <c r="K461" i="3" s="1"/>
  <c r="J461" i="3" s="1"/>
  <c r="I461" i="3" s="1"/>
  <c r="H461" i="3" s="1"/>
  <c r="G461" i="3" s="1"/>
  <c r="F461" i="3" s="1"/>
  <c r="E461" i="3" s="1"/>
  <c r="D461" i="3" s="1"/>
  <c r="C461" i="3" s="1"/>
  <c r="V436" i="3"/>
  <c r="U436" i="3" s="1"/>
  <c r="T436" i="3" s="1"/>
  <c r="S436" i="3" s="1"/>
  <c r="R436" i="3" s="1"/>
  <c r="Q436" i="3" s="1"/>
  <c r="P436" i="3" s="1"/>
  <c r="O436" i="3" s="1"/>
  <c r="N436" i="3" s="1"/>
  <c r="M436" i="3" s="1"/>
  <c r="L436" i="3" s="1"/>
  <c r="K436" i="3" s="1"/>
  <c r="J436" i="3" s="1"/>
  <c r="I436" i="3" s="1"/>
  <c r="H436" i="3" s="1"/>
  <c r="G436" i="3" s="1"/>
  <c r="F436" i="3" s="1"/>
  <c r="E436" i="3" s="1"/>
  <c r="D436" i="3" s="1"/>
  <c r="C436" i="3" s="1"/>
  <c r="V511" i="3"/>
  <c r="U511" i="3" s="1"/>
  <c r="T511" i="3" s="1"/>
  <c r="S511" i="3" s="1"/>
  <c r="R511" i="3" s="1"/>
  <c r="Q511" i="3" s="1"/>
  <c r="P511" i="3" s="1"/>
  <c r="O511" i="3" s="1"/>
  <c r="N511" i="3" s="1"/>
  <c r="M511" i="3" s="1"/>
  <c r="L511" i="3" s="1"/>
  <c r="K511" i="3" s="1"/>
  <c r="J511" i="3" s="1"/>
  <c r="I511" i="3" s="1"/>
  <c r="H511" i="3" s="1"/>
  <c r="G511" i="3" s="1"/>
  <c r="F511" i="3" s="1"/>
  <c r="E511" i="3" s="1"/>
  <c r="D511" i="3" s="1"/>
  <c r="C511" i="3" s="1"/>
  <c r="V483" i="3"/>
  <c r="U483" i="3" s="1"/>
  <c r="T483" i="3" s="1"/>
  <c r="S483" i="3" s="1"/>
  <c r="R483" i="3" s="1"/>
  <c r="Q483" i="3" s="1"/>
  <c r="P483" i="3" s="1"/>
  <c r="O483" i="3" s="1"/>
  <c r="N483" i="3" s="1"/>
  <c r="M483" i="3" s="1"/>
  <c r="L483" i="3" s="1"/>
  <c r="K483" i="3" s="1"/>
  <c r="J483" i="3" s="1"/>
  <c r="I483" i="3" s="1"/>
  <c r="H483" i="3" s="1"/>
  <c r="G483" i="3" s="1"/>
  <c r="F483" i="3" s="1"/>
  <c r="E483" i="3" s="1"/>
  <c r="D483" i="3" s="1"/>
  <c r="C483" i="3" s="1"/>
  <c r="V499" i="3"/>
  <c r="U499" i="3" s="1"/>
  <c r="T499" i="3" s="1"/>
  <c r="S499" i="3" s="1"/>
  <c r="R499" i="3" s="1"/>
  <c r="Q499" i="3" s="1"/>
  <c r="P499" i="3" s="1"/>
  <c r="O499" i="3" s="1"/>
  <c r="N499" i="3" s="1"/>
  <c r="M499" i="3" s="1"/>
  <c r="L499" i="3" s="1"/>
  <c r="K499" i="3" s="1"/>
  <c r="J499" i="3" s="1"/>
  <c r="I499" i="3" s="1"/>
  <c r="H499" i="3" s="1"/>
  <c r="G499" i="3" s="1"/>
  <c r="F499" i="3" s="1"/>
  <c r="E499" i="3" s="1"/>
  <c r="D499" i="3" s="1"/>
  <c r="C499" i="3" s="1"/>
  <c r="V454" i="3"/>
  <c r="U454" i="3" s="1"/>
  <c r="T454" i="3" s="1"/>
  <c r="S454" i="3" s="1"/>
  <c r="R454" i="3" s="1"/>
  <c r="Q454" i="3" s="1"/>
  <c r="P454" i="3" s="1"/>
  <c r="O454" i="3" s="1"/>
  <c r="N454" i="3" s="1"/>
  <c r="M454" i="3" s="1"/>
  <c r="L454" i="3" s="1"/>
  <c r="K454" i="3" s="1"/>
  <c r="J454" i="3" s="1"/>
  <c r="I454" i="3" s="1"/>
  <c r="H454" i="3" s="1"/>
  <c r="G454" i="3" s="1"/>
  <c r="F454" i="3" s="1"/>
  <c r="E454" i="3" s="1"/>
  <c r="D454" i="3" s="1"/>
  <c r="C454" i="3" s="1"/>
  <c r="V484" i="3"/>
  <c r="U484" i="3" s="1"/>
  <c r="T484" i="3" s="1"/>
  <c r="S484" i="3" s="1"/>
  <c r="R484" i="3" s="1"/>
  <c r="Q484" i="3" s="1"/>
  <c r="P484" i="3" s="1"/>
  <c r="O484" i="3" s="1"/>
  <c r="N484" i="3" s="1"/>
  <c r="M484" i="3" s="1"/>
  <c r="L484" i="3" s="1"/>
  <c r="K484" i="3" s="1"/>
  <c r="J484" i="3" s="1"/>
  <c r="I484" i="3" s="1"/>
  <c r="H484" i="3" s="1"/>
  <c r="G484" i="3" s="1"/>
  <c r="F484" i="3" s="1"/>
  <c r="E484" i="3" s="1"/>
  <c r="D484" i="3" s="1"/>
  <c r="C484" i="3" s="1"/>
  <c r="V431" i="3"/>
  <c r="U431" i="3" s="1"/>
  <c r="T431" i="3" s="1"/>
  <c r="S431" i="3" s="1"/>
  <c r="R431" i="3" s="1"/>
  <c r="Q431" i="3" s="1"/>
  <c r="P431" i="3" s="1"/>
  <c r="O431" i="3" s="1"/>
  <c r="N431" i="3" s="1"/>
  <c r="M431" i="3" s="1"/>
  <c r="L431" i="3" s="1"/>
  <c r="K431" i="3" s="1"/>
  <c r="J431" i="3" s="1"/>
  <c r="I431" i="3" s="1"/>
  <c r="H431" i="3" s="1"/>
  <c r="G431" i="3" s="1"/>
  <c r="F431" i="3" s="1"/>
  <c r="E431" i="3" s="1"/>
  <c r="D431" i="3" s="1"/>
  <c r="C431" i="3" s="1"/>
  <c r="V466" i="3"/>
  <c r="U466" i="3" s="1"/>
  <c r="T466" i="3" s="1"/>
  <c r="S466" i="3" s="1"/>
  <c r="R466" i="3" s="1"/>
  <c r="Q466" i="3" s="1"/>
  <c r="P466" i="3" s="1"/>
  <c r="O466" i="3" s="1"/>
  <c r="N466" i="3" s="1"/>
  <c r="M466" i="3" s="1"/>
  <c r="L466" i="3" s="1"/>
  <c r="K466" i="3" s="1"/>
  <c r="J466" i="3" s="1"/>
  <c r="I466" i="3" s="1"/>
  <c r="H466" i="3" s="1"/>
  <c r="G466" i="3" s="1"/>
  <c r="F466" i="3" s="1"/>
  <c r="E466" i="3" s="1"/>
  <c r="D466" i="3" s="1"/>
  <c r="C466" i="3" s="1"/>
  <c r="V430" i="3"/>
  <c r="U430" i="3" s="1"/>
  <c r="T430" i="3" s="1"/>
  <c r="S430" i="3" s="1"/>
  <c r="R430" i="3" s="1"/>
  <c r="Q430" i="3" s="1"/>
  <c r="P430" i="3" s="1"/>
  <c r="O430" i="3" s="1"/>
  <c r="N430" i="3" s="1"/>
  <c r="M430" i="3" s="1"/>
  <c r="L430" i="3" s="1"/>
  <c r="K430" i="3" s="1"/>
  <c r="J430" i="3" s="1"/>
  <c r="I430" i="3" s="1"/>
  <c r="H430" i="3" s="1"/>
  <c r="G430" i="3" s="1"/>
  <c r="F430" i="3" s="1"/>
  <c r="E430" i="3" s="1"/>
  <c r="D430" i="3" s="1"/>
  <c r="C430" i="3" s="1"/>
  <c r="V459" i="3"/>
  <c r="U459" i="3" s="1"/>
  <c r="T459" i="3" s="1"/>
  <c r="S459" i="3" s="1"/>
  <c r="R459" i="3" s="1"/>
  <c r="Q459" i="3" s="1"/>
  <c r="P459" i="3" s="1"/>
  <c r="O459" i="3" s="1"/>
  <c r="N459" i="3" s="1"/>
  <c r="M459" i="3" s="1"/>
  <c r="L459" i="3" s="1"/>
  <c r="K459" i="3" s="1"/>
  <c r="J459" i="3" s="1"/>
  <c r="I459" i="3" s="1"/>
  <c r="H459" i="3" s="1"/>
  <c r="G459" i="3" s="1"/>
  <c r="F459" i="3" s="1"/>
  <c r="E459" i="3" s="1"/>
  <c r="D459" i="3" s="1"/>
  <c r="C459" i="3" s="1"/>
  <c r="V504" i="3"/>
  <c r="U504" i="3" s="1"/>
  <c r="T504" i="3" s="1"/>
  <c r="S504" i="3" s="1"/>
  <c r="R504" i="3" s="1"/>
  <c r="Q504" i="3" s="1"/>
  <c r="P504" i="3" s="1"/>
  <c r="O504" i="3" s="1"/>
  <c r="N504" i="3" s="1"/>
  <c r="M504" i="3" s="1"/>
  <c r="L504" i="3" s="1"/>
  <c r="K504" i="3" s="1"/>
  <c r="J504" i="3" s="1"/>
  <c r="I504" i="3" s="1"/>
  <c r="H504" i="3" s="1"/>
  <c r="G504" i="3" s="1"/>
  <c r="F504" i="3" s="1"/>
  <c r="E504" i="3" s="1"/>
  <c r="D504" i="3" s="1"/>
  <c r="C504" i="3" s="1"/>
  <c r="V480" i="3"/>
  <c r="U480" i="3" s="1"/>
  <c r="T480" i="3" s="1"/>
  <c r="S480" i="3" s="1"/>
  <c r="R480" i="3" s="1"/>
  <c r="Q480" i="3" s="1"/>
  <c r="P480" i="3" s="1"/>
  <c r="O480" i="3" s="1"/>
  <c r="N480" i="3" s="1"/>
  <c r="M480" i="3" s="1"/>
  <c r="L480" i="3" s="1"/>
  <c r="K480" i="3" s="1"/>
  <c r="J480" i="3" s="1"/>
  <c r="I480" i="3" s="1"/>
  <c r="H480" i="3" s="1"/>
  <c r="G480" i="3" s="1"/>
  <c r="F480" i="3" s="1"/>
  <c r="E480" i="3" s="1"/>
  <c r="D480" i="3" s="1"/>
  <c r="C480" i="3" s="1"/>
  <c r="V449" i="3"/>
  <c r="U449" i="3" s="1"/>
  <c r="T449" i="3" s="1"/>
  <c r="S449" i="3" s="1"/>
  <c r="R449" i="3" s="1"/>
  <c r="Q449" i="3" s="1"/>
  <c r="P449" i="3" s="1"/>
  <c r="O449" i="3" s="1"/>
  <c r="N449" i="3" s="1"/>
  <c r="M449" i="3" s="1"/>
  <c r="L449" i="3" s="1"/>
  <c r="K449" i="3" s="1"/>
  <c r="J449" i="3" s="1"/>
  <c r="I449" i="3" s="1"/>
  <c r="H449" i="3" s="1"/>
  <c r="G449" i="3" s="1"/>
  <c r="F449" i="3" s="1"/>
  <c r="E449" i="3" s="1"/>
  <c r="D449" i="3" s="1"/>
  <c r="C449" i="3" s="1"/>
  <c r="V433" i="3"/>
  <c r="U433" i="3" s="1"/>
  <c r="T433" i="3" s="1"/>
  <c r="S433" i="3" s="1"/>
  <c r="R433" i="3" s="1"/>
  <c r="Q433" i="3" s="1"/>
  <c r="P433" i="3" s="1"/>
  <c r="O433" i="3" s="1"/>
  <c r="N433" i="3" s="1"/>
  <c r="M433" i="3" s="1"/>
  <c r="L433" i="3" s="1"/>
  <c r="K433" i="3" s="1"/>
  <c r="J433" i="3" s="1"/>
  <c r="I433" i="3" s="1"/>
  <c r="H433" i="3" s="1"/>
  <c r="G433" i="3" s="1"/>
  <c r="F433" i="3" s="1"/>
  <c r="E433" i="3" s="1"/>
  <c r="D433" i="3" s="1"/>
  <c r="C433" i="3" s="1"/>
  <c r="V516" i="3"/>
  <c r="U516" i="3" s="1"/>
  <c r="T516" i="3" s="1"/>
  <c r="S516" i="3" s="1"/>
  <c r="R516" i="3" s="1"/>
  <c r="Q516" i="3" s="1"/>
  <c r="P516" i="3" s="1"/>
  <c r="O516" i="3" s="1"/>
  <c r="N516" i="3" s="1"/>
  <c r="M516" i="3" s="1"/>
  <c r="L516" i="3" s="1"/>
  <c r="K516" i="3" s="1"/>
  <c r="J516" i="3" s="1"/>
  <c r="I516" i="3" s="1"/>
  <c r="H516" i="3" s="1"/>
  <c r="G516" i="3" s="1"/>
  <c r="F516" i="3" s="1"/>
  <c r="E516" i="3" s="1"/>
  <c r="D516" i="3" s="1"/>
  <c r="C516" i="3" s="1"/>
  <c r="W113" i="2"/>
  <c r="V215" i="2"/>
  <c r="U217" i="2"/>
  <c r="G2" i="4" l="1"/>
  <c r="W348" i="3"/>
  <c r="W345" i="3"/>
  <c r="W315" i="3"/>
  <c r="W367" i="3"/>
  <c r="W407" i="3"/>
  <c r="W371" i="3"/>
  <c r="W400" i="3"/>
  <c r="W395" i="3"/>
  <c r="V512" i="3"/>
  <c r="U512" i="3" s="1"/>
  <c r="T512" i="3" s="1"/>
  <c r="S512" i="3" s="1"/>
  <c r="R512" i="3" s="1"/>
  <c r="Q512" i="3" s="1"/>
  <c r="P512" i="3" s="1"/>
  <c r="O512" i="3" s="1"/>
  <c r="N512" i="3" s="1"/>
  <c r="M512" i="3" s="1"/>
  <c r="L512" i="3" s="1"/>
  <c r="K512" i="3" s="1"/>
  <c r="J512" i="3" s="1"/>
  <c r="I512" i="3" s="1"/>
  <c r="H512" i="3" s="1"/>
  <c r="G512" i="3" s="1"/>
  <c r="F512" i="3" s="1"/>
  <c r="E512" i="3" s="1"/>
  <c r="D512" i="3" s="1"/>
  <c r="C512" i="3" s="1"/>
  <c r="W340" i="3"/>
  <c r="W391" i="3"/>
  <c r="W355" i="3"/>
  <c r="W347" i="3"/>
  <c r="W354" i="3"/>
  <c r="W376" i="3"/>
  <c r="W357" i="3"/>
  <c r="W410" i="3"/>
  <c r="W322" i="3"/>
  <c r="W215" i="2"/>
  <c r="V217" i="2"/>
  <c r="V425" i="3" l="1"/>
  <c r="U425" i="3" s="1"/>
  <c r="T425" i="3" s="1"/>
  <c r="S425" i="3" s="1"/>
  <c r="R425" i="3" s="1"/>
  <c r="Q425" i="3" s="1"/>
  <c r="P425" i="3" s="1"/>
  <c r="O425" i="3" s="1"/>
  <c r="N425" i="3" s="1"/>
  <c r="M425" i="3" s="1"/>
  <c r="L425" i="3" s="1"/>
  <c r="K425" i="3" s="1"/>
  <c r="J425" i="3" s="1"/>
  <c r="I425" i="3" s="1"/>
  <c r="H425" i="3" s="1"/>
  <c r="G425" i="3" s="1"/>
  <c r="F425" i="3" s="1"/>
  <c r="E425" i="3" s="1"/>
  <c r="D425" i="3" s="1"/>
  <c r="C425" i="3" s="1"/>
  <c r="V457" i="3"/>
  <c r="U457" i="3" s="1"/>
  <c r="T457" i="3" s="1"/>
  <c r="S457" i="3" s="1"/>
  <c r="R457" i="3" s="1"/>
  <c r="Q457" i="3" s="1"/>
  <c r="P457" i="3" s="1"/>
  <c r="O457" i="3" s="1"/>
  <c r="N457" i="3" s="1"/>
  <c r="M457" i="3" s="1"/>
  <c r="L457" i="3" s="1"/>
  <c r="K457" i="3" s="1"/>
  <c r="J457" i="3" s="1"/>
  <c r="I457" i="3" s="1"/>
  <c r="H457" i="3" s="1"/>
  <c r="G457" i="3" s="1"/>
  <c r="F457" i="3" s="1"/>
  <c r="E457" i="3" s="1"/>
  <c r="D457" i="3" s="1"/>
  <c r="C457" i="3" s="1"/>
  <c r="V458" i="3"/>
  <c r="U458" i="3" s="1"/>
  <c r="T458" i="3" s="1"/>
  <c r="S458" i="3" s="1"/>
  <c r="R458" i="3" s="1"/>
  <c r="Q458" i="3" s="1"/>
  <c r="P458" i="3" s="1"/>
  <c r="O458" i="3" s="1"/>
  <c r="N458" i="3" s="1"/>
  <c r="M458" i="3" s="1"/>
  <c r="L458" i="3" s="1"/>
  <c r="K458" i="3" s="1"/>
  <c r="J458" i="3" s="1"/>
  <c r="I458" i="3" s="1"/>
  <c r="H458" i="3" s="1"/>
  <c r="G458" i="3" s="1"/>
  <c r="F458" i="3" s="1"/>
  <c r="E458" i="3" s="1"/>
  <c r="D458" i="3" s="1"/>
  <c r="C458" i="3" s="1"/>
  <c r="V513" i="3"/>
  <c r="U513" i="3" s="1"/>
  <c r="T513" i="3" s="1"/>
  <c r="S513" i="3" s="1"/>
  <c r="R513" i="3" s="1"/>
  <c r="Q513" i="3" s="1"/>
  <c r="P513" i="3" s="1"/>
  <c r="O513" i="3" s="1"/>
  <c r="N513" i="3" s="1"/>
  <c r="M513" i="3" s="1"/>
  <c r="L513" i="3" s="1"/>
  <c r="K513" i="3" s="1"/>
  <c r="J513" i="3" s="1"/>
  <c r="I513" i="3" s="1"/>
  <c r="H513" i="3" s="1"/>
  <c r="G513" i="3" s="1"/>
  <c r="F513" i="3" s="1"/>
  <c r="E513" i="3" s="1"/>
  <c r="D513" i="3" s="1"/>
  <c r="C513" i="3" s="1"/>
  <c r="V503" i="3"/>
  <c r="U503" i="3" s="1"/>
  <c r="T503" i="3" s="1"/>
  <c r="S503" i="3" s="1"/>
  <c r="R503" i="3" s="1"/>
  <c r="Q503" i="3" s="1"/>
  <c r="P503" i="3" s="1"/>
  <c r="O503" i="3" s="1"/>
  <c r="N503" i="3" s="1"/>
  <c r="M503" i="3" s="1"/>
  <c r="L503" i="3" s="1"/>
  <c r="K503" i="3" s="1"/>
  <c r="J503" i="3" s="1"/>
  <c r="I503" i="3" s="1"/>
  <c r="H503" i="3" s="1"/>
  <c r="G503" i="3" s="1"/>
  <c r="F503" i="3" s="1"/>
  <c r="E503" i="3" s="1"/>
  <c r="D503" i="3" s="1"/>
  <c r="C503" i="3" s="1"/>
  <c r="V510" i="3"/>
  <c r="U510" i="3" s="1"/>
  <c r="T510" i="3" s="1"/>
  <c r="S510" i="3" s="1"/>
  <c r="R510" i="3" s="1"/>
  <c r="Q510" i="3" s="1"/>
  <c r="P510" i="3" s="1"/>
  <c r="O510" i="3" s="1"/>
  <c r="N510" i="3" s="1"/>
  <c r="M510" i="3" s="1"/>
  <c r="L510" i="3" s="1"/>
  <c r="K510" i="3" s="1"/>
  <c r="J510" i="3" s="1"/>
  <c r="I510" i="3" s="1"/>
  <c r="H510" i="3" s="1"/>
  <c r="G510" i="3" s="1"/>
  <c r="F510" i="3" s="1"/>
  <c r="E510" i="3" s="1"/>
  <c r="D510" i="3" s="1"/>
  <c r="C510" i="3" s="1"/>
  <c r="V418" i="3"/>
  <c r="U418" i="3" s="1"/>
  <c r="T418" i="3" s="1"/>
  <c r="S418" i="3" s="1"/>
  <c r="R418" i="3" s="1"/>
  <c r="Q418" i="3" s="1"/>
  <c r="P418" i="3" s="1"/>
  <c r="O418" i="3" s="1"/>
  <c r="N418" i="3" s="1"/>
  <c r="M418" i="3" s="1"/>
  <c r="L418" i="3" s="1"/>
  <c r="K418" i="3" s="1"/>
  <c r="J418" i="3" s="1"/>
  <c r="I418" i="3" s="1"/>
  <c r="H418" i="3" s="1"/>
  <c r="G418" i="3" s="1"/>
  <c r="F418" i="3" s="1"/>
  <c r="E418" i="3" s="1"/>
  <c r="D418" i="3" s="1"/>
  <c r="C418" i="3" s="1"/>
  <c r="V451" i="3"/>
  <c r="U451" i="3" s="1"/>
  <c r="T451" i="3" s="1"/>
  <c r="S451" i="3" s="1"/>
  <c r="R451" i="3" s="1"/>
  <c r="Q451" i="3" s="1"/>
  <c r="P451" i="3" s="1"/>
  <c r="O451" i="3" s="1"/>
  <c r="N451" i="3" s="1"/>
  <c r="M451" i="3" s="1"/>
  <c r="L451" i="3" s="1"/>
  <c r="K451" i="3" s="1"/>
  <c r="J451" i="3" s="1"/>
  <c r="I451" i="3" s="1"/>
  <c r="H451" i="3" s="1"/>
  <c r="G451" i="3" s="1"/>
  <c r="F451" i="3" s="1"/>
  <c r="E451" i="3" s="1"/>
  <c r="D451" i="3" s="1"/>
  <c r="C451" i="3" s="1"/>
  <c r="V450" i="3"/>
  <c r="U450" i="3" s="1"/>
  <c r="T450" i="3" s="1"/>
  <c r="S450" i="3" s="1"/>
  <c r="R450" i="3" s="1"/>
  <c r="Q450" i="3" s="1"/>
  <c r="P450" i="3" s="1"/>
  <c r="O450" i="3" s="1"/>
  <c r="N450" i="3" s="1"/>
  <c r="M450" i="3" s="1"/>
  <c r="L450" i="3" s="1"/>
  <c r="K450" i="3" s="1"/>
  <c r="J450" i="3" s="1"/>
  <c r="I450" i="3" s="1"/>
  <c r="H450" i="3" s="1"/>
  <c r="G450" i="3" s="1"/>
  <c r="F450" i="3" s="1"/>
  <c r="E450" i="3" s="1"/>
  <c r="D450" i="3" s="1"/>
  <c r="C450" i="3" s="1"/>
  <c r="V494" i="3"/>
  <c r="U494" i="3" s="1"/>
  <c r="T494" i="3" s="1"/>
  <c r="S494" i="3" s="1"/>
  <c r="R494" i="3" s="1"/>
  <c r="Q494" i="3" s="1"/>
  <c r="P494" i="3" s="1"/>
  <c r="O494" i="3" s="1"/>
  <c r="N494" i="3" s="1"/>
  <c r="M494" i="3" s="1"/>
  <c r="L494" i="3" s="1"/>
  <c r="K494" i="3" s="1"/>
  <c r="J494" i="3" s="1"/>
  <c r="I494" i="3" s="1"/>
  <c r="H494" i="3" s="1"/>
  <c r="G494" i="3" s="1"/>
  <c r="F494" i="3" s="1"/>
  <c r="E494" i="3" s="1"/>
  <c r="D494" i="3" s="1"/>
  <c r="C494" i="3" s="1"/>
  <c r="V460" i="3"/>
  <c r="U460" i="3" s="1"/>
  <c r="T460" i="3" s="1"/>
  <c r="S460" i="3" s="1"/>
  <c r="R460" i="3" s="1"/>
  <c r="Q460" i="3" s="1"/>
  <c r="P460" i="3" s="1"/>
  <c r="O460" i="3" s="1"/>
  <c r="N460" i="3" s="1"/>
  <c r="M460" i="3" s="1"/>
  <c r="L460" i="3" s="1"/>
  <c r="K460" i="3" s="1"/>
  <c r="J460" i="3" s="1"/>
  <c r="I460" i="3" s="1"/>
  <c r="H460" i="3" s="1"/>
  <c r="G460" i="3" s="1"/>
  <c r="F460" i="3" s="1"/>
  <c r="E460" i="3" s="1"/>
  <c r="D460" i="3" s="1"/>
  <c r="C460" i="3" s="1"/>
  <c r="V498" i="3"/>
  <c r="U498" i="3" s="1"/>
  <c r="T498" i="3" s="1"/>
  <c r="S498" i="3" s="1"/>
  <c r="R498" i="3" s="1"/>
  <c r="Q498" i="3" s="1"/>
  <c r="P498" i="3" s="1"/>
  <c r="O498" i="3" s="1"/>
  <c r="N498" i="3" s="1"/>
  <c r="M498" i="3" s="1"/>
  <c r="L498" i="3" s="1"/>
  <c r="K498" i="3" s="1"/>
  <c r="J498" i="3" s="1"/>
  <c r="I498" i="3" s="1"/>
  <c r="H498" i="3" s="1"/>
  <c r="G498" i="3" s="1"/>
  <c r="F498" i="3" s="1"/>
  <c r="E498" i="3" s="1"/>
  <c r="D498" i="3" s="1"/>
  <c r="C498" i="3" s="1"/>
  <c r="V474" i="3"/>
  <c r="U474" i="3" s="1"/>
  <c r="T474" i="3" s="1"/>
  <c r="S474" i="3" s="1"/>
  <c r="R474" i="3" s="1"/>
  <c r="Q474" i="3" s="1"/>
  <c r="P474" i="3" s="1"/>
  <c r="O474" i="3" s="1"/>
  <c r="N474" i="3" s="1"/>
  <c r="M474" i="3" s="1"/>
  <c r="L474" i="3" s="1"/>
  <c r="K474" i="3" s="1"/>
  <c r="J474" i="3" s="1"/>
  <c r="I474" i="3" s="1"/>
  <c r="H474" i="3" s="1"/>
  <c r="G474" i="3" s="1"/>
  <c r="F474" i="3" s="1"/>
  <c r="E474" i="3" s="1"/>
  <c r="D474" i="3" s="1"/>
  <c r="C474" i="3" s="1"/>
  <c r="V470" i="3"/>
  <c r="U470" i="3" s="1"/>
  <c r="T470" i="3" s="1"/>
  <c r="S470" i="3" s="1"/>
  <c r="R470" i="3" s="1"/>
  <c r="Q470" i="3" s="1"/>
  <c r="P470" i="3" s="1"/>
  <c r="O470" i="3" s="1"/>
  <c r="N470" i="3" s="1"/>
  <c r="M470" i="3" s="1"/>
  <c r="L470" i="3" s="1"/>
  <c r="K470" i="3" s="1"/>
  <c r="J470" i="3" s="1"/>
  <c r="I470" i="3" s="1"/>
  <c r="H470" i="3" s="1"/>
  <c r="G470" i="3" s="1"/>
  <c r="F470" i="3" s="1"/>
  <c r="E470" i="3" s="1"/>
  <c r="D470" i="3" s="1"/>
  <c r="C470" i="3" s="1"/>
  <c r="V448" i="3"/>
  <c r="U448" i="3" s="1"/>
  <c r="T448" i="3" s="1"/>
  <c r="S448" i="3" s="1"/>
  <c r="R448" i="3" s="1"/>
  <c r="Q448" i="3" s="1"/>
  <c r="P448" i="3" s="1"/>
  <c r="O448" i="3" s="1"/>
  <c r="N448" i="3" s="1"/>
  <c r="M448" i="3" s="1"/>
  <c r="L448" i="3" s="1"/>
  <c r="K448" i="3" s="1"/>
  <c r="J448" i="3" s="1"/>
  <c r="I448" i="3" s="1"/>
  <c r="H448" i="3" s="1"/>
  <c r="G448" i="3" s="1"/>
  <c r="F448" i="3" s="1"/>
  <c r="E448" i="3" s="1"/>
  <c r="D448" i="3" s="1"/>
  <c r="C448" i="3" s="1"/>
  <c r="V443" i="3"/>
  <c r="U443" i="3" s="1"/>
  <c r="T443" i="3" s="1"/>
  <c r="S443" i="3" s="1"/>
  <c r="R443" i="3" s="1"/>
  <c r="Q443" i="3" s="1"/>
  <c r="P443" i="3" s="1"/>
  <c r="O443" i="3" s="1"/>
  <c r="N443" i="3" s="1"/>
  <c r="M443" i="3" s="1"/>
  <c r="L443" i="3" s="1"/>
  <c r="K443" i="3" s="1"/>
  <c r="J443" i="3" s="1"/>
  <c r="I443" i="3" s="1"/>
  <c r="H443" i="3" s="1"/>
  <c r="G443" i="3" s="1"/>
  <c r="F443" i="3" s="1"/>
  <c r="E443" i="3" s="1"/>
  <c r="D443" i="3" s="1"/>
  <c r="C443" i="3" s="1"/>
  <c r="V479" i="3"/>
  <c r="U479" i="3" s="1"/>
  <c r="T479" i="3" s="1"/>
  <c r="S479" i="3" s="1"/>
  <c r="R479" i="3" s="1"/>
  <c r="Q479" i="3" s="1"/>
  <c r="P479" i="3" s="1"/>
  <c r="O479" i="3" s="1"/>
  <c r="N479" i="3" s="1"/>
  <c r="M479" i="3" s="1"/>
  <c r="L479" i="3" s="1"/>
  <c r="K479" i="3" s="1"/>
  <c r="J479" i="3" s="1"/>
  <c r="I479" i="3" s="1"/>
  <c r="H479" i="3" s="1"/>
  <c r="G479" i="3" s="1"/>
  <c r="F479" i="3" s="1"/>
  <c r="E479" i="3" s="1"/>
  <c r="D479" i="3" s="1"/>
  <c r="C479" i="3" s="1"/>
  <c r="W217" i="2"/>
  <c r="B417" i="3" l="1"/>
  <c r="G2" i="3" s="1"/>
  <c r="B222" i="2" l="1"/>
  <c r="B224" i="2" s="1"/>
</calcChain>
</file>

<file path=xl/sharedStrings.xml><?xml version="1.0" encoding="utf-8"?>
<sst xmlns="http://schemas.openxmlformats.org/spreadsheetml/2006/main" count="64" uniqueCount="58">
  <si>
    <t>Volatility:</t>
  </si>
  <si>
    <t>Δt</t>
  </si>
  <si>
    <t>Time Step:</t>
  </si>
  <si>
    <t>r0(i)</t>
  </si>
  <si>
    <t>Z(i)</t>
  </si>
  <si>
    <t>Mean Reversion:</t>
  </si>
  <si>
    <t>a</t>
  </si>
  <si>
    <t>σ</t>
  </si>
  <si>
    <t>Paths Implied Forward Curve</t>
  </si>
  <si>
    <t>Mean</t>
  </si>
  <si>
    <t>Standard Deviation</t>
  </si>
  <si>
    <t>Standard Deviation Error</t>
  </si>
  <si>
    <t>\</t>
  </si>
  <si>
    <t>Market Zero Prices:</t>
  </si>
  <si>
    <t>Zero Price Fit Error:</t>
  </si>
  <si>
    <t>Validation</t>
  </si>
  <si>
    <t>Fixed Rate Bond</t>
  </si>
  <si>
    <t>Static Price</t>
  </si>
  <si>
    <t>Principal</t>
  </si>
  <si>
    <t>Coupon</t>
  </si>
  <si>
    <t>Payment</t>
  </si>
  <si>
    <t>Maturity</t>
  </si>
  <si>
    <t>Price Error</t>
  </si>
  <si>
    <t>MC Price</t>
  </si>
  <si>
    <t>Bond Cash Flow Paths</t>
  </si>
  <si>
    <t>Drift Calibration</t>
  </si>
  <si>
    <t>Cap principal:</t>
  </si>
  <si>
    <t>Cap rate</t>
  </si>
  <si>
    <t>Short Rate Paths</t>
  </si>
  <si>
    <t>3M Zero Bond Prices</t>
  </si>
  <si>
    <t>3M Libor Rates</t>
  </si>
  <si>
    <t>Cap Cash Flows</t>
  </si>
  <si>
    <t>Cap Values</t>
  </si>
  <si>
    <t>MC Cap Price</t>
  </si>
  <si>
    <t>Uniform Antithetic Deviates</t>
  </si>
  <si>
    <t>Normal Antithetic Deviates</t>
  </si>
  <si>
    <t>Driver Paths</t>
  </si>
  <si>
    <t>Exact Standard Deviation</t>
  </si>
  <si>
    <t>Moment Matched Driver Paths</t>
  </si>
  <si>
    <t>Rate Paths</t>
  </si>
  <si>
    <t>Paths Discount Factors</t>
  </si>
  <si>
    <t>MC Zero  Prices:</t>
  </si>
  <si>
    <t>t</t>
  </si>
  <si>
    <t>Path Discount Factors</t>
  </si>
  <si>
    <t>(a) MC Cap Pricing</t>
  </si>
  <si>
    <t>i</t>
  </si>
  <si>
    <t>Median Rate:</t>
  </si>
  <si>
    <t>Time Step Index</t>
  </si>
  <si>
    <t>Time (years)</t>
  </si>
  <si>
    <t>Quarterly</t>
  </si>
  <si>
    <t>60 Months</t>
  </si>
  <si>
    <t>Interest Rate</t>
  </si>
  <si>
    <t>Prepay Trigger Rate</t>
  </si>
  <si>
    <t>Loan Cash Flows</t>
  </si>
  <si>
    <t>3M Simply Compounded Rates</t>
  </si>
  <si>
    <t>Loan Price</t>
  </si>
  <si>
    <t>Loan Principal</t>
  </si>
  <si>
    <t>Cap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</si>
</sst>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"/>
    <numFmt numFmtId="166" formatCode="&quot;$&quot;#,##0.0000"/>
    <numFmt numFmtId="167" formatCode="#,##0.000000"/>
    <numFmt numFmtId="168" formatCode="_(* #,##0.000000_);_(* \(#,##0.000000\);_(* &quot;-&quot;??_);_(@_)"/>
    <numFmt numFmtId="169" formatCode="_(&quot;$&quot;* #,##0.0000_);_(&quot;$&quot;* \(#,##0.0000\);_(&quot;$&quot;* &quot;-&quot;??_);_(@_)"/>
    <numFmt numFmtId="170" formatCode="0.0000000"/>
    <numFmt numFmtId="171" formatCode="0.000000000"/>
    <numFmt numFmtId="172" formatCode="_(* #,##0.0000_);_(* \(#,##0.0000\);_(* &quot;-&quot;??_);_(@_)"/>
  </numFmts>
  <fonts count="26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i/>
      <sz val="10"/>
      <color indexed="9"/>
      <name val="Times New Roman"/>
      <family val="1"/>
    </font>
    <font>
      <sz val="8"/>
      <name val="Arial"/>
      <family val="2"/>
    </font>
    <font>
      <b/>
      <sz val="10"/>
      <color indexed="10"/>
      <name val="Arial"/>
      <family val="2"/>
    </font>
    <font>
      <sz val="8"/>
      <color indexed="9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b/>
      <i/>
      <sz val="11"/>
      <color indexed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1"/>
      <color rgb="FFFF0000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0"/>
      <color theme="3" tint="-0.249977111117893"/>
      <name val="Arial"/>
      <family val="2"/>
    </font>
    <font>
      <b/>
      <sz val="14"/>
      <color theme="0"/>
      <name val="Arial"/>
      <family val="2"/>
    </font>
    <font>
      <b/>
      <sz val="10"/>
      <name val="Mean_rev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95">
    <xf numFmtId="0" fontId="0" fillId="0" borderId="0" xfId="0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center"/>
    </xf>
    <xf numFmtId="0" fontId="0" fillId="3" borderId="4" xfId="0" applyFill="1" applyBorder="1"/>
    <xf numFmtId="167" fontId="0" fillId="3" borderId="5" xfId="1" applyNumberFormat="1" applyFont="1" applyFill="1" applyBorder="1"/>
    <xf numFmtId="165" fontId="0" fillId="3" borderId="5" xfId="0" applyNumberFormat="1" applyFill="1" applyBorder="1"/>
    <xf numFmtId="0" fontId="0" fillId="3" borderId="0" xfId="0" applyFill="1" applyBorder="1"/>
    <xf numFmtId="165" fontId="0" fillId="3" borderId="0" xfId="0" applyNumberFormat="1" applyFill="1" applyBorder="1"/>
    <xf numFmtId="0" fontId="10" fillId="2" borderId="0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166" fontId="19" fillId="5" borderId="11" xfId="0" applyNumberFormat="1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9" fontId="18" fillId="6" borderId="9" xfId="0" applyNumberFormat="1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18" fillId="6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68" fontId="9" fillId="2" borderId="0" xfId="1" applyNumberFormat="1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169" fontId="21" fillId="5" borderId="0" xfId="0" applyNumberFormat="1" applyFont="1" applyFill="1" applyBorder="1" applyAlignment="1">
      <alignment horizontal="right"/>
    </xf>
    <xf numFmtId="166" fontId="19" fillId="5" borderId="8" xfId="0" applyNumberFormat="1" applyFont="1" applyFill="1" applyBorder="1" applyAlignment="1">
      <alignment horizontal="center"/>
    </xf>
    <xf numFmtId="166" fontId="19" fillId="5" borderId="10" xfId="3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/>
    </xf>
    <xf numFmtId="0" fontId="1" fillId="3" borderId="4" xfId="0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/>
    </xf>
    <xf numFmtId="0" fontId="22" fillId="2" borderId="0" xfId="0" applyFont="1" applyFill="1" applyBorder="1" applyAlignment="1">
      <alignment horizontal="center" vertical="center"/>
    </xf>
    <xf numFmtId="171" fontId="0" fillId="0" borderId="0" xfId="0" applyNumberFormat="1"/>
    <xf numFmtId="0" fontId="20" fillId="2" borderId="0" xfId="0" applyFont="1" applyFill="1" applyBorder="1" applyAlignment="1">
      <alignment wrapText="1"/>
    </xf>
    <xf numFmtId="0" fontId="2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164" fontId="5" fillId="8" borderId="0" xfId="2" applyNumberFormat="1" applyFont="1" applyFill="1" applyBorder="1" applyAlignment="1">
      <alignment horizontal="right"/>
    </xf>
    <xf numFmtId="167" fontId="7" fillId="8" borderId="0" xfId="2" applyNumberFormat="1" applyFont="1" applyFill="1" applyBorder="1" applyAlignment="1">
      <alignment horizontal="right"/>
    </xf>
    <xf numFmtId="165" fontId="7" fillId="8" borderId="0" xfId="0" applyNumberFormat="1" applyFont="1" applyFill="1" applyBorder="1" applyAlignment="1">
      <alignment horizontal="right"/>
    </xf>
    <xf numFmtId="170" fontId="7" fillId="8" borderId="0" xfId="0" applyNumberFormat="1" applyFont="1" applyFill="1" applyBorder="1" applyAlignment="1">
      <alignment horizontal="right"/>
    </xf>
    <xf numFmtId="166" fontId="7" fillId="8" borderId="0" xfId="2" applyNumberFormat="1" applyFont="1" applyFill="1" applyBorder="1" applyAlignment="1">
      <alignment horizontal="right"/>
    </xf>
    <xf numFmtId="165" fontId="5" fillId="7" borderId="0" xfId="0" applyNumberFormat="1" applyFont="1" applyFill="1" applyBorder="1" applyAlignment="1">
      <alignment horizontal="right"/>
    </xf>
    <xf numFmtId="165" fontId="5" fillId="8" borderId="0" xfId="0" applyNumberFormat="1" applyFont="1" applyFill="1" applyBorder="1" applyAlignment="1">
      <alignment horizontal="right"/>
    </xf>
    <xf numFmtId="0" fontId="0" fillId="9" borderId="0" xfId="0" applyFill="1" applyBorder="1"/>
    <xf numFmtId="0" fontId="2" fillId="9" borderId="0" xfId="0" applyFont="1" applyFill="1" applyBorder="1" applyAlignment="1">
      <alignment horizontal="center" vertical="center"/>
    </xf>
    <xf numFmtId="0" fontId="22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right"/>
    </xf>
    <xf numFmtId="0" fontId="11" fillId="9" borderId="0" xfId="0" applyFont="1" applyFill="1" applyAlignment="1"/>
    <xf numFmtId="168" fontId="5" fillId="8" borderId="0" xfId="1" applyNumberFormat="1" applyFont="1" applyFill="1" applyBorder="1" applyAlignment="1">
      <alignment horizontal="right"/>
    </xf>
    <xf numFmtId="164" fontId="1" fillId="8" borderId="0" xfId="2" applyNumberFormat="1" applyFont="1" applyFill="1" applyBorder="1" applyAlignment="1">
      <alignment horizontal="right"/>
    </xf>
    <xf numFmtId="169" fontId="1" fillId="8" borderId="0" xfId="3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44" fontId="24" fillId="7" borderId="8" xfId="3" applyFont="1" applyFill="1" applyBorder="1" applyProtection="1">
      <protection locked="0"/>
    </xf>
    <xf numFmtId="10" fontId="24" fillId="7" borderId="11" xfId="0" applyNumberFormat="1" applyFont="1" applyFill="1" applyBorder="1" applyProtection="1">
      <protection locked="0"/>
    </xf>
    <xf numFmtId="172" fontId="1" fillId="8" borderId="0" xfId="1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10" fontId="24" fillId="7" borderId="10" xfId="0" applyNumberFormat="1" applyFont="1" applyFill="1" applyBorder="1" applyProtection="1">
      <protection locked="0"/>
    </xf>
    <xf numFmtId="44" fontId="5" fillId="8" borderId="0" xfId="3" applyFont="1" applyFill="1" applyBorder="1" applyAlignment="1">
      <alignment horizontal="right"/>
    </xf>
    <xf numFmtId="164" fontId="25" fillId="7" borderId="0" xfId="0" applyNumberFormat="1" applyFont="1" applyFill="1" applyBorder="1" applyProtection="1">
      <protection locked="0"/>
    </xf>
    <xf numFmtId="2" fontId="15" fillId="7" borderId="10" xfId="0" applyNumberFormat="1" applyFont="1" applyFill="1" applyBorder="1" applyAlignment="1" applyProtection="1">
      <alignment horizontal="center"/>
      <protection locked="0"/>
    </xf>
    <xf numFmtId="2" fontId="15" fillId="7" borderId="11" xfId="0" applyNumberFormat="1" applyFont="1" applyFill="1" applyBorder="1" applyAlignment="1" applyProtection="1">
      <alignment horizontal="center"/>
      <protection locked="0"/>
    </xf>
    <xf numFmtId="0" fontId="15" fillId="7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 wrapText="1"/>
    </xf>
    <xf numFmtId="169" fontId="21" fillId="5" borderId="13" xfId="0" applyNumberFormat="1" applyFont="1" applyFill="1" applyBorder="1" applyAlignment="1">
      <alignment horizontal="center"/>
    </xf>
    <xf numFmtId="169" fontId="21" fillId="5" borderId="14" xfId="0" applyNumberFormat="1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5EB422D-C977-4303-A176-89EA4CE3DBB0}" protected="1">
  <header guid="{85EB422D-C977-4303-A176-89EA4CE3DBB0}" dateTime="2016-04-24T11:58:09" maxSheetId="5" userName="Andrei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2"/>
  <sheetViews>
    <sheetView tabSelected="1" workbookViewId="0">
      <pane ySplit="5" topLeftCell="A210" activePane="bottomLeft" state="frozen"/>
      <selection pane="bottomLeft" activeCell="Z223" sqref="Z223"/>
    </sheetView>
  </sheetViews>
  <sheetFormatPr defaultRowHeight="12.75"/>
  <cols>
    <col min="1" max="1" width="20.7109375" customWidth="1"/>
    <col min="2" max="2" width="10.5703125" customWidth="1"/>
    <col min="4" max="22" width="10.7109375" customWidth="1"/>
  </cols>
  <sheetData>
    <row r="1" spans="1:23">
      <c r="A1" s="1"/>
      <c r="B1" s="1"/>
      <c r="C1" s="1"/>
      <c r="D1" s="1"/>
      <c r="E1" s="1"/>
      <c r="F1" s="2"/>
      <c r="G1" s="2"/>
      <c r="H1" s="2"/>
      <c r="I1" s="2"/>
      <c r="J1" s="2"/>
      <c r="K1" s="5"/>
      <c r="L1" s="5"/>
      <c r="M1" s="5"/>
      <c r="N1" s="5"/>
      <c r="O1" s="2"/>
      <c r="P1" s="2"/>
      <c r="Q1" s="2"/>
      <c r="R1" s="2"/>
      <c r="S1" s="2"/>
      <c r="T1" s="2"/>
      <c r="U1" s="2"/>
      <c r="V1" s="2"/>
      <c r="W1" s="2"/>
    </row>
    <row r="2" spans="1:23" ht="15" customHeight="1">
      <c r="A2" s="3" t="s">
        <v>2</v>
      </c>
      <c r="B2" s="8" t="s">
        <v>1</v>
      </c>
      <c r="C2" s="76">
        <f>1/4</f>
        <v>0.25</v>
      </c>
      <c r="D2" s="4"/>
      <c r="E2" s="1"/>
      <c r="F2" s="2"/>
      <c r="G2" s="2"/>
      <c r="H2" s="2"/>
      <c r="I2" s="2"/>
      <c r="J2" s="2"/>
      <c r="K2" s="7"/>
      <c r="L2" s="7"/>
      <c r="M2" s="7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 customHeight="1">
      <c r="A3" s="6" t="s">
        <v>5</v>
      </c>
      <c r="B3" s="8" t="s">
        <v>6</v>
      </c>
      <c r="C3" s="74">
        <v>0.05</v>
      </c>
      <c r="D3" s="4"/>
      <c r="E3" s="1"/>
      <c r="F3" s="2"/>
      <c r="G3" s="2"/>
      <c r="H3" s="2"/>
      <c r="I3" s="2"/>
      <c r="J3" s="2"/>
      <c r="K3" s="7"/>
      <c r="L3" s="7"/>
      <c r="M3" s="7"/>
      <c r="N3" s="7"/>
      <c r="O3" s="2"/>
      <c r="P3" s="2"/>
      <c r="Q3" s="2"/>
      <c r="R3" s="2"/>
      <c r="S3" s="2"/>
      <c r="T3" s="2"/>
      <c r="U3" s="2"/>
      <c r="V3" s="2"/>
      <c r="W3" s="2"/>
    </row>
    <row r="4" spans="1:23" ht="15" customHeight="1">
      <c r="A4" s="6" t="s">
        <v>0</v>
      </c>
      <c r="B4" s="8" t="s">
        <v>7</v>
      </c>
      <c r="C4" s="75">
        <v>0.4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2"/>
      <c r="P4" s="2"/>
      <c r="Q4" s="2"/>
      <c r="R4" s="2"/>
      <c r="S4" s="2"/>
      <c r="T4" s="2"/>
      <c r="U4" s="2"/>
      <c r="V4" s="2"/>
      <c r="W4" s="2"/>
    </row>
    <row r="5" spans="1:23" ht="13.5">
      <c r="A5" s="3"/>
      <c r="B5" s="8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/>
      <c r="P5" s="2"/>
      <c r="Q5" s="2"/>
      <c r="R5" s="2"/>
      <c r="S5" s="2"/>
      <c r="T5" s="2"/>
      <c r="U5" s="2"/>
      <c r="V5" s="2"/>
      <c r="W5" s="2"/>
    </row>
    <row r="6" spans="1:23" ht="21" customHeight="1">
      <c r="A6" s="33"/>
      <c r="B6" s="8"/>
      <c r="C6" s="77" t="s">
        <v>34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2"/>
    </row>
    <row r="7" spans="1:23">
      <c r="A7" s="2"/>
      <c r="B7" s="2"/>
      <c r="C7" s="4">
        <v>0</v>
      </c>
      <c r="D7" s="4">
        <f t="shared" ref="D7:V7" si="0">C7+1</f>
        <v>1</v>
      </c>
      <c r="E7" s="4">
        <f t="shared" si="0"/>
        <v>2</v>
      </c>
      <c r="F7" s="4">
        <f t="shared" si="0"/>
        <v>3</v>
      </c>
      <c r="G7" s="4">
        <f t="shared" si="0"/>
        <v>4</v>
      </c>
      <c r="H7" s="4">
        <f t="shared" si="0"/>
        <v>5</v>
      </c>
      <c r="I7" s="4">
        <f t="shared" si="0"/>
        <v>6</v>
      </c>
      <c r="J7" s="4">
        <f t="shared" si="0"/>
        <v>7</v>
      </c>
      <c r="K7" s="4">
        <f t="shared" si="0"/>
        <v>8</v>
      </c>
      <c r="L7" s="4">
        <f t="shared" si="0"/>
        <v>9</v>
      </c>
      <c r="M7" s="4">
        <f t="shared" si="0"/>
        <v>10</v>
      </c>
      <c r="N7" s="4">
        <f t="shared" si="0"/>
        <v>11</v>
      </c>
      <c r="O7" s="4">
        <f t="shared" si="0"/>
        <v>12</v>
      </c>
      <c r="P7" s="4">
        <f t="shared" si="0"/>
        <v>13</v>
      </c>
      <c r="Q7" s="4">
        <f t="shared" si="0"/>
        <v>14</v>
      </c>
      <c r="R7" s="4">
        <f t="shared" si="0"/>
        <v>15</v>
      </c>
      <c r="S7" s="4">
        <f t="shared" si="0"/>
        <v>16</v>
      </c>
      <c r="T7" s="4">
        <f t="shared" si="0"/>
        <v>17</v>
      </c>
      <c r="U7" s="4">
        <f t="shared" si="0"/>
        <v>18</v>
      </c>
      <c r="V7" s="4">
        <f t="shared" si="0"/>
        <v>19</v>
      </c>
      <c r="W7" s="2"/>
    </row>
    <row r="8" spans="1:23" ht="15" customHeight="1">
      <c r="A8" s="79"/>
      <c r="B8" s="3">
        <v>1</v>
      </c>
      <c r="C8" s="46"/>
      <c r="D8" s="53">
        <v>0.1799383476270745</v>
      </c>
      <c r="E8" s="53">
        <v>0.17615618504125741</v>
      </c>
      <c r="F8" s="53">
        <v>0.11663947650178175</v>
      </c>
      <c r="G8" s="53">
        <v>0.75488988224115716</v>
      </c>
      <c r="H8" s="53">
        <v>0.46659718241428838</v>
      </c>
      <c r="I8" s="53">
        <v>0.95374400688085459</v>
      </c>
      <c r="J8" s="53">
        <v>9.2856178077756701E-2</v>
      </c>
      <c r="K8" s="53">
        <v>0.38130760255208096</v>
      </c>
      <c r="L8" s="53">
        <v>0.23268335925911787</v>
      </c>
      <c r="M8" s="53">
        <v>0.45911331368261765</v>
      </c>
      <c r="N8" s="53">
        <v>3.6455505946754396E-2</v>
      </c>
      <c r="O8" s="53">
        <v>0.39873565981451919</v>
      </c>
      <c r="P8" s="53">
        <v>8.5943423634683214E-2</v>
      </c>
      <c r="Q8" s="53">
        <v>7.5034317270829765E-2</v>
      </c>
      <c r="R8" s="53">
        <v>0.17530401354405145</v>
      </c>
      <c r="S8" s="53">
        <v>0.56076800360302059</v>
      </c>
      <c r="T8" s="53">
        <v>0.61199540467454983</v>
      </c>
      <c r="U8" s="53">
        <v>0.498134442530903</v>
      </c>
      <c r="V8" s="53">
        <v>6.2217824210399897E-3</v>
      </c>
      <c r="W8" s="2"/>
    </row>
    <row r="9" spans="1:23" ht="15" customHeight="1">
      <c r="A9" s="79"/>
      <c r="B9" s="3">
        <f t="shared" ref="B9:B78" si="1">B8+1</f>
        <v>2</v>
      </c>
      <c r="C9" s="46"/>
      <c r="D9" s="53">
        <v>0.41017869237061122</v>
      </c>
      <c r="E9" s="53">
        <v>5.8737034133085064E-3</v>
      </c>
      <c r="F9" s="53">
        <v>0.28611868364176984</v>
      </c>
      <c r="G9" s="53">
        <v>0.61153294250000734</v>
      </c>
      <c r="H9" s="53">
        <v>0.88650255069092199</v>
      </c>
      <c r="I9" s="53">
        <v>9.7047214337708798E-3</v>
      </c>
      <c r="J9" s="53">
        <v>0.21708250441388044</v>
      </c>
      <c r="K9" s="53">
        <v>0.11514973264361561</v>
      </c>
      <c r="L9" s="53">
        <v>0.86349914190138</v>
      </c>
      <c r="M9" s="53">
        <v>0.147689492811095</v>
      </c>
      <c r="N9" s="53">
        <v>0.24728338979629916</v>
      </c>
      <c r="O9" s="53">
        <v>7.6145604563386704E-2</v>
      </c>
      <c r="P9" s="53">
        <v>0.93861130479751853</v>
      </c>
      <c r="Q9" s="53">
        <v>0.33584806191342997</v>
      </c>
      <c r="R9" s="53">
        <v>0.25424963567355119</v>
      </c>
      <c r="S9" s="53">
        <v>0.41639832056213621</v>
      </c>
      <c r="T9" s="53">
        <v>0.10260422031444838</v>
      </c>
      <c r="U9" s="53">
        <v>0.17202182595140902</v>
      </c>
      <c r="V9" s="53">
        <v>0.15058183254950486</v>
      </c>
      <c r="W9" s="2"/>
    </row>
    <row r="10" spans="1:23" ht="15" customHeight="1">
      <c r="A10" s="79"/>
      <c r="B10" s="3">
        <f t="shared" si="1"/>
        <v>3</v>
      </c>
      <c r="C10" s="46"/>
      <c r="D10" s="53">
        <v>0.94172741916091152</v>
      </c>
      <c r="E10" s="53">
        <v>0.41301664971126018</v>
      </c>
      <c r="F10" s="53">
        <v>0.88092717416400723</v>
      </c>
      <c r="G10" s="53">
        <v>0.77056946018759276</v>
      </c>
      <c r="H10" s="53">
        <v>0.17995443901500829</v>
      </c>
      <c r="I10" s="53">
        <v>0.72006853033936868</v>
      </c>
      <c r="J10" s="53">
        <v>0.74607611479185698</v>
      </c>
      <c r="K10" s="53">
        <v>0.21615216258599645</v>
      </c>
      <c r="L10" s="53">
        <v>0.59208027352020343</v>
      </c>
      <c r="M10" s="53">
        <v>0.77021096571046099</v>
      </c>
      <c r="N10" s="53">
        <v>0.68257283854506923</v>
      </c>
      <c r="O10" s="53">
        <v>0.44246249516291025</v>
      </c>
      <c r="P10" s="53">
        <v>0.60320410214348374</v>
      </c>
      <c r="Q10" s="53">
        <v>0.8517544620255344</v>
      </c>
      <c r="R10" s="53">
        <v>0.85470981646218525</v>
      </c>
      <c r="S10" s="53">
        <v>0.11355430281879553</v>
      </c>
      <c r="T10" s="53">
        <v>0.28246580260462073</v>
      </c>
      <c r="U10" s="53">
        <v>0.60330806620560251</v>
      </c>
      <c r="V10" s="53">
        <v>0.91543925335520326</v>
      </c>
      <c r="W10" s="2"/>
    </row>
    <row r="11" spans="1:23" ht="15" customHeight="1">
      <c r="A11" s="79"/>
      <c r="B11" s="3">
        <f t="shared" si="1"/>
        <v>4</v>
      </c>
      <c r="C11" s="46"/>
      <c r="D11" s="53">
        <v>0.53720192164988823</v>
      </c>
      <c r="E11" s="53">
        <v>4.9554393770925631E-2</v>
      </c>
      <c r="F11" s="53">
        <v>0.63679310015982282</v>
      </c>
      <c r="G11" s="53">
        <v>9.6320910268510973E-2</v>
      </c>
      <c r="H11" s="53">
        <v>0.90021923002404436</v>
      </c>
      <c r="I11" s="53">
        <v>0.24382208128244931</v>
      </c>
      <c r="J11" s="53">
        <v>0.95843351000808674</v>
      </c>
      <c r="K11" s="53">
        <v>0.18850735121930795</v>
      </c>
      <c r="L11" s="53">
        <v>0.35825750635566422</v>
      </c>
      <c r="M11" s="53">
        <v>0.28868168436779851</v>
      </c>
      <c r="N11" s="53">
        <v>0.71882683467338893</v>
      </c>
      <c r="O11" s="53">
        <v>0.84473889479101094</v>
      </c>
      <c r="P11" s="53">
        <v>0.25517884261249801</v>
      </c>
      <c r="Q11" s="53">
        <v>0.12479675603092966</v>
      </c>
      <c r="R11" s="53">
        <v>0.86719884469877606</v>
      </c>
      <c r="S11" s="53">
        <v>0.6668038748318742</v>
      </c>
      <c r="T11" s="53">
        <v>0.84125231605165207</v>
      </c>
      <c r="U11" s="53">
        <v>0.92474944288829064</v>
      </c>
      <c r="V11" s="53">
        <v>0.41134187882775486</v>
      </c>
      <c r="W11" s="2"/>
    </row>
    <row r="12" spans="1:23" ht="15" customHeight="1">
      <c r="A12" s="79"/>
      <c r="B12" s="3">
        <f t="shared" si="1"/>
        <v>5</v>
      </c>
      <c r="C12" s="46"/>
      <c r="D12" s="53">
        <v>0.39141378178312569</v>
      </c>
      <c r="E12" s="53">
        <v>0.46646952245890283</v>
      </c>
      <c r="F12" s="53">
        <v>0.44813130385191635</v>
      </c>
      <c r="G12" s="53">
        <v>0.19637096194336812</v>
      </c>
      <c r="H12" s="53">
        <v>0.95296017136072098</v>
      </c>
      <c r="I12" s="53">
        <v>8.8619370872983327E-2</v>
      </c>
      <c r="J12" s="53">
        <v>0.43088029168811393</v>
      </c>
      <c r="K12" s="53">
        <v>0.35721760263096058</v>
      </c>
      <c r="L12" s="53">
        <v>0.72827815125102613</v>
      </c>
      <c r="M12" s="53">
        <v>0.15084686599854069</v>
      </c>
      <c r="N12" s="53">
        <v>3.960935651167774E-2</v>
      </c>
      <c r="O12" s="53">
        <v>0.7536324484218887</v>
      </c>
      <c r="P12" s="53">
        <v>0.38078121205504734</v>
      </c>
      <c r="Q12" s="53">
        <v>0.63720050372832926</v>
      </c>
      <c r="R12" s="53">
        <v>0.41492733880386878</v>
      </c>
      <c r="S12" s="53">
        <v>0.38542956026681274</v>
      </c>
      <c r="T12" s="53">
        <v>0.11567041112079801</v>
      </c>
      <c r="U12" s="53">
        <v>0.39196502053037297</v>
      </c>
      <c r="V12" s="53">
        <v>0.9371896927785992</v>
      </c>
      <c r="W12" s="2"/>
    </row>
    <row r="13" spans="1:23" ht="15" customHeight="1">
      <c r="A13" s="79"/>
      <c r="B13" s="3">
        <f t="shared" si="1"/>
        <v>6</v>
      </c>
      <c r="C13" s="46"/>
      <c r="D13" s="53">
        <v>0.12436754260592298</v>
      </c>
      <c r="E13" s="53">
        <v>0.25833158981261772</v>
      </c>
      <c r="F13" s="53">
        <v>0.93347015896905294</v>
      </c>
      <c r="G13" s="53">
        <v>0.44954877159060491</v>
      </c>
      <c r="H13" s="53">
        <v>0.31700468324565567</v>
      </c>
      <c r="I13" s="53">
        <v>0.50432471871215578</v>
      </c>
      <c r="J13" s="53">
        <v>0.41155398818172539</v>
      </c>
      <c r="K13" s="53">
        <v>0.88309964582293354</v>
      </c>
      <c r="L13" s="53">
        <v>0.31176322644821275</v>
      </c>
      <c r="M13" s="53">
        <v>0.82085726842786855</v>
      </c>
      <c r="N13" s="53">
        <v>0.979683761011652</v>
      </c>
      <c r="O13" s="53">
        <v>0.50628647305703645</v>
      </c>
      <c r="P13" s="53">
        <v>0.13309487740329995</v>
      </c>
      <c r="Q13" s="53">
        <v>7.3855089176179112E-2</v>
      </c>
      <c r="R13" s="53">
        <v>0.51259734112177369</v>
      </c>
      <c r="S13" s="53">
        <v>0.52427686117939942</v>
      </c>
      <c r="T13" s="53">
        <v>0.3717111037901597</v>
      </c>
      <c r="U13" s="53">
        <v>0.42993178010185129</v>
      </c>
      <c r="V13" s="53">
        <v>0.98341458900809675</v>
      </c>
      <c r="W13" s="2"/>
    </row>
    <row r="14" spans="1:23" ht="15" customHeight="1">
      <c r="A14" s="79"/>
      <c r="B14" s="3">
        <f t="shared" si="1"/>
        <v>7</v>
      </c>
      <c r="C14" s="46"/>
      <c r="D14" s="53">
        <v>0.90851988843018339</v>
      </c>
      <c r="E14" s="53">
        <v>5.2926335335784613E-2</v>
      </c>
      <c r="F14" s="53">
        <v>9.4131937940281518E-2</v>
      </c>
      <c r="G14" s="53">
        <v>0.85863648533720827</v>
      </c>
      <c r="H14" s="53">
        <v>0.42895790666712741</v>
      </c>
      <c r="I14" s="53">
        <v>0.38816436319598335</v>
      </c>
      <c r="J14" s="53">
        <v>0.83400743356093321</v>
      </c>
      <c r="K14" s="53">
        <v>0.21221965676475474</v>
      </c>
      <c r="L14" s="53">
        <v>0.22997330621083423</v>
      </c>
      <c r="M14" s="53">
        <v>0.55995099351553368</v>
      </c>
      <c r="N14" s="53">
        <v>0.89720470564908794</v>
      </c>
      <c r="O14" s="53">
        <v>0.79223147692195628</v>
      </c>
      <c r="P14" s="53">
        <v>0.8423230022014625</v>
      </c>
      <c r="Q14" s="53">
        <v>0.48856071985976679</v>
      </c>
      <c r="R14" s="53">
        <v>4.0381343009913362E-2</v>
      </c>
      <c r="S14" s="53">
        <v>0.27797421468611061</v>
      </c>
      <c r="T14" s="53">
        <v>0.54852464940179246</v>
      </c>
      <c r="U14" s="53">
        <v>0.57938791525834554</v>
      </c>
      <c r="V14" s="53">
        <v>0.23099297909235705</v>
      </c>
      <c r="W14" s="2"/>
    </row>
    <row r="15" spans="1:23" ht="15" customHeight="1">
      <c r="A15" s="79"/>
      <c r="B15" s="3">
        <f t="shared" si="1"/>
        <v>8</v>
      </c>
      <c r="C15" s="46"/>
      <c r="D15" s="53">
        <v>0.77563767983837084</v>
      </c>
      <c r="E15" s="53">
        <v>0.7519245965314606</v>
      </c>
      <c r="F15" s="53">
        <v>0.68508130733344752</v>
      </c>
      <c r="G15" s="53">
        <v>0.41254948163530836</v>
      </c>
      <c r="H15" s="53">
        <v>5.0326231795561838E-2</v>
      </c>
      <c r="I15" s="53">
        <v>0.48452354506635864</v>
      </c>
      <c r="J15" s="53">
        <v>0.2138430532410831</v>
      </c>
      <c r="K15" s="53">
        <v>0.47421132640880392</v>
      </c>
      <c r="L15" s="53">
        <v>0.90719664237606845</v>
      </c>
      <c r="M15" s="53">
        <v>0.57844339922262511</v>
      </c>
      <c r="N15" s="53">
        <v>5.2212127289971821E-2</v>
      </c>
      <c r="O15" s="53">
        <v>4.4355702480155634E-2</v>
      </c>
      <c r="P15" s="53">
        <v>9.2872290400178303E-2</v>
      </c>
      <c r="Q15" s="53">
        <v>0.99556768365514947</v>
      </c>
      <c r="R15" s="53">
        <v>0.84374510746212639</v>
      </c>
      <c r="S15" s="53">
        <v>0.89810587952202359</v>
      </c>
      <c r="T15" s="53">
        <v>0.93570413741336389</v>
      </c>
      <c r="U15" s="53">
        <v>0.45348140424915251</v>
      </c>
      <c r="V15" s="53">
        <v>0.18989688440041586</v>
      </c>
      <c r="W15" s="2"/>
    </row>
    <row r="16" spans="1:23" ht="15" customHeight="1">
      <c r="A16" s="79"/>
      <c r="B16" s="3">
        <f t="shared" si="1"/>
        <v>9</v>
      </c>
      <c r="C16" s="46"/>
      <c r="D16" s="53">
        <v>0.58619049593313755</v>
      </c>
      <c r="E16" s="53">
        <v>0.19224068570796826</v>
      </c>
      <c r="F16" s="53">
        <v>0.54964783126116423</v>
      </c>
      <c r="G16" s="53">
        <v>0.61784088541200421</v>
      </c>
      <c r="H16" s="53">
        <v>0.96331637400012149</v>
      </c>
      <c r="I16" s="53">
        <v>0.45157402484608067</v>
      </c>
      <c r="J16" s="53">
        <v>0.13583622987208077</v>
      </c>
      <c r="K16" s="53">
        <v>9.3850416772592093E-2</v>
      </c>
      <c r="L16" s="53">
        <v>0.37435975335186966</v>
      </c>
      <c r="M16" s="53">
        <v>1.1817617856365592E-3</v>
      </c>
      <c r="N16" s="53">
        <v>0.78558238074391806</v>
      </c>
      <c r="O16" s="53">
        <v>0.99381633146767656</v>
      </c>
      <c r="P16" s="53">
        <v>0.57126558396364602</v>
      </c>
      <c r="Q16" s="53">
        <v>1.3994596831431783E-2</v>
      </c>
      <c r="R16" s="53">
        <v>0.75396864402436248</v>
      </c>
      <c r="S16" s="53">
        <v>0.74752407175656788</v>
      </c>
      <c r="T16" s="53">
        <v>0.99681209288689709</v>
      </c>
      <c r="U16" s="53">
        <v>0.95815348855045945</v>
      </c>
      <c r="V16" s="53">
        <v>0.73824060982775208</v>
      </c>
      <c r="W16" s="2"/>
    </row>
    <row r="17" spans="1:23" ht="15" customHeight="1">
      <c r="A17" s="79"/>
      <c r="B17" s="3">
        <f t="shared" si="1"/>
        <v>10</v>
      </c>
      <c r="C17" s="46"/>
      <c r="D17" s="53">
        <v>0.74467614939151661</v>
      </c>
      <c r="E17" s="53">
        <v>0.26736400901867374</v>
      </c>
      <c r="F17" s="53">
        <v>0.12910406339891656</v>
      </c>
      <c r="G17" s="53">
        <v>0.22125900462442782</v>
      </c>
      <c r="H17" s="53">
        <v>3.8618278068535239E-2</v>
      </c>
      <c r="I17" s="53">
        <v>0.40916321670671896</v>
      </c>
      <c r="J17" s="53">
        <v>0.45364581395546066</v>
      </c>
      <c r="K17" s="53">
        <v>0.62187006470407447</v>
      </c>
      <c r="L17" s="53">
        <v>0.4907237346606631</v>
      </c>
      <c r="M17" s="53">
        <v>0.99847616602490763</v>
      </c>
      <c r="N17" s="53">
        <v>0.15768047018221609</v>
      </c>
      <c r="O17" s="53">
        <v>0.39793062312441296</v>
      </c>
      <c r="P17" s="53">
        <v>4.4274237465206867E-2</v>
      </c>
      <c r="Q17" s="53">
        <v>3.1951624655530919E-2</v>
      </c>
      <c r="R17" s="53">
        <v>0.86315935295576052</v>
      </c>
      <c r="S17" s="53">
        <v>0.55946855678402541</v>
      </c>
      <c r="T17" s="53">
        <v>2.0832511434871637E-2</v>
      </c>
      <c r="U17" s="53">
        <v>0.35526481297891843</v>
      </c>
      <c r="V17" s="53">
        <v>0.49726957678773775</v>
      </c>
      <c r="W17" s="2"/>
    </row>
    <row r="18" spans="1:23" ht="15" customHeight="1">
      <c r="A18" s="79"/>
      <c r="B18" s="3">
        <f t="shared" si="1"/>
        <v>11</v>
      </c>
      <c r="C18" s="46"/>
      <c r="D18" s="53">
        <v>1.0541595498063328E-2</v>
      </c>
      <c r="E18" s="53">
        <v>0.25137123597920141</v>
      </c>
      <c r="F18" s="53">
        <v>0.27313584205450536</v>
      </c>
      <c r="G18" s="53">
        <v>0.87972454794811394</v>
      </c>
      <c r="H18" s="53">
        <v>0.60791784226120138</v>
      </c>
      <c r="I18" s="53">
        <v>0.1967737334044235</v>
      </c>
      <c r="J18" s="53">
        <v>0.10306029949712892</v>
      </c>
      <c r="K18" s="53">
        <v>0.37287179505830215</v>
      </c>
      <c r="L18" s="53">
        <v>0.36396693254206758</v>
      </c>
      <c r="M18" s="53">
        <v>0.60031279292358031</v>
      </c>
      <c r="N18" s="53">
        <v>0.40387187111169198</v>
      </c>
      <c r="O18" s="53">
        <v>0.28375338441230802</v>
      </c>
      <c r="P18" s="53">
        <v>0.97548871037558771</v>
      </c>
      <c r="Q18" s="53">
        <v>4.9239114636017711E-2</v>
      </c>
      <c r="R18" s="53">
        <v>0.17606272247713095</v>
      </c>
      <c r="S18" s="53">
        <v>0.22080876835751706</v>
      </c>
      <c r="T18" s="53">
        <v>0.26800976319304881</v>
      </c>
      <c r="U18" s="53">
        <v>0.59030876435911095</v>
      </c>
      <c r="V18" s="53">
        <v>0.46252732351529668</v>
      </c>
      <c r="W18" s="2"/>
    </row>
    <row r="19" spans="1:23" ht="15" customHeight="1">
      <c r="A19" s="79"/>
      <c r="B19" s="3">
        <f t="shared" si="1"/>
        <v>12</v>
      </c>
      <c r="C19" s="46"/>
      <c r="D19" s="53">
        <v>0.6266422329790301</v>
      </c>
      <c r="E19" s="53">
        <v>1.2288835327518122E-2</v>
      </c>
      <c r="F19" s="53">
        <v>0.52900793262959933</v>
      </c>
      <c r="G19" s="53">
        <v>0.87732511688446879</v>
      </c>
      <c r="H19" s="53">
        <v>0.64257638136462436</v>
      </c>
      <c r="I19" s="53">
        <v>0.56072760509183983</v>
      </c>
      <c r="J19" s="53">
        <v>0.61608288738798012</v>
      </c>
      <c r="K19" s="53">
        <v>0.62007796787656688</v>
      </c>
      <c r="L19" s="53">
        <v>0.16269715407219332</v>
      </c>
      <c r="M19" s="53">
        <v>0.56286338513453693</v>
      </c>
      <c r="N19" s="53">
        <v>0.41289568415911382</v>
      </c>
      <c r="O19" s="53">
        <v>0.6778174406386861</v>
      </c>
      <c r="P19" s="53">
        <v>0.14410364614109961</v>
      </c>
      <c r="Q19" s="53">
        <v>0.66215092961035538</v>
      </c>
      <c r="R19" s="53">
        <v>4.2225195578094121E-2</v>
      </c>
      <c r="S19" s="53">
        <v>0.35205631613200106</v>
      </c>
      <c r="T19" s="53">
        <v>0.54741513716727752</v>
      </c>
      <c r="U19" s="53">
        <v>0.51142310384406497</v>
      </c>
      <c r="V19" s="53">
        <v>0.36134508940226806</v>
      </c>
      <c r="W19" s="2"/>
    </row>
    <row r="20" spans="1:23" ht="15" customHeight="1">
      <c r="A20" s="79"/>
      <c r="B20" s="3">
        <f t="shared" si="1"/>
        <v>13</v>
      </c>
      <c r="C20" s="46"/>
      <c r="D20" s="53">
        <v>8.3877411817703806E-2</v>
      </c>
      <c r="E20" s="53">
        <v>0.97633622294805356</v>
      </c>
      <c r="F20" s="53">
        <v>0.32194842023006687</v>
      </c>
      <c r="G20" s="53">
        <v>0.32061316250517069</v>
      </c>
      <c r="H20" s="53">
        <v>0.74356645969291346</v>
      </c>
      <c r="I20" s="53">
        <v>0.32937313309453908</v>
      </c>
      <c r="J20" s="53">
        <v>0.76274397216574419</v>
      </c>
      <c r="K20" s="53">
        <v>0.11489776505073601</v>
      </c>
      <c r="L20" s="53">
        <v>0.79444877397205571</v>
      </c>
      <c r="M20" s="53">
        <v>0.64286093993717941</v>
      </c>
      <c r="N20" s="53">
        <v>0.75209658015910319</v>
      </c>
      <c r="O20" s="53">
        <v>0.75762863470021613</v>
      </c>
      <c r="P20" s="53">
        <v>0.87732761883085086</v>
      </c>
      <c r="Q20" s="53">
        <v>0.30595088649945057</v>
      </c>
      <c r="R20" s="53">
        <v>0.79153039298802863</v>
      </c>
      <c r="S20" s="53">
        <v>0.98121399061900727</v>
      </c>
      <c r="T20" s="53">
        <v>0.18413471462468456</v>
      </c>
      <c r="U20" s="53">
        <v>0.20500619204805004</v>
      </c>
      <c r="V20" s="53">
        <v>0.55680629986344776</v>
      </c>
      <c r="W20" s="2"/>
    </row>
    <row r="21" spans="1:23" ht="15" customHeight="1">
      <c r="A21" s="79"/>
      <c r="B21" s="3">
        <f t="shared" si="1"/>
        <v>14</v>
      </c>
      <c r="C21" s="46"/>
      <c r="D21" s="53">
        <v>1.0565145417182897E-2</v>
      </c>
      <c r="E21" s="53">
        <v>0.26786490194782375</v>
      </c>
      <c r="F21" s="53">
        <v>0.37858181463542739</v>
      </c>
      <c r="G21" s="53">
        <v>0.26145540920662014</v>
      </c>
      <c r="H21" s="53">
        <v>0.88860941083157785</v>
      </c>
      <c r="I21" s="53">
        <v>0.76720704165758014</v>
      </c>
      <c r="J21" s="53">
        <v>0.56005835402164139</v>
      </c>
      <c r="K21" s="53">
        <v>0.1103334392015507</v>
      </c>
      <c r="L21" s="53">
        <v>0.10543125171284429</v>
      </c>
      <c r="M21" s="53">
        <v>0.53520318929106692</v>
      </c>
      <c r="N21" s="53">
        <v>0.34524623427529244</v>
      </c>
      <c r="O21" s="53">
        <v>0.63561596481235105</v>
      </c>
      <c r="P21" s="53">
        <v>0.98869773104923597</v>
      </c>
      <c r="Q21" s="53">
        <v>0.27704892170606821</v>
      </c>
      <c r="R21" s="53">
        <v>4.4423298304897219E-2</v>
      </c>
      <c r="S21" s="53">
        <v>0.38079915989573609</v>
      </c>
      <c r="T21" s="53">
        <v>0.58258457765995364</v>
      </c>
      <c r="U21" s="53">
        <v>9.7827487957828918E-3</v>
      </c>
      <c r="V21" s="53">
        <v>0.19298200730717208</v>
      </c>
      <c r="W21" s="2"/>
    </row>
    <row r="22" spans="1:23" ht="15" customHeight="1">
      <c r="A22" s="79"/>
      <c r="B22" s="3">
        <f t="shared" si="1"/>
        <v>15</v>
      </c>
      <c r="C22" s="46"/>
      <c r="D22" s="53">
        <v>0.17364214086911645</v>
      </c>
      <c r="E22" s="53">
        <v>0.97089879991126171</v>
      </c>
      <c r="F22" s="53">
        <v>0.75753749534190717</v>
      </c>
      <c r="G22" s="53">
        <v>0.93325563570674652</v>
      </c>
      <c r="H22" s="53">
        <v>0.73477571963971156</v>
      </c>
      <c r="I22" s="53">
        <v>0.7086735605575788</v>
      </c>
      <c r="J22" s="53">
        <v>0.85923419596022976</v>
      </c>
      <c r="K22" s="53">
        <v>0.35533723204892298</v>
      </c>
      <c r="L22" s="53">
        <v>2.4542429657793852E-2</v>
      </c>
      <c r="M22" s="53">
        <v>0.56452242204233594</v>
      </c>
      <c r="N22" s="53">
        <v>0.17749119690050386</v>
      </c>
      <c r="O22" s="53">
        <v>0.67170825135433221</v>
      </c>
      <c r="P22" s="53">
        <v>0.99009851138094085</v>
      </c>
      <c r="Q22" s="53">
        <v>0.76983689084181717</v>
      </c>
      <c r="R22" s="53">
        <v>0.34629573644089229</v>
      </c>
      <c r="S22" s="53">
        <v>0.62071953649476863</v>
      </c>
      <c r="T22" s="53">
        <v>0.95299519790935627</v>
      </c>
      <c r="U22" s="53">
        <v>9.5765789553224123E-2</v>
      </c>
      <c r="V22" s="53">
        <v>0.17754439937494637</v>
      </c>
      <c r="W22" s="2"/>
    </row>
    <row r="23" spans="1:23" ht="15" customHeight="1">
      <c r="A23" s="79"/>
      <c r="B23" s="3">
        <f t="shared" si="1"/>
        <v>16</v>
      </c>
      <c r="C23" s="46"/>
      <c r="D23" s="53">
        <v>0.13899951934445476</v>
      </c>
      <c r="E23" s="53">
        <v>0.85763581251714505</v>
      </c>
      <c r="F23" s="53">
        <v>0.96181476625829976</v>
      </c>
      <c r="G23" s="53">
        <v>0.22920636485154366</v>
      </c>
      <c r="H23" s="53">
        <v>0.46318795227518661</v>
      </c>
      <c r="I23" s="53">
        <v>9.4712982863703665E-2</v>
      </c>
      <c r="J23" s="53">
        <v>0.77230336495078455</v>
      </c>
      <c r="K23" s="53">
        <v>0.7436261557910433</v>
      </c>
      <c r="L23" s="53">
        <v>0.11562025874069237</v>
      </c>
      <c r="M23" s="53">
        <v>6.3230595826989422E-2</v>
      </c>
      <c r="N23" s="53">
        <v>0.48017481821787178</v>
      </c>
      <c r="O23" s="53">
        <v>0.44384456825236074</v>
      </c>
      <c r="P23" s="53">
        <v>0.79239107783405871</v>
      </c>
      <c r="Q23" s="53">
        <v>0.89765389798816242</v>
      </c>
      <c r="R23" s="53">
        <v>0.72457942147380927</v>
      </c>
      <c r="S23" s="53">
        <v>0.84366015162337149</v>
      </c>
      <c r="T23" s="53">
        <v>0.63397324786400266</v>
      </c>
      <c r="U23" s="53">
        <v>0.36172934472040041</v>
      </c>
      <c r="V23" s="53">
        <v>0.37144338908229779</v>
      </c>
      <c r="W23" s="2"/>
    </row>
    <row r="24" spans="1:23" ht="15" customHeight="1">
      <c r="A24" s="79"/>
      <c r="B24" s="3">
        <f t="shared" si="1"/>
        <v>17</v>
      </c>
      <c r="C24" s="46"/>
      <c r="D24" s="53">
        <v>0.29335296350768214</v>
      </c>
      <c r="E24" s="53">
        <v>0.93334936833957483</v>
      </c>
      <c r="F24" s="53">
        <v>0.11614648091602164</v>
      </c>
      <c r="G24" s="53">
        <v>0.10540082313683996</v>
      </c>
      <c r="H24" s="53">
        <v>0.7747586414303651</v>
      </c>
      <c r="I24" s="53">
        <v>0.38142491512194354</v>
      </c>
      <c r="J24" s="53">
        <v>0.21567035359173237</v>
      </c>
      <c r="K24" s="53">
        <v>0.13897013925889623</v>
      </c>
      <c r="L24" s="53">
        <v>0.85587007202667376</v>
      </c>
      <c r="M24" s="53">
        <v>0.75802177179483754</v>
      </c>
      <c r="N24" s="53">
        <v>0.42140664479380474</v>
      </c>
      <c r="O24" s="53">
        <v>0.78284824191106694</v>
      </c>
      <c r="P24" s="53">
        <v>8.212670996224225E-2</v>
      </c>
      <c r="Q24" s="53">
        <v>0.99386175494838458</v>
      </c>
      <c r="R24" s="53">
        <v>0.26067967813198045</v>
      </c>
      <c r="S24" s="53">
        <v>1.2855767997872469E-3</v>
      </c>
      <c r="T24" s="53">
        <v>0.9366698426957818</v>
      </c>
      <c r="U24" s="53">
        <v>0.99791101076879418</v>
      </c>
      <c r="V24" s="53">
        <v>0.16970025615699513</v>
      </c>
      <c r="W24" s="2"/>
    </row>
    <row r="25" spans="1:23" ht="15" customHeight="1">
      <c r="A25" s="79"/>
      <c r="B25" s="3">
        <f t="shared" si="1"/>
        <v>18</v>
      </c>
      <c r="C25" s="46"/>
      <c r="D25" s="53">
        <v>0.44088248109989647</v>
      </c>
      <c r="E25" s="53">
        <v>0.84057245077740694</v>
      </c>
      <c r="F25" s="53">
        <v>0.12071627737358037</v>
      </c>
      <c r="G25" s="53">
        <v>4.7468567937943518E-2</v>
      </c>
      <c r="H25" s="53">
        <v>0.38851524125671044</v>
      </c>
      <c r="I25" s="53">
        <v>0.30424728625325392</v>
      </c>
      <c r="J25" s="53">
        <v>0.31586583779920496</v>
      </c>
      <c r="K25" s="53">
        <v>0.7808064488843941</v>
      </c>
      <c r="L25" s="53">
        <v>0.1287793579037998</v>
      </c>
      <c r="M25" s="53">
        <v>0.6629569767075314</v>
      </c>
      <c r="N25" s="53">
        <v>0.97202132107121419</v>
      </c>
      <c r="O25" s="53">
        <v>0.21260740829129809</v>
      </c>
      <c r="P25" s="53">
        <v>0.76909832702730985</v>
      </c>
      <c r="Q25" s="53">
        <v>0.83082121607671788</v>
      </c>
      <c r="R25" s="53">
        <v>0.70544299273160815</v>
      </c>
      <c r="S25" s="53">
        <v>0.70583167352606513</v>
      </c>
      <c r="T25" s="53">
        <v>0.16039474447696522</v>
      </c>
      <c r="U25" s="53">
        <v>0.95803736944186457</v>
      </c>
      <c r="V25" s="53">
        <v>0.6177876067129825</v>
      </c>
      <c r="W25" s="2"/>
    </row>
    <row r="26" spans="1:23" ht="15" customHeight="1">
      <c r="A26" s="79"/>
      <c r="B26" s="3">
        <f t="shared" si="1"/>
        <v>19</v>
      </c>
      <c r="C26" s="46"/>
      <c r="D26" s="53">
        <v>0.45274086260753021</v>
      </c>
      <c r="E26" s="53">
        <v>0.89532797738014014</v>
      </c>
      <c r="F26" s="53">
        <v>0.35350921342531838</v>
      </c>
      <c r="G26" s="53">
        <v>0.60391216868271247</v>
      </c>
      <c r="H26" s="53">
        <v>0.72551640763498226</v>
      </c>
      <c r="I26" s="53">
        <v>0.59697626330611153</v>
      </c>
      <c r="J26" s="53">
        <v>0.54567982013127048</v>
      </c>
      <c r="K26" s="53">
        <v>0.45145788429427935</v>
      </c>
      <c r="L26" s="53">
        <v>0.89603725209125418</v>
      </c>
      <c r="M26" s="53">
        <v>0.46948402697247771</v>
      </c>
      <c r="N26" s="53">
        <v>0.55108754962828976</v>
      </c>
      <c r="O26" s="53">
        <v>0.38183604427434392</v>
      </c>
      <c r="P26" s="53">
        <v>4.7020917929486372E-2</v>
      </c>
      <c r="Q26" s="53">
        <v>0.78761181103116296</v>
      </c>
      <c r="R26" s="53">
        <v>0.38863871592459509</v>
      </c>
      <c r="S26" s="53">
        <v>0.35514160881873269</v>
      </c>
      <c r="T26" s="53">
        <v>0.15404490672635551</v>
      </c>
      <c r="U26" s="53">
        <v>1.4788204977935093E-2</v>
      </c>
      <c r="V26" s="53">
        <v>0.53976023482751412</v>
      </c>
      <c r="W26" s="2"/>
    </row>
    <row r="27" spans="1:23" ht="15" customHeight="1">
      <c r="A27" s="79"/>
      <c r="B27" s="3">
        <f t="shared" si="1"/>
        <v>20</v>
      </c>
      <c r="C27" s="46"/>
      <c r="D27" s="53">
        <v>0.76207569331569935</v>
      </c>
      <c r="E27" s="53">
        <v>0.7925170349407259</v>
      </c>
      <c r="F27" s="53">
        <v>0.17057208447033323</v>
      </c>
      <c r="G27" s="53">
        <v>0.75389052394231026</v>
      </c>
      <c r="H27" s="53">
        <v>0.71483720162520537</v>
      </c>
      <c r="I27" s="53">
        <v>0.54826105311930884</v>
      </c>
      <c r="J27" s="53">
        <v>0.63289589509303668</v>
      </c>
      <c r="K27" s="53">
        <v>0.81073615118829334</v>
      </c>
      <c r="L27" s="53">
        <v>2.2166487984593974E-3</v>
      </c>
      <c r="M27" s="53">
        <v>0.45243454785601167</v>
      </c>
      <c r="N27" s="53">
        <v>0.10891160008264444</v>
      </c>
      <c r="O27" s="53">
        <v>0.90828340351154135</v>
      </c>
      <c r="P27" s="53">
        <v>0.49883455467968918</v>
      </c>
      <c r="Q27" s="53">
        <v>0.53667841975294561</v>
      </c>
      <c r="R27" s="53">
        <v>0.27745894276360528</v>
      </c>
      <c r="S27" s="53">
        <v>0.34019065038560536</v>
      </c>
      <c r="T27" s="53">
        <v>0.55619413025060593</v>
      </c>
      <c r="U27" s="53">
        <v>0.95763406190761757</v>
      </c>
      <c r="V27" s="53">
        <v>0.7647169550410392</v>
      </c>
      <c r="W27" s="2"/>
    </row>
    <row r="28" spans="1:23" ht="15" customHeight="1">
      <c r="A28" s="79"/>
      <c r="B28" s="33">
        <f t="shared" si="1"/>
        <v>21</v>
      </c>
      <c r="C28" s="46"/>
      <c r="D28" s="53">
        <v>0.94170320040346167</v>
      </c>
      <c r="E28" s="53">
        <v>0.90679971100163492</v>
      </c>
      <c r="F28" s="53">
        <v>0.17428378542789436</v>
      </c>
      <c r="G28" s="53">
        <v>0.66198666055871525</v>
      </c>
      <c r="H28" s="53">
        <v>0.57330521773924126</v>
      </c>
      <c r="I28" s="53">
        <v>0.2917688458491533</v>
      </c>
      <c r="J28" s="53">
        <v>0.66324297560311429</v>
      </c>
      <c r="K28" s="53">
        <v>0.76708878647815604</v>
      </c>
      <c r="L28" s="53">
        <v>4.6706797558536239E-2</v>
      </c>
      <c r="M28" s="53">
        <v>0.56925975204593915</v>
      </c>
      <c r="N28" s="53">
        <v>0.36992482598309284</v>
      </c>
      <c r="O28" s="53">
        <v>8.9168437261612055E-2</v>
      </c>
      <c r="P28" s="53">
        <v>0.77786415722906899</v>
      </c>
      <c r="Q28" s="53">
        <v>0.85708874894938025</v>
      </c>
      <c r="R28" s="53">
        <v>0.16051936620169005</v>
      </c>
      <c r="S28" s="53">
        <v>0.81495252005990426</v>
      </c>
      <c r="T28" s="53">
        <v>0.46266134418635252</v>
      </c>
      <c r="U28" s="53">
        <v>0.4878132978809625</v>
      </c>
      <c r="V28" s="53">
        <v>0.76438335706744598</v>
      </c>
      <c r="W28" s="2"/>
    </row>
    <row r="29" spans="1:23" ht="15" customHeight="1">
      <c r="A29" s="79"/>
      <c r="B29" s="33">
        <f t="shared" si="1"/>
        <v>22</v>
      </c>
      <c r="C29" s="46"/>
      <c r="D29" s="53">
        <v>0.66865565284959949</v>
      </c>
      <c r="E29" s="53">
        <v>0.90227306329597312</v>
      </c>
      <c r="F29" s="53">
        <v>0.78045182764269727</v>
      </c>
      <c r="G29" s="53">
        <v>0.70339620377955892</v>
      </c>
      <c r="H29" s="53">
        <v>0.19287783182067486</v>
      </c>
      <c r="I29" s="53">
        <v>0.98879460261474394</v>
      </c>
      <c r="J29" s="53">
        <v>0.44002745274479038</v>
      </c>
      <c r="K29" s="53">
        <v>0.43021914978597775</v>
      </c>
      <c r="L29" s="53">
        <v>0.39179617675673839</v>
      </c>
      <c r="M29" s="53">
        <v>0.42782838541278867</v>
      </c>
      <c r="N29" s="53">
        <v>0.60702961171161585</v>
      </c>
      <c r="O29" s="53">
        <v>0.13152762923833305</v>
      </c>
      <c r="P29" s="53">
        <v>0.55181003062427636</v>
      </c>
      <c r="Q29" s="53">
        <v>0.95425189530217525</v>
      </c>
      <c r="R29" s="53">
        <v>0.66559946174818407</v>
      </c>
      <c r="S29" s="53">
        <v>0.80697466040872834</v>
      </c>
      <c r="T29" s="53">
        <v>0.70748339386966952</v>
      </c>
      <c r="U29" s="53">
        <v>0.43683432980816717</v>
      </c>
      <c r="V29" s="53">
        <v>0.39393532758483141</v>
      </c>
      <c r="W29" s="2"/>
    </row>
    <row r="30" spans="1:23" ht="15" customHeight="1">
      <c r="A30" s="79"/>
      <c r="B30" s="33">
        <f t="shared" si="1"/>
        <v>23</v>
      </c>
      <c r="C30" s="46"/>
      <c r="D30" s="53">
        <v>0.35116755064845329</v>
      </c>
      <c r="E30" s="53">
        <v>0.28064036629252442</v>
      </c>
      <c r="F30" s="53">
        <v>0.42218475311432624</v>
      </c>
      <c r="G30" s="53">
        <v>0.54688983836550065</v>
      </c>
      <c r="H30" s="53">
        <v>8.5210068268953387E-2</v>
      </c>
      <c r="I30" s="53">
        <v>0.33059808389271295</v>
      </c>
      <c r="J30" s="53">
        <v>0.11780321040338282</v>
      </c>
      <c r="K30" s="53">
        <v>0.76697208481799251</v>
      </c>
      <c r="L30" s="53">
        <v>0.51423297000396673</v>
      </c>
      <c r="M30" s="53">
        <v>0.89598113095548793</v>
      </c>
      <c r="N30" s="53">
        <v>0.16826161100771342</v>
      </c>
      <c r="O30" s="53">
        <v>0.88397495264153125</v>
      </c>
      <c r="P30" s="53">
        <v>0.19774982309638778</v>
      </c>
      <c r="Q30" s="53">
        <v>4.6554224512702969E-2</v>
      </c>
      <c r="R30" s="53">
        <v>0.67843453885480764</v>
      </c>
      <c r="S30" s="53">
        <v>0.88349688401373949</v>
      </c>
      <c r="T30" s="53">
        <v>0.52179934059375876</v>
      </c>
      <c r="U30" s="53">
        <v>0.66705440059163379</v>
      </c>
      <c r="V30" s="53">
        <v>0.80266104092614432</v>
      </c>
      <c r="W30" s="2"/>
    </row>
    <row r="31" spans="1:23" ht="15" customHeight="1">
      <c r="A31" s="79"/>
      <c r="B31" s="33">
        <f t="shared" si="1"/>
        <v>24</v>
      </c>
      <c r="C31" s="46"/>
      <c r="D31" s="53">
        <v>0.75727931488805311</v>
      </c>
      <c r="E31" s="53">
        <v>0.96460026486303607</v>
      </c>
      <c r="F31" s="53">
        <v>0.78813481076189063</v>
      </c>
      <c r="G31" s="53">
        <v>0.96423593845039013</v>
      </c>
      <c r="H31" s="53">
        <v>4.0179046844835531E-2</v>
      </c>
      <c r="I31" s="53">
        <v>0.13829988212224098</v>
      </c>
      <c r="J31" s="53">
        <v>0.61793862848041359</v>
      </c>
      <c r="K31" s="53">
        <v>0.15263208920452942</v>
      </c>
      <c r="L31" s="53">
        <v>0.13881697982531271</v>
      </c>
      <c r="M31" s="53">
        <v>0.3134492026580924</v>
      </c>
      <c r="N31" s="53">
        <v>0.74264093558416655</v>
      </c>
      <c r="O31" s="53">
        <v>0.30367171327616194</v>
      </c>
      <c r="P31" s="53">
        <v>0.22725854895006448</v>
      </c>
      <c r="Q31" s="53">
        <v>0.8474304954426134</v>
      </c>
      <c r="R31" s="53">
        <v>0.71793690197780591</v>
      </c>
      <c r="S31" s="53">
        <v>0.50415679034068961</v>
      </c>
      <c r="T31" s="53">
        <v>0.85469101233984479</v>
      </c>
      <c r="U31" s="53">
        <v>0.44275167238951763</v>
      </c>
      <c r="V31" s="53">
        <v>0.89911320490727964</v>
      </c>
      <c r="W31" s="2"/>
    </row>
    <row r="32" spans="1:23" ht="15" customHeight="1">
      <c r="A32" s="79"/>
      <c r="B32" s="33">
        <f t="shared" si="1"/>
        <v>25</v>
      </c>
      <c r="C32" s="46"/>
      <c r="D32" s="53">
        <v>0.70561704304460171</v>
      </c>
      <c r="E32" s="53">
        <v>0.6338605554876291</v>
      </c>
      <c r="F32" s="53">
        <v>0.85733183884419339</v>
      </c>
      <c r="G32" s="53">
        <v>0.65619599338633949</v>
      </c>
      <c r="H32" s="53">
        <v>0.39040160593624118</v>
      </c>
      <c r="I32" s="53">
        <v>0.57159040785938697</v>
      </c>
      <c r="J32" s="53">
        <v>0.42210895269337856</v>
      </c>
      <c r="K32" s="53">
        <v>0.66111638863105204</v>
      </c>
      <c r="L32" s="53">
        <v>0.56897235492661613</v>
      </c>
      <c r="M32" s="53">
        <v>0.21425288336496773</v>
      </c>
      <c r="N32" s="53">
        <v>0.85479851834589116</v>
      </c>
      <c r="O32" s="53">
        <v>0.79275978183798201</v>
      </c>
      <c r="P32" s="53">
        <v>0.6947097599929849</v>
      </c>
      <c r="Q32" s="53">
        <v>0.32573315951683612</v>
      </c>
      <c r="R32" s="53">
        <v>0.80776412894139982</v>
      </c>
      <c r="S32" s="53">
        <v>0.67349220904895779</v>
      </c>
      <c r="T32" s="53">
        <v>0.33474751842445838</v>
      </c>
      <c r="U32" s="53">
        <v>0.78540293051940413</v>
      </c>
      <c r="V32" s="53">
        <v>0.50232208692942271</v>
      </c>
      <c r="W32" s="2"/>
    </row>
    <row r="33" spans="1:23" ht="15" customHeight="1">
      <c r="A33" s="79"/>
      <c r="B33" s="33">
        <f t="shared" si="1"/>
        <v>26</v>
      </c>
      <c r="C33" s="46"/>
      <c r="D33" s="53">
        <v>0.94091068478048423</v>
      </c>
      <c r="E33" s="53">
        <v>7.8468819288878833E-2</v>
      </c>
      <c r="F33" s="53">
        <v>0.3229453876108952</v>
      </c>
      <c r="G33" s="53">
        <v>0.16932711695277214</v>
      </c>
      <c r="H33" s="53">
        <v>0.70279677561716147</v>
      </c>
      <c r="I33" s="53">
        <v>0.55022620324177685</v>
      </c>
      <c r="J33" s="53">
        <v>3.1130294761472999E-2</v>
      </c>
      <c r="K33" s="53">
        <v>0.22728205310583594</v>
      </c>
      <c r="L33" s="53">
        <v>0.18443143485005897</v>
      </c>
      <c r="M33" s="53">
        <v>0.28896101968173549</v>
      </c>
      <c r="N33" s="53">
        <v>9.2862803892013845E-2</v>
      </c>
      <c r="O33" s="53">
        <v>0.39505013611593409</v>
      </c>
      <c r="P33" s="53">
        <v>0.28526427135389643</v>
      </c>
      <c r="Q33" s="53">
        <v>0.3191792012977932</v>
      </c>
      <c r="R33" s="53">
        <v>0.41523820447519144</v>
      </c>
      <c r="S33" s="53">
        <v>0.26383361321385612</v>
      </c>
      <c r="T33" s="53">
        <v>0.45622833611292601</v>
      </c>
      <c r="U33" s="53">
        <v>0.50001852294875448</v>
      </c>
      <c r="V33" s="53">
        <v>0.98956348742841982</v>
      </c>
      <c r="W33" s="2"/>
    </row>
    <row r="34" spans="1:23" ht="15" customHeight="1">
      <c r="A34" s="79"/>
      <c r="B34" s="33">
        <f t="shared" si="1"/>
        <v>27</v>
      </c>
      <c r="C34" s="46"/>
      <c r="D34" s="53">
        <v>0.22570552024336876</v>
      </c>
      <c r="E34" s="53">
        <v>0.69420944375493243</v>
      </c>
      <c r="F34" s="53">
        <v>9.7871368617127641E-2</v>
      </c>
      <c r="G34" s="53">
        <v>0.76095371862939643</v>
      </c>
      <c r="H34" s="53">
        <v>0.51215102219958208</v>
      </c>
      <c r="I34" s="53">
        <v>0.52552618824344233</v>
      </c>
      <c r="J34" s="53">
        <v>0.72460970582309836</v>
      </c>
      <c r="K34" s="53">
        <v>8.1989411242914034E-2</v>
      </c>
      <c r="L34" s="53">
        <v>0.14560467853338999</v>
      </c>
      <c r="M34" s="53">
        <v>0.88085325984052665</v>
      </c>
      <c r="N34" s="53">
        <v>0.93433917577748626</v>
      </c>
      <c r="O34" s="53">
        <v>0.14426340607967381</v>
      </c>
      <c r="P34" s="53">
        <v>0.97307212498305118</v>
      </c>
      <c r="Q34" s="53">
        <v>5.9806524242593473E-2</v>
      </c>
      <c r="R34" s="53">
        <v>0.98030926468905777</v>
      </c>
      <c r="S34" s="53">
        <v>0.63749902837052363</v>
      </c>
      <c r="T34" s="53">
        <v>0.46372961390737455</v>
      </c>
      <c r="U34" s="53">
        <v>0.32418173508507597</v>
      </c>
      <c r="V34" s="53">
        <v>0.28797080446378909</v>
      </c>
      <c r="W34" s="2"/>
    </row>
    <row r="35" spans="1:23" ht="15" customHeight="1">
      <c r="A35" s="79"/>
      <c r="B35" s="33">
        <f t="shared" si="1"/>
        <v>28</v>
      </c>
      <c r="C35" s="46"/>
      <c r="D35" s="53">
        <v>0.45368985327340716</v>
      </c>
      <c r="E35" s="53">
        <v>0.48595130690981436</v>
      </c>
      <c r="F35" s="53">
        <v>0.46983856036440186</v>
      </c>
      <c r="G35" s="53">
        <v>2.3737216339545508E-2</v>
      </c>
      <c r="H35" s="53">
        <v>0.77896238286746367</v>
      </c>
      <c r="I35" s="53">
        <v>0.83913086101797263</v>
      </c>
      <c r="J35" s="53">
        <v>0.18775026034937281</v>
      </c>
      <c r="K35" s="53">
        <v>0.49438177633382863</v>
      </c>
      <c r="L35" s="53">
        <v>0.68874595111374848</v>
      </c>
      <c r="M35" s="53">
        <v>0.95522184650418895</v>
      </c>
      <c r="N35" s="53">
        <v>4.8301412177247816E-2</v>
      </c>
      <c r="O35" s="53">
        <v>0.35730700969137263</v>
      </c>
      <c r="P35" s="53">
        <v>0.34413992922594472</v>
      </c>
      <c r="Q35" s="53">
        <v>0.39239416096254842</v>
      </c>
      <c r="R35" s="53">
        <v>0.3702627346151085</v>
      </c>
      <c r="S35" s="53">
        <v>0.72972549602173187</v>
      </c>
      <c r="T35" s="53">
        <v>8.4851521081479753E-2</v>
      </c>
      <c r="U35" s="53">
        <v>0.1549528168290919</v>
      </c>
      <c r="V35" s="53">
        <v>0.50170353533356615</v>
      </c>
      <c r="W35" s="2"/>
    </row>
    <row r="36" spans="1:23" ht="15" customHeight="1">
      <c r="A36" s="79"/>
      <c r="B36" s="33">
        <f t="shared" si="1"/>
        <v>29</v>
      </c>
      <c r="C36" s="46"/>
      <c r="D36" s="53">
        <v>0.17189640806981843</v>
      </c>
      <c r="E36" s="53">
        <v>0.86783377013810026</v>
      </c>
      <c r="F36" s="53">
        <v>0.20810257540544852</v>
      </c>
      <c r="G36" s="53">
        <v>0.2246152335488707</v>
      </c>
      <c r="H36" s="53">
        <v>0.17134059157213954</v>
      </c>
      <c r="I36" s="53">
        <v>0.66151348573941104</v>
      </c>
      <c r="J36" s="53">
        <v>0.35755658105995891</v>
      </c>
      <c r="K36" s="53">
        <v>0.97091104127865602</v>
      </c>
      <c r="L36" s="53">
        <v>8.3487214532489196E-2</v>
      </c>
      <c r="M36" s="53">
        <v>0.25572372606240568</v>
      </c>
      <c r="N36" s="53">
        <v>0.1159359720303017</v>
      </c>
      <c r="O36" s="53">
        <v>0.59564061224609566</v>
      </c>
      <c r="P36" s="53">
        <v>8.5272510577265037E-2</v>
      </c>
      <c r="Q36" s="53">
        <v>0.66692596500812251</v>
      </c>
      <c r="R36" s="53">
        <v>0.40791705399182321</v>
      </c>
      <c r="S36" s="53">
        <v>0.82709080173809735</v>
      </c>
      <c r="T36" s="53">
        <v>0.45548864804979816</v>
      </c>
      <c r="U36" s="53">
        <v>0.87687274575042906</v>
      </c>
      <c r="V36" s="53">
        <v>0.68776292576940956</v>
      </c>
      <c r="W36" s="2"/>
    </row>
    <row r="37" spans="1:23" ht="15" customHeight="1">
      <c r="A37" s="79"/>
      <c r="B37" s="33">
        <f t="shared" si="1"/>
        <v>30</v>
      </c>
      <c r="C37" s="46"/>
      <c r="D37" s="53">
        <v>0.11028288797635222</v>
      </c>
      <c r="E37" s="53">
        <v>0.16796161397314679</v>
      </c>
      <c r="F37" s="53">
        <v>0.88107242953619247</v>
      </c>
      <c r="G37" s="53">
        <v>0.28565730900285924</v>
      </c>
      <c r="H37" s="53">
        <v>0.26029705117201163</v>
      </c>
      <c r="I37" s="53">
        <v>0.53298198704826283</v>
      </c>
      <c r="J37" s="53">
        <v>0.48352975565295631</v>
      </c>
      <c r="K37" s="53">
        <v>0.34829060213781726</v>
      </c>
      <c r="L37" s="53">
        <v>0.44519381386658807</v>
      </c>
      <c r="M37" s="53">
        <v>0.27969280634307891</v>
      </c>
      <c r="N37" s="53">
        <v>0.95270459665380314</v>
      </c>
      <c r="O37" s="53">
        <v>0.47135727812113015</v>
      </c>
      <c r="P37" s="53">
        <v>0.46756232923838303</v>
      </c>
      <c r="Q37" s="53">
        <v>6.0859839435445262E-2</v>
      </c>
      <c r="R37" s="53">
        <v>0.11210419591626775</v>
      </c>
      <c r="S37" s="53">
        <v>0.80190812862982164</v>
      </c>
      <c r="T37" s="53">
        <v>0.2689011784520744</v>
      </c>
      <c r="U37" s="53">
        <v>0.59293658723930032</v>
      </c>
      <c r="V37" s="53">
        <v>0.58095528021281184</v>
      </c>
      <c r="W37" s="2"/>
    </row>
    <row r="38" spans="1:23" ht="15" customHeight="1">
      <c r="A38" s="79"/>
      <c r="B38" s="33">
        <f t="shared" si="1"/>
        <v>31</v>
      </c>
      <c r="C38" s="46"/>
      <c r="D38" s="53">
        <v>0.16404155234226536</v>
      </c>
      <c r="E38" s="53">
        <v>0.77479189404108528</v>
      </c>
      <c r="F38" s="53">
        <v>0.27597968230278414</v>
      </c>
      <c r="G38" s="53">
        <v>0.79555785746199181</v>
      </c>
      <c r="H38" s="53">
        <v>0.69841306211959775</v>
      </c>
      <c r="I38" s="53">
        <v>0.44092272745545869</v>
      </c>
      <c r="J38" s="53">
        <v>0.96399333833429857</v>
      </c>
      <c r="K38" s="53">
        <v>0.84864392839330005</v>
      </c>
      <c r="L38" s="53">
        <v>0.79873775246019163</v>
      </c>
      <c r="M38" s="53">
        <v>0.75390248774588464</v>
      </c>
      <c r="N38" s="53">
        <v>0.86823313104111821</v>
      </c>
      <c r="O38" s="53">
        <v>0.75029265119535071</v>
      </c>
      <c r="P38" s="53">
        <v>0.62468518357530056</v>
      </c>
      <c r="Q38" s="53">
        <v>0.21714764113799889</v>
      </c>
      <c r="R38" s="53">
        <v>0.68829948610165614</v>
      </c>
      <c r="S38" s="53">
        <v>0.61169854371936694</v>
      </c>
      <c r="T38" s="53">
        <v>0.90241548259123294</v>
      </c>
      <c r="U38" s="53">
        <v>0.54381262461371116</v>
      </c>
      <c r="V38" s="53">
        <v>0.68940330339554079</v>
      </c>
      <c r="W38" s="2"/>
    </row>
    <row r="39" spans="1:23" ht="15" customHeight="1">
      <c r="A39" s="79"/>
      <c r="B39" s="33">
        <f t="shared" si="1"/>
        <v>32</v>
      </c>
      <c r="C39" s="46"/>
      <c r="D39" s="53">
        <v>0.63360695906398912</v>
      </c>
      <c r="E39" s="53">
        <v>0.98549634575407175</v>
      </c>
      <c r="F39" s="53">
        <v>0.15114812415979206</v>
      </c>
      <c r="G39" s="53">
        <v>8.8608151438762106E-2</v>
      </c>
      <c r="H39" s="53">
        <v>0.93959458072449353</v>
      </c>
      <c r="I39" s="53">
        <v>0.16776864880938069</v>
      </c>
      <c r="J39" s="53">
        <v>0.24732732257663992</v>
      </c>
      <c r="K39" s="53">
        <v>0.64236202604403403</v>
      </c>
      <c r="L39" s="53">
        <v>0.36981842823279021</v>
      </c>
      <c r="M39" s="53">
        <v>0.60056211698533213</v>
      </c>
      <c r="N39" s="53">
        <v>0.57932421805357803</v>
      </c>
      <c r="O39" s="53">
        <v>2.8631036968151946E-4</v>
      </c>
      <c r="P39" s="53">
        <v>0.25540692520267461</v>
      </c>
      <c r="Q39" s="53">
        <v>0.6068993841735838</v>
      </c>
      <c r="R39" s="53">
        <v>0.34939130776181782</v>
      </c>
      <c r="S39" s="53">
        <v>0.17959589370544249</v>
      </c>
      <c r="T39" s="53">
        <v>0.20321559972026559</v>
      </c>
      <c r="U39" s="53">
        <v>0.95437215716311308</v>
      </c>
      <c r="V39" s="53">
        <v>0.83617930533260199</v>
      </c>
      <c r="W39" s="2"/>
    </row>
    <row r="40" spans="1:23" ht="15" customHeight="1">
      <c r="A40" s="79"/>
      <c r="B40" s="33">
        <f t="shared" si="1"/>
        <v>33</v>
      </c>
      <c r="C40" s="46"/>
      <c r="D40" s="53">
        <v>0.36255305284567751</v>
      </c>
      <c r="E40" s="53">
        <v>0.21465325714654759</v>
      </c>
      <c r="F40" s="53">
        <v>0.28285567556394531</v>
      </c>
      <c r="G40" s="53">
        <v>0.89215334133281476</v>
      </c>
      <c r="H40" s="53">
        <v>0.16509518858123273</v>
      </c>
      <c r="I40" s="53">
        <v>1.6997225999761945E-2</v>
      </c>
      <c r="J40" s="53">
        <v>0.13862547884578857</v>
      </c>
      <c r="K40" s="53">
        <v>0.2259522458677502</v>
      </c>
      <c r="L40" s="53">
        <v>0.34520096031428482</v>
      </c>
      <c r="M40" s="53">
        <v>0.30034706102243314</v>
      </c>
      <c r="N40" s="53">
        <v>0.62798680232102211</v>
      </c>
      <c r="O40" s="53">
        <v>0.29877371433992561</v>
      </c>
      <c r="P40" s="53">
        <v>0.7218343954065739</v>
      </c>
      <c r="Q40" s="53">
        <v>0.45418093802910897</v>
      </c>
      <c r="R40" s="53">
        <v>0.7740404362003408</v>
      </c>
      <c r="S40" s="53">
        <v>0.56173467570645297</v>
      </c>
      <c r="T40" s="53">
        <v>0.9997834412227582</v>
      </c>
      <c r="U40" s="53">
        <v>0.70042514625253516</v>
      </c>
      <c r="V40" s="53">
        <v>0.61122336705233438</v>
      </c>
      <c r="W40" s="2"/>
    </row>
    <row r="41" spans="1:23" ht="15" customHeight="1">
      <c r="A41" s="79"/>
      <c r="B41" s="33">
        <f t="shared" si="1"/>
        <v>34</v>
      </c>
      <c r="C41" s="46"/>
      <c r="D41" s="53">
        <v>0.82699714864331519</v>
      </c>
      <c r="E41" s="53">
        <v>0.10984083203176231</v>
      </c>
      <c r="F41" s="53">
        <v>0.96452549289165723</v>
      </c>
      <c r="G41" s="53">
        <v>0.32395539028924536</v>
      </c>
      <c r="H41" s="53">
        <v>0.86624704674628761</v>
      </c>
      <c r="I41" s="53">
        <v>0.89858000710466457</v>
      </c>
      <c r="J41" s="53">
        <v>8.8115841890888946E-3</v>
      </c>
      <c r="K41" s="53">
        <v>0.35083252602468262</v>
      </c>
      <c r="L41" s="53">
        <v>0.71603086203416988</v>
      </c>
      <c r="M41" s="53">
        <v>0.9940246267509073</v>
      </c>
      <c r="N41" s="53">
        <v>0.96791224897169648</v>
      </c>
      <c r="O41" s="53">
        <v>0.36222275667064807</v>
      </c>
      <c r="P41" s="53">
        <v>0.10704967774865437</v>
      </c>
      <c r="Q41" s="53">
        <v>0.1557703984965052</v>
      </c>
      <c r="R41" s="53">
        <v>0.39239941746149254</v>
      </c>
      <c r="S41" s="53">
        <v>0.38861849614029187</v>
      </c>
      <c r="T41" s="53">
        <v>0.38317723696349426</v>
      </c>
      <c r="U41" s="53">
        <v>4.2859180506498951E-2</v>
      </c>
      <c r="V41" s="53">
        <v>0.28600093304712615</v>
      </c>
      <c r="W41" s="2"/>
    </row>
    <row r="42" spans="1:23" ht="15" customHeight="1">
      <c r="A42" s="79"/>
      <c r="B42" s="33">
        <f t="shared" si="1"/>
        <v>35</v>
      </c>
      <c r="C42" s="46"/>
      <c r="D42" s="53">
        <v>0.12664690436523007</v>
      </c>
      <c r="E42" s="53">
        <v>0.86314192103330944</v>
      </c>
      <c r="F42" s="53">
        <v>0.9087816791587694</v>
      </c>
      <c r="G42" s="53">
        <v>0.71360850568726619</v>
      </c>
      <c r="H42" s="53">
        <v>0.21828783861452805</v>
      </c>
      <c r="I42" s="53">
        <v>0.51843917703975095</v>
      </c>
      <c r="J42" s="53">
        <v>0.17426423557083703</v>
      </c>
      <c r="K42" s="53">
        <v>0.35647640482113996</v>
      </c>
      <c r="L42" s="53">
        <v>0.21175408212358249</v>
      </c>
      <c r="M42" s="53">
        <v>0.37097261869626619</v>
      </c>
      <c r="N42" s="53">
        <v>0.8698358334016516</v>
      </c>
      <c r="O42" s="53">
        <v>0.65472554239970748</v>
      </c>
      <c r="P42" s="53">
        <v>0.27573902089983993</v>
      </c>
      <c r="Q42" s="53">
        <v>0.4743362444529694</v>
      </c>
      <c r="R42" s="53">
        <v>0.97712766516345695</v>
      </c>
      <c r="S42" s="53">
        <v>0.71307395726857192</v>
      </c>
      <c r="T42" s="53">
        <v>0.85978518620676381</v>
      </c>
      <c r="U42" s="53">
        <v>0.59422340193923673</v>
      </c>
      <c r="V42" s="53">
        <v>0.81976591694141543</v>
      </c>
      <c r="W42" s="2"/>
    </row>
    <row r="43" spans="1:23" ht="15" customHeight="1">
      <c r="A43" s="79"/>
      <c r="B43" s="33">
        <f t="shared" si="1"/>
        <v>36</v>
      </c>
      <c r="C43" s="46"/>
      <c r="D43" s="53">
        <v>0.72561578207610511</v>
      </c>
      <c r="E43" s="53">
        <v>0.81254148619961875</v>
      </c>
      <c r="F43" s="53">
        <v>0.84652982530177745</v>
      </c>
      <c r="G43" s="53">
        <v>0.17950385710842942</v>
      </c>
      <c r="H43" s="53">
        <v>9.6223886734304376E-2</v>
      </c>
      <c r="I43" s="53">
        <v>0.30023564754182863</v>
      </c>
      <c r="J43" s="53">
        <v>0.35364341844084946</v>
      </c>
      <c r="K43" s="53">
        <v>0.32979923896064534</v>
      </c>
      <c r="L43" s="53">
        <v>0.12477199512715298</v>
      </c>
      <c r="M43" s="53">
        <v>0.20481331631541266</v>
      </c>
      <c r="N43" s="53">
        <v>0.67168376788600503</v>
      </c>
      <c r="O43" s="53">
        <v>0.55269214038259118</v>
      </c>
      <c r="P43" s="53">
        <v>0.1456721121204323</v>
      </c>
      <c r="Q43" s="53">
        <v>0.61704894945177424</v>
      </c>
      <c r="R43" s="53">
        <v>0.31630300287127378</v>
      </c>
      <c r="S43" s="53">
        <v>8.2131999620277063E-2</v>
      </c>
      <c r="T43" s="53">
        <v>0.38929386035012381</v>
      </c>
      <c r="U43" s="53">
        <v>0.92114130791387194</v>
      </c>
      <c r="V43" s="53">
        <v>0.77793512470020654</v>
      </c>
      <c r="W43" s="2"/>
    </row>
    <row r="44" spans="1:23" ht="15" customHeight="1">
      <c r="A44" s="79"/>
      <c r="B44" s="33">
        <f t="shared" si="1"/>
        <v>37</v>
      </c>
      <c r="C44" s="46"/>
      <c r="D44" s="53">
        <v>0.33471540633079921</v>
      </c>
      <c r="E44" s="53">
        <v>0.78971617780920111</v>
      </c>
      <c r="F44" s="53">
        <v>7.0392715295082176E-2</v>
      </c>
      <c r="G44" s="53">
        <v>0.79898368621868121</v>
      </c>
      <c r="H44" s="53">
        <v>0.919851749993154</v>
      </c>
      <c r="I44" s="53">
        <v>0.56420940251773166</v>
      </c>
      <c r="J44" s="53">
        <v>0.68993700876139186</v>
      </c>
      <c r="K44" s="53">
        <v>0.90876070722998392</v>
      </c>
      <c r="L44" s="53">
        <v>0.41481857232961905</v>
      </c>
      <c r="M44" s="53">
        <v>0.8093650985233819</v>
      </c>
      <c r="N44" s="53">
        <v>0.82999508330204275</v>
      </c>
      <c r="O44" s="53">
        <v>0.3912831005334666</v>
      </c>
      <c r="P44" s="53">
        <v>0.64724759210284899</v>
      </c>
      <c r="Q44" s="53">
        <v>7.7072814047450033E-2</v>
      </c>
      <c r="R44" s="53">
        <v>0.76457274825461641</v>
      </c>
      <c r="S44" s="53">
        <v>0.77448311871751918</v>
      </c>
      <c r="T44" s="53">
        <v>0.80086176265995845</v>
      </c>
      <c r="U44" s="53">
        <v>0.87243945746935736</v>
      </c>
      <c r="V44" s="53">
        <v>0.9485682134445208</v>
      </c>
      <c r="W44" s="2"/>
    </row>
    <row r="45" spans="1:23" ht="15" customHeight="1">
      <c r="A45" s="79"/>
      <c r="B45" s="33">
        <f t="shared" si="1"/>
        <v>38</v>
      </c>
      <c r="C45" s="46"/>
      <c r="D45" s="53">
        <v>0.41309183969882712</v>
      </c>
      <c r="E45" s="53">
        <v>0.82971675775311815</v>
      </c>
      <c r="F45" s="53">
        <v>0.35953222280030417</v>
      </c>
      <c r="G45" s="53">
        <v>0.69822672869262348</v>
      </c>
      <c r="H45" s="53">
        <v>0.51517437168466862</v>
      </c>
      <c r="I45" s="53">
        <v>0.14841559109567593</v>
      </c>
      <c r="J45" s="53">
        <v>0.36673947933137552</v>
      </c>
      <c r="K45" s="53">
        <v>0.82781278075943143</v>
      </c>
      <c r="L45" s="53">
        <v>0.57898849385360318</v>
      </c>
      <c r="M45" s="53">
        <v>0.77415792991628862</v>
      </c>
      <c r="N45" s="53">
        <v>0.49774087960615077</v>
      </c>
      <c r="O45" s="53">
        <v>0.51058927355565964</v>
      </c>
      <c r="P45" s="53">
        <v>0.25259782196181513</v>
      </c>
      <c r="Q45" s="53">
        <v>0.12782588916598336</v>
      </c>
      <c r="R45" s="53">
        <v>0.67256132243348166</v>
      </c>
      <c r="S45" s="53">
        <v>0.79354086366799381</v>
      </c>
      <c r="T45" s="53">
        <v>0.25199175334123225</v>
      </c>
      <c r="U45" s="53">
        <v>0.72038986274150552</v>
      </c>
      <c r="V45" s="53">
        <v>0.33526840979426198</v>
      </c>
      <c r="W45" s="2"/>
    </row>
    <row r="46" spans="1:23" ht="15" customHeight="1">
      <c r="A46" s="79"/>
      <c r="B46" s="33">
        <f t="shared" si="1"/>
        <v>39</v>
      </c>
      <c r="C46" s="46"/>
      <c r="D46" s="53">
        <v>0.962354257863128</v>
      </c>
      <c r="E46" s="53">
        <v>0.65493120089096069</v>
      </c>
      <c r="F46" s="53">
        <v>5.4290591798486609E-2</v>
      </c>
      <c r="G46" s="53">
        <v>0.3274850561424697</v>
      </c>
      <c r="H46" s="53">
        <v>0.139664124802239</v>
      </c>
      <c r="I46" s="53">
        <v>0.86201349888831191</v>
      </c>
      <c r="J46" s="53">
        <v>2.8138523705106055E-2</v>
      </c>
      <c r="K46" s="53">
        <v>0.13477454426313917</v>
      </c>
      <c r="L46" s="53">
        <v>0.41087930945250095</v>
      </c>
      <c r="M46" s="53">
        <v>0.98751028661454221</v>
      </c>
      <c r="N46" s="53">
        <v>0.93186883053106262</v>
      </c>
      <c r="O46" s="53">
        <v>0.40600246124908779</v>
      </c>
      <c r="P46" s="53">
        <v>0.74534847201139498</v>
      </c>
      <c r="Q46" s="53">
        <v>0.56649245805257487</v>
      </c>
      <c r="R46" s="53">
        <v>0.21489251891573802</v>
      </c>
      <c r="S46" s="53">
        <v>0.71828585995426319</v>
      </c>
      <c r="T46" s="53">
        <v>0.35450810459434956</v>
      </c>
      <c r="U46" s="53">
        <v>9.7453828553323629E-2</v>
      </c>
      <c r="V46" s="53">
        <v>0.27728590261882191</v>
      </c>
      <c r="W46" s="2"/>
    </row>
    <row r="47" spans="1:23" ht="15" customHeight="1">
      <c r="A47" s="79"/>
      <c r="B47" s="33">
        <f t="shared" si="1"/>
        <v>40</v>
      </c>
      <c r="C47" s="46"/>
      <c r="D47" s="53">
        <v>0.32160503254544737</v>
      </c>
      <c r="E47" s="53">
        <v>0.95020620927607824</v>
      </c>
      <c r="F47" s="53">
        <v>0.8374677649561475</v>
      </c>
      <c r="G47" s="53">
        <v>0.66209763283702738</v>
      </c>
      <c r="H47" s="53">
        <v>0.95531481327593726</v>
      </c>
      <c r="I47" s="53">
        <v>0.59762250148854112</v>
      </c>
      <c r="J47" s="53">
        <v>0.28388248164139029</v>
      </c>
      <c r="K47" s="53">
        <v>0.152242456529602</v>
      </c>
      <c r="L47" s="53">
        <v>0.28134524066614719</v>
      </c>
      <c r="M47" s="53">
        <v>0.94708982681308851</v>
      </c>
      <c r="N47" s="53">
        <v>0.47820305651911921</v>
      </c>
      <c r="O47" s="53">
        <v>0.51643995811372756</v>
      </c>
      <c r="P47" s="53">
        <v>0.85855777729900129</v>
      </c>
      <c r="Q47" s="53">
        <v>0.69856580783265598</v>
      </c>
      <c r="R47" s="53">
        <v>0.93445491552031579</v>
      </c>
      <c r="S47" s="53">
        <v>0.63954819903394589</v>
      </c>
      <c r="T47" s="53">
        <v>0.22024988643567478</v>
      </c>
      <c r="U47" s="53">
        <v>0.12451248628700251</v>
      </c>
      <c r="V47" s="53">
        <v>0.22647942238554319</v>
      </c>
      <c r="W47" s="2"/>
    </row>
    <row r="48" spans="1:23" ht="15" customHeight="1">
      <c r="A48" s="79"/>
      <c r="B48" s="33">
        <f t="shared" si="1"/>
        <v>41</v>
      </c>
      <c r="C48" s="46"/>
      <c r="D48" s="53">
        <v>0.33873994343080904</v>
      </c>
      <c r="E48" s="53">
        <v>0.26865752750502914</v>
      </c>
      <c r="F48" s="53">
        <v>0.65673955572077602</v>
      </c>
      <c r="G48" s="53">
        <v>0.89254094101791426</v>
      </c>
      <c r="H48" s="53">
        <v>3.5946920810408178E-2</v>
      </c>
      <c r="I48" s="53">
        <v>0.87871530473613113</v>
      </c>
      <c r="J48" s="53">
        <v>7.764874540613298E-2</v>
      </c>
      <c r="K48" s="53">
        <v>0.96486934864742147</v>
      </c>
      <c r="L48" s="53">
        <v>8.5762813215075284E-2</v>
      </c>
      <c r="M48" s="53">
        <v>0.58819567074221313</v>
      </c>
      <c r="N48" s="53">
        <v>0.44263547086296229</v>
      </c>
      <c r="O48" s="53">
        <v>0.80864751813260749</v>
      </c>
      <c r="P48" s="53">
        <v>0.15944085703097799</v>
      </c>
      <c r="Q48" s="53">
        <v>0.21767437842192561</v>
      </c>
      <c r="R48" s="53">
        <v>0.20090582908094956</v>
      </c>
      <c r="S48" s="53">
        <v>0.35443807060289978</v>
      </c>
      <c r="T48" s="53">
        <v>0.87768871211975863</v>
      </c>
      <c r="U48" s="53">
        <v>0.199025965125188</v>
      </c>
      <c r="V48" s="53">
        <v>0.99661740445617597</v>
      </c>
      <c r="W48" s="2"/>
    </row>
    <row r="49" spans="1:23" ht="15" customHeight="1">
      <c r="A49" s="79"/>
      <c r="B49" s="33">
        <f t="shared" si="1"/>
        <v>42</v>
      </c>
      <c r="C49" s="46"/>
      <c r="D49" s="53">
        <v>0.28658083106380816</v>
      </c>
      <c r="E49" s="53">
        <v>0.82965636240135143</v>
      </c>
      <c r="F49" s="53">
        <v>0.28763211276953793</v>
      </c>
      <c r="G49" s="53">
        <v>9.4574841529108222E-2</v>
      </c>
      <c r="H49" s="53">
        <v>2.4126453675375137E-2</v>
      </c>
      <c r="I49" s="53">
        <v>0.22622615076042452</v>
      </c>
      <c r="J49" s="53">
        <v>9.7610658333932121E-2</v>
      </c>
      <c r="K49" s="53">
        <v>0.31797882247386811</v>
      </c>
      <c r="L49" s="53">
        <v>0.99416003956130417</v>
      </c>
      <c r="M49" s="53">
        <v>0.79658627424930117</v>
      </c>
      <c r="N49" s="53">
        <v>0.47264980315297667</v>
      </c>
      <c r="O49" s="53">
        <v>0.81577345833498738</v>
      </c>
      <c r="P49" s="53">
        <v>0.17150366098489889</v>
      </c>
      <c r="Q49" s="53">
        <v>0.23345852313465398</v>
      </c>
      <c r="R49" s="53">
        <v>0.53440468659467211</v>
      </c>
      <c r="S49" s="53">
        <v>0.40820129943058081</v>
      </c>
      <c r="T49" s="53">
        <v>0.34263170122785602</v>
      </c>
      <c r="U49" s="53">
        <v>2.1576903291569915E-2</v>
      </c>
      <c r="V49" s="53">
        <v>0.32979552182593064</v>
      </c>
      <c r="W49" s="2"/>
    </row>
    <row r="50" spans="1:23" ht="15" customHeight="1">
      <c r="A50" s="79"/>
      <c r="B50" s="33">
        <f t="shared" si="1"/>
        <v>43</v>
      </c>
      <c r="C50" s="46"/>
      <c r="D50" s="53">
        <v>0.2381363990101758</v>
      </c>
      <c r="E50" s="53">
        <v>1.3694995380841735E-2</v>
      </c>
      <c r="F50" s="53">
        <v>0.74653022973824656</v>
      </c>
      <c r="G50" s="53">
        <v>4.9898886096253481E-2</v>
      </c>
      <c r="H50" s="53">
        <v>0.95321708497879132</v>
      </c>
      <c r="I50" s="53">
        <v>0.15943785540761934</v>
      </c>
      <c r="J50" s="53">
        <v>0.10428703674690065</v>
      </c>
      <c r="K50" s="53">
        <v>0.71660782761167685</v>
      </c>
      <c r="L50" s="53">
        <v>0.16043287604506595</v>
      </c>
      <c r="M50" s="53">
        <v>0.21967619872112631</v>
      </c>
      <c r="N50" s="53">
        <v>0.95246338958997145</v>
      </c>
      <c r="O50" s="53">
        <v>0.91322150901398746</v>
      </c>
      <c r="P50" s="53">
        <v>0.19995662804057557</v>
      </c>
      <c r="Q50" s="53">
        <v>0.88498434031774464</v>
      </c>
      <c r="R50" s="53">
        <v>0.21446852086340962</v>
      </c>
      <c r="S50" s="53">
        <v>0.56046286395573597</v>
      </c>
      <c r="T50" s="53">
        <v>0.4676904793139588</v>
      </c>
      <c r="U50" s="53">
        <v>0.69540434237349735</v>
      </c>
      <c r="V50" s="53">
        <v>0.39689842640011597</v>
      </c>
      <c r="W50" s="2"/>
    </row>
    <row r="51" spans="1:23" ht="15" customHeight="1">
      <c r="A51" s="79"/>
      <c r="B51" s="33">
        <f t="shared" si="1"/>
        <v>44</v>
      </c>
      <c r="C51" s="46"/>
      <c r="D51" s="53">
        <v>2.06001660863393E-2</v>
      </c>
      <c r="E51" s="53">
        <v>0.31687652902684171</v>
      </c>
      <c r="F51" s="53">
        <v>0.62711396549478837</v>
      </c>
      <c r="G51" s="53">
        <v>0.5298916609438834</v>
      </c>
      <c r="H51" s="53">
        <v>0.59140962263210084</v>
      </c>
      <c r="I51" s="53">
        <v>4.6837472141784686E-2</v>
      </c>
      <c r="J51" s="53">
        <v>8.1810850669336688E-2</v>
      </c>
      <c r="K51" s="53">
        <v>0.11549151099554167</v>
      </c>
      <c r="L51" s="53">
        <v>3.3663128308942691E-2</v>
      </c>
      <c r="M51" s="53">
        <v>0.2342355591954457</v>
      </c>
      <c r="N51" s="53">
        <v>0.84741487802842297</v>
      </c>
      <c r="O51" s="53">
        <v>0.37191994747152868</v>
      </c>
      <c r="P51" s="53">
        <v>0.98331372822040675</v>
      </c>
      <c r="Q51" s="53">
        <v>2.4415058920737365E-2</v>
      </c>
      <c r="R51" s="53">
        <v>0.6597994357593977</v>
      </c>
      <c r="S51" s="53">
        <v>0.95170765505879651</v>
      </c>
      <c r="T51" s="53">
        <v>0.55317039968985826</v>
      </c>
      <c r="U51" s="53">
        <v>0.70572680723499781</v>
      </c>
      <c r="V51" s="53">
        <v>0.61657095699624265</v>
      </c>
      <c r="W51" s="2"/>
    </row>
    <row r="52" spans="1:23" ht="15" customHeight="1">
      <c r="A52" s="79"/>
      <c r="B52" s="33">
        <f t="shared" si="1"/>
        <v>45</v>
      </c>
      <c r="C52" s="46"/>
      <c r="D52" s="53">
        <v>0.94329724024062656</v>
      </c>
      <c r="E52" s="53">
        <v>0.15290264778294227</v>
      </c>
      <c r="F52" s="53">
        <v>0.19495258883084865</v>
      </c>
      <c r="G52" s="53">
        <v>0.70171702149154547</v>
      </c>
      <c r="H52" s="53">
        <v>0.57135398343352217</v>
      </c>
      <c r="I52" s="53">
        <v>0.17710113303900155</v>
      </c>
      <c r="J52" s="53">
        <v>0.798614563775915</v>
      </c>
      <c r="K52" s="53">
        <v>0.93417391166589192</v>
      </c>
      <c r="L52" s="53">
        <v>0.15397009215189117</v>
      </c>
      <c r="M52" s="53">
        <v>0.84758791942959499</v>
      </c>
      <c r="N52" s="53">
        <v>0.49952337664292223</v>
      </c>
      <c r="O52" s="53">
        <v>0.38543150467405873</v>
      </c>
      <c r="P52" s="53">
        <v>0.40364946538163315</v>
      </c>
      <c r="Q52" s="53">
        <v>0.17553356110034002</v>
      </c>
      <c r="R52" s="53">
        <v>0.5640533704909485</v>
      </c>
      <c r="S52" s="53">
        <v>0.33680835295669598</v>
      </c>
      <c r="T52" s="53">
        <v>0.33137421527904454</v>
      </c>
      <c r="U52" s="53">
        <v>0.70535300258961731</v>
      </c>
      <c r="V52" s="53">
        <v>0.19812068965060814</v>
      </c>
      <c r="W52" s="2"/>
    </row>
    <row r="53" spans="1:23" ht="15" customHeight="1">
      <c r="A53" s="79"/>
      <c r="B53" s="33">
        <f t="shared" si="1"/>
        <v>46</v>
      </c>
      <c r="C53" s="46"/>
      <c r="D53" s="53">
        <v>0.8314603954582831</v>
      </c>
      <c r="E53" s="53">
        <v>0.33287490418464416</v>
      </c>
      <c r="F53" s="53">
        <v>0.34523705076537048</v>
      </c>
      <c r="G53" s="53">
        <v>0.29711047709358585</v>
      </c>
      <c r="H53" s="53">
        <v>0.62990507062889889</v>
      </c>
      <c r="I53" s="53">
        <v>0.5761073020111056</v>
      </c>
      <c r="J53" s="53">
        <v>0.42181234221336705</v>
      </c>
      <c r="K53" s="53">
        <v>0.15608801812611961</v>
      </c>
      <c r="L53" s="53">
        <v>0.96612583432482224</v>
      </c>
      <c r="M53" s="53">
        <v>0.90287150902875257</v>
      </c>
      <c r="N53" s="53">
        <v>0.64593177919747924</v>
      </c>
      <c r="O53" s="53">
        <v>0.39308049364260844</v>
      </c>
      <c r="P53" s="53">
        <v>0.22676836235588615</v>
      </c>
      <c r="Q53" s="53">
        <v>0.48383015376244864</v>
      </c>
      <c r="R53" s="53">
        <v>0.49190596214992122</v>
      </c>
      <c r="S53" s="53">
        <v>0.46297292525302181</v>
      </c>
      <c r="T53" s="53">
        <v>0.45974067846301747</v>
      </c>
      <c r="U53" s="53">
        <v>0.58863004668709595</v>
      </c>
      <c r="V53" s="53">
        <v>0.56595177801701313</v>
      </c>
      <c r="W53" s="2"/>
    </row>
    <row r="54" spans="1:23" ht="15" customHeight="1">
      <c r="A54" s="79"/>
      <c r="B54" s="33">
        <f t="shared" si="1"/>
        <v>47</v>
      </c>
      <c r="C54" s="46"/>
      <c r="D54" s="53">
        <v>0.54748634245451977</v>
      </c>
      <c r="E54" s="53">
        <v>0.15139535390695835</v>
      </c>
      <c r="F54" s="53">
        <v>0.36571768465634524</v>
      </c>
      <c r="G54" s="53">
        <v>0.19734433075406643</v>
      </c>
      <c r="H54" s="53">
        <v>0.30966872607858031</v>
      </c>
      <c r="I54" s="53">
        <v>0.23650792195137138</v>
      </c>
      <c r="J54" s="53">
        <v>0.41486268553103312</v>
      </c>
      <c r="K54" s="53">
        <v>7.5615610287266488E-2</v>
      </c>
      <c r="L54" s="53">
        <v>0.12061949008257078</v>
      </c>
      <c r="M54" s="53">
        <v>0.20112836013783153</v>
      </c>
      <c r="N54" s="53">
        <v>0.2955694693460541</v>
      </c>
      <c r="O54" s="53">
        <v>0.27517974684153157</v>
      </c>
      <c r="P54" s="53">
        <v>0.36683379103691105</v>
      </c>
      <c r="Q54" s="53">
        <v>3.5909006722971815E-2</v>
      </c>
      <c r="R54" s="53">
        <v>0.90612183072156438</v>
      </c>
      <c r="S54" s="53">
        <v>0.321927498771578</v>
      </c>
      <c r="T54" s="53">
        <v>0.54867298656377905</v>
      </c>
      <c r="U54" s="53">
        <v>0.15807068007320002</v>
      </c>
      <c r="V54" s="53">
        <v>0.13690162006634332</v>
      </c>
      <c r="W54" s="2"/>
    </row>
    <row r="55" spans="1:23" ht="15" customHeight="1">
      <c r="A55" s="79"/>
      <c r="B55" s="33">
        <f t="shared" si="1"/>
        <v>48</v>
      </c>
      <c r="C55" s="46"/>
      <c r="D55" s="53">
        <v>0.84266986146015344</v>
      </c>
      <c r="E55" s="53">
        <v>0.72627978726475328</v>
      </c>
      <c r="F55" s="53">
        <v>0.19000507184683824</v>
      </c>
      <c r="G55" s="53">
        <v>0.68396020061951568</v>
      </c>
      <c r="H55" s="53">
        <v>0.62510284651885151</v>
      </c>
      <c r="I55" s="53">
        <v>0.2511200654361011</v>
      </c>
      <c r="J55" s="53">
        <v>0.98063627149327404</v>
      </c>
      <c r="K55" s="53">
        <v>0.90311691315371156</v>
      </c>
      <c r="L55" s="53">
        <v>2.4043722756015407E-2</v>
      </c>
      <c r="M55" s="53">
        <v>0.63134858440421282</v>
      </c>
      <c r="N55" s="53">
        <v>0.1055316006163366</v>
      </c>
      <c r="O55" s="53">
        <v>0.8855076570185183</v>
      </c>
      <c r="P55" s="53">
        <v>0.31207218778827994</v>
      </c>
      <c r="Q55" s="53">
        <v>0.19149060822551878</v>
      </c>
      <c r="R55" s="53">
        <v>0.92219490837018214</v>
      </c>
      <c r="S55" s="53">
        <v>0.17821419987822473</v>
      </c>
      <c r="T55" s="53">
        <v>5.6432591521283104E-2</v>
      </c>
      <c r="U55" s="53">
        <v>0.71034296858040347</v>
      </c>
      <c r="V55" s="53">
        <v>0.78829285587530928</v>
      </c>
      <c r="W55" s="2"/>
    </row>
    <row r="56" spans="1:23" ht="15" customHeight="1">
      <c r="A56" s="79"/>
      <c r="B56" s="33">
        <f t="shared" si="1"/>
        <v>49</v>
      </c>
      <c r="C56" s="46"/>
      <c r="D56" s="53">
        <v>0.75051384803818588</v>
      </c>
      <c r="E56" s="53">
        <v>0.65493754251104386</v>
      </c>
      <c r="F56" s="53">
        <v>0.17266124829082885</v>
      </c>
      <c r="G56" s="53">
        <v>0.29097854980295235</v>
      </c>
      <c r="H56" s="53">
        <v>0.65266737173500988</v>
      </c>
      <c r="I56" s="53">
        <v>0.95623086717344352</v>
      </c>
      <c r="J56" s="53">
        <v>0.11059868766731484</v>
      </c>
      <c r="K56" s="53">
        <v>0.16980650237651529</v>
      </c>
      <c r="L56" s="53">
        <v>0.61996779610008779</v>
      </c>
      <c r="M56" s="53">
        <v>0.97709317471413182</v>
      </c>
      <c r="N56" s="53">
        <v>3.872303387327769E-2</v>
      </c>
      <c r="O56" s="53">
        <v>0.67767927427416863</v>
      </c>
      <c r="P56" s="53">
        <v>3.2728492372427032E-2</v>
      </c>
      <c r="Q56" s="53">
        <v>0.44601065798630957</v>
      </c>
      <c r="R56" s="53">
        <v>3.0388008331530214E-2</v>
      </c>
      <c r="S56" s="53">
        <v>0.12646983266411005</v>
      </c>
      <c r="T56" s="53">
        <v>0.14643782229809688</v>
      </c>
      <c r="U56" s="53">
        <v>0.27195365027722551</v>
      </c>
      <c r="V56" s="53">
        <v>0.95217438526096865</v>
      </c>
      <c r="W56" s="2"/>
    </row>
    <row r="57" spans="1:23" ht="15" customHeight="1">
      <c r="A57" s="79"/>
      <c r="B57" s="33">
        <f t="shared" si="1"/>
        <v>50</v>
      </c>
      <c r="C57" s="46"/>
      <c r="D57" s="53">
        <v>0.24333674131979455</v>
      </c>
      <c r="E57" s="53">
        <v>0.51048259179748334</v>
      </c>
      <c r="F57" s="53">
        <v>0.51970136805742073</v>
      </c>
      <c r="G57" s="53">
        <v>0.2850941748687944</v>
      </c>
      <c r="H57" s="53">
        <v>0.97032830432713824</v>
      </c>
      <c r="I57" s="53">
        <v>0.59338688141781903</v>
      </c>
      <c r="J57" s="53">
        <v>0.2312283953585903</v>
      </c>
      <c r="K57" s="53">
        <v>0.45701111864883304</v>
      </c>
      <c r="L57" s="53">
        <v>0.84641908912088537</v>
      </c>
      <c r="M57" s="53">
        <v>0.43473329699081309</v>
      </c>
      <c r="N57" s="53">
        <v>0.37615054805977466</v>
      </c>
      <c r="O57" s="53">
        <v>0.84406144478631362</v>
      </c>
      <c r="P57" s="53">
        <v>0.63361606364032241</v>
      </c>
      <c r="Q57" s="53">
        <v>0.64892445780126362</v>
      </c>
      <c r="R57" s="53">
        <v>0.53547509315872954</v>
      </c>
      <c r="S57" s="53">
        <v>0.33698136329650819</v>
      </c>
      <c r="T57" s="53">
        <v>0.25436435621022746</v>
      </c>
      <c r="U57" s="53">
        <v>0.6432698546124318</v>
      </c>
      <c r="V57" s="53">
        <v>0.87378422843239034</v>
      </c>
      <c r="W57" s="2"/>
    </row>
    <row r="58" spans="1:23" ht="15" customHeight="1">
      <c r="A58" s="79"/>
      <c r="B58" s="33">
        <f t="shared" si="1"/>
        <v>51</v>
      </c>
      <c r="C58" s="46"/>
      <c r="D58" s="53">
        <f>1-D8</f>
        <v>0.8200616523729255</v>
      </c>
      <c r="E58" s="53">
        <f t="shared" ref="E58:V58" si="2">1-E8</f>
        <v>0.82384381495874259</v>
      </c>
      <c r="F58" s="53">
        <f t="shared" si="2"/>
        <v>0.88336052349821825</v>
      </c>
      <c r="G58" s="53">
        <f t="shared" si="2"/>
        <v>0.24511011775884284</v>
      </c>
      <c r="H58" s="53">
        <f t="shared" si="2"/>
        <v>0.53340281758571162</v>
      </c>
      <c r="I58" s="53">
        <f t="shared" si="2"/>
        <v>4.6255993119145411E-2</v>
      </c>
      <c r="J58" s="53">
        <f t="shared" si="2"/>
        <v>0.9071438219222433</v>
      </c>
      <c r="K58" s="53">
        <f t="shared" si="2"/>
        <v>0.61869239744791904</v>
      </c>
      <c r="L58" s="53">
        <f t="shared" si="2"/>
        <v>0.76731664074088213</v>
      </c>
      <c r="M58" s="53">
        <f t="shared" si="2"/>
        <v>0.54088668631738235</v>
      </c>
      <c r="N58" s="53">
        <f t="shared" si="2"/>
        <v>0.9635444940532456</v>
      </c>
      <c r="O58" s="53">
        <f t="shared" si="2"/>
        <v>0.60126434018548081</v>
      </c>
      <c r="P58" s="53">
        <f t="shared" si="2"/>
        <v>0.91405657636531679</v>
      </c>
      <c r="Q58" s="53">
        <f t="shared" si="2"/>
        <v>0.92496568272917024</v>
      </c>
      <c r="R58" s="53">
        <f t="shared" si="2"/>
        <v>0.82469598645594855</v>
      </c>
      <c r="S58" s="53">
        <f t="shared" si="2"/>
        <v>0.43923199639697941</v>
      </c>
      <c r="T58" s="53">
        <f t="shared" si="2"/>
        <v>0.38800459532545017</v>
      </c>
      <c r="U58" s="53">
        <f t="shared" si="2"/>
        <v>0.501865557469097</v>
      </c>
      <c r="V58" s="53">
        <f t="shared" si="2"/>
        <v>0.99377821757896001</v>
      </c>
      <c r="W58" s="2"/>
    </row>
    <row r="59" spans="1:23" ht="15" customHeight="1">
      <c r="A59" s="79"/>
      <c r="B59" s="3">
        <f t="shared" si="1"/>
        <v>52</v>
      </c>
      <c r="C59" s="46"/>
      <c r="D59" s="53">
        <f t="shared" ref="D59:V59" si="3">1-D9</f>
        <v>0.58982130762938878</v>
      </c>
      <c r="E59" s="53">
        <f t="shared" si="3"/>
        <v>0.99412629658669149</v>
      </c>
      <c r="F59" s="53">
        <f t="shared" si="3"/>
        <v>0.71388131635823016</v>
      </c>
      <c r="G59" s="53">
        <f t="shared" si="3"/>
        <v>0.38846705749999266</v>
      </c>
      <c r="H59" s="53">
        <f t="shared" si="3"/>
        <v>0.11349744930907801</v>
      </c>
      <c r="I59" s="53">
        <f t="shared" si="3"/>
        <v>0.99029527856622912</v>
      </c>
      <c r="J59" s="53">
        <f t="shared" si="3"/>
        <v>0.78291749558611956</v>
      </c>
      <c r="K59" s="53">
        <f t="shared" si="3"/>
        <v>0.88485026735638439</v>
      </c>
      <c r="L59" s="53">
        <f t="shared" si="3"/>
        <v>0.13650085809862</v>
      </c>
      <c r="M59" s="53">
        <f t="shared" si="3"/>
        <v>0.852310507188905</v>
      </c>
      <c r="N59" s="53">
        <f t="shared" si="3"/>
        <v>0.75271661020370084</v>
      </c>
      <c r="O59" s="53">
        <f t="shared" si="3"/>
        <v>0.9238543954366133</v>
      </c>
      <c r="P59" s="53">
        <f t="shared" si="3"/>
        <v>6.1388695202481469E-2</v>
      </c>
      <c r="Q59" s="53">
        <f t="shared" si="3"/>
        <v>0.66415193808657003</v>
      </c>
      <c r="R59" s="53">
        <f t="shared" si="3"/>
        <v>0.74575036432644881</v>
      </c>
      <c r="S59" s="53">
        <f t="shared" si="3"/>
        <v>0.58360167943786379</v>
      </c>
      <c r="T59" s="53">
        <f t="shared" si="3"/>
        <v>0.89739577968555162</v>
      </c>
      <c r="U59" s="53">
        <f t="shared" si="3"/>
        <v>0.82797817404859098</v>
      </c>
      <c r="V59" s="53">
        <f t="shared" si="3"/>
        <v>0.84941816745049514</v>
      </c>
      <c r="W59" s="2"/>
    </row>
    <row r="60" spans="1:23" ht="15" customHeight="1">
      <c r="A60" s="79"/>
      <c r="B60" s="3">
        <f t="shared" si="1"/>
        <v>53</v>
      </c>
      <c r="C60" s="46"/>
      <c r="D60" s="53">
        <f t="shared" ref="D60:V60" si="4">1-D10</f>
        <v>5.8272580839088484E-2</v>
      </c>
      <c r="E60" s="53">
        <f t="shared" si="4"/>
        <v>0.58698335028873982</v>
      </c>
      <c r="F60" s="53">
        <f t="shared" si="4"/>
        <v>0.11907282583599277</v>
      </c>
      <c r="G60" s="53">
        <f t="shared" si="4"/>
        <v>0.22943053981240724</v>
      </c>
      <c r="H60" s="53">
        <f t="shared" si="4"/>
        <v>0.82004556098499171</v>
      </c>
      <c r="I60" s="53">
        <f t="shared" si="4"/>
        <v>0.27993146966063132</v>
      </c>
      <c r="J60" s="53">
        <f t="shared" si="4"/>
        <v>0.25392388520814302</v>
      </c>
      <c r="K60" s="53">
        <f t="shared" si="4"/>
        <v>0.78384783741400355</v>
      </c>
      <c r="L60" s="53">
        <f t="shared" si="4"/>
        <v>0.40791972647979657</v>
      </c>
      <c r="M60" s="53">
        <f t="shared" si="4"/>
        <v>0.22978903428953901</v>
      </c>
      <c r="N60" s="53">
        <f t="shared" si="4"/>
        <v>0.31742716145493077</v>
      </c>
      <c r="O60" s="53">
        <f t="shared" si="4"/>
        <v>0.55753750483708975</v>
      </c>
      <c r="P60" s="53">
        <f t="shared" si="4"/>
        <v>0.39679589785651626</v>
      </c>
      <c r="Q60" s="53">
        <f t="shared" si="4"/>
        <v>0.1482455379744656</v>
      </c>
      <c r="R60" s="53">
        <f t="shared" si="4"/>
        <v>0.14529018353781475</v>
      </c>
      <c r="S60" s="53">
        <f t="shared" si="4"/>
        <v>0.88644569718120447</v>
      </c>
      <c r="T60" s="53">
        <f t="shared" si="4"/>
        <v>0.71753419739537927</v>
      </c>
      <c r="U60" s="53">
        <f t="shared" si="4"/>
        <v>0.39669193379439749</v>
      </c>
      <c r="V60" s="53">
        <f t="shared" si="4"/>
        <v>8.4560746644796736E-2</v>
      </c>
      <c r="W60" s="2"/>
    </row>
    <row r="61" spans="1:23" ht="15" customHeight="1">
      <c r="A61" s="79"/>
      <c r="B61" s="3">
        <f t="shared" si="1"/>
        <v>54</v>
      </c>
      <c r="C61" s="46"/>
      <c r="D61" s="53">
        <f t="shared" ref="D61:V61" si="5">1-D11</f>
        <v>0.46279807835011177</v>
      </c>
      <c r="E61" s="53">
        <f t="shared" si="5"/>
        <v>0.95044560622907437</v>
      </c>
      <c r="F61" s="53">
        <f t="shared" si="5"/>
        <v>0.36320689984017718</v>
      </c>
      <c r="G61" s="53">
        <f t="shared" si="5"/>
        <v>0.90367908973148903</v>
      </c>
      <c r="H61" s="53">
        <f t="shared" si="5"/>
        <v>9.9780769975955641E-2</v>
      </c>
      <c r="I61" s="53">
        <f t="shared" si="5"/>
        <v>0.75617791871755069</v>
      </c>
      <c r="J61" s="53">
        <f t="shared" si="5"/>
        <v>4.1566489991913258E-2</v>
      </c>
      <c r="K61" s="53">
        <f t="shared" si="5"/>
        <v>0.81149264878069205</v>
      </c>
      <c r="L61" s="53">
        <f t="shared" si="5"/>
        <v>0.64174249364433578</v>
      </c>
      <c r="M61" s="53">
        <f t="shared" si="5"/>
        <v>0.71131831563220149</v>
      </c>
      <c r="N61" s="53">
        <f t="shared" si="5"/>
        <v>0.28117316532661107</v>
      </c>
      <c r="O61" s="53">
        <f t="shared" si="5"/>
        <v>0.15526110520898906</v>
      </c>
      <c r="P61" s="53">
        <f t="shared" si="5"/>
        <v>0.74482115738750199</v>
      </c>
      <c r="Q61" s="53">
        <f t="shared" si="5"/>
        <v>0.87520324396907034</v>
      </c>
      <c r="R61" s="53">
        <f t="shared" si="5"/>
        <v>0.13280115530122394</v>
      </c>
      <c r="S61" s="53">
        <f t="shared" si="5"/>
        <v>0.3331961251681258</v>
      </c>
      <c r="T61" s="53">
        <f t="shared" si="5"/>
        <v>0.15874768394834793</v>
      </c>
      <c r="U61" s="53">
        <f t="shared" si="5"/>
        <v>7.525055711170936E-2</v>
      </c>
      <c r="V61" s="53">
        <f t="shared" si="5"/>
        <v>0.58865812117224514</v>
      </c>
      <c r="W61" s="2"/>
    </row>
    <row r="62" spans="1:23" ht="15" customHeight="1">
      <c r="A62" s="79"/>
      <c r="B62" s="3">
        <f t="shared" si="1"/>
        <v>55</v>
      </c>
      <c r="C62" s="46"/>
      <c r="D62" s="53">
        <f t="shared" ref="D62:V62" si="6">1-D12</f>
        <v>0.60858621821687431</v>
      </c>
      <c r="E62" s="53">
        <f t="shared" si="6"/>
        <v>0.53353047754109717</v>
      </c>
      <c r="F62" s="53">
        <f t="shared" si="6"/>
        <v>0.55186869614808365</v>
      </c>
      <c r="G62" s="53">
        <f t="shared" si="6"/>
        <v>0.80362903805663188</v>
      </c>
      <c r="H62" s="53">
        <f t="shared" si="6"/>
        <v>4.7039828639279024E-2</v>
      </c>
      <c r="I62" s="53">
        <f t="shared" si="6"/>
        <v>0.91138062912701667</v>
      </c>
      <c r="J62" s="53">
        <f t="shared" si="6"/>
        <v>0.56911970831188607</v>
      </c>
      <c r="K62" s="53">
        <f t="shared" si="6"/>
        <v>0.64278239736903942</v>
      </c>
      <c r="L62" s="53">
        <f t="shared" si="6"/>
        <v>0.27172184874897387</v>
      </c>
      <c r="M62" s="53">
        <f t="shared" si="6"/>
        <v>0.84915313400145931</v>
      </c>
      <c r="N62" s="53">
        <f t="shared" si="6"/>
        <v>0.96039064348832226</v>
      </c>
      <c r="O62" s="53">
        <f t="shared" si="6"/>
        <v>0.2463675515781113</v>
      </c>
      <c r="P62" s="53">
        <f t="shared" si="6"/>
        <v>0.61921878794495266</v>
      </c>
      <c r="Q62" s="53">
        <f t="shared" si="6"/>
        <v>0.36279949627167074</v>
      </c>
      <c r="R62" s="53">
        <f t="shared" si="6"/>
        <v>0.58507266119613122</v>
      </c>
      <c r="S62" s="53">
        <f t="shared" si="6"/>
        <v>0.61457043973318726</v>
      </c>
      <c r="T62" s="53">
        <f t="shared" si="6"/>
        <v>0.88432958887920199</v>
      </c>
      <c r="U62" s="53">
        <f t="shared" si="6"/>
        <v>0.60803497946962703</v>
      </c>
      <c r="V62" s="53">
        <f t="shared" si="6"/>
        <v>6.2810307221400796E-2</v>
      </c>
      <c r="W62" s="2"/>
    </row>
    <row r="63" spans="1:23" ht="15" customHeight="1">
      <c r="A63" s="79"/>
      <c r="B63" s="3">
        <f t="shared" si="1"/>
        <v>56</v>
      </c>
      <c r="C63" s="46"/>
      <c r="D63" s="53">
        <f t="shared" ref="D63:V63" si="7">1-D13</f>
        <v>0.87563245739407702</v>
      </c>
      <c r="E63" s="53">
        <f t="shared" si="7"/>
        <v>0.74166841018738228</v>
      </c>
      <c r="F63" s="53">
        <f t="shared" si="7"/>
        <v>6.6529841030947057E-2</v>
      </c>
      <c r="G63" s="53">
        <f t="shared" si="7"/>
        <v>0.55045122840939509</v>
      </c>
      <c r="H63" s="53">
        <f t="shared" si="7"/>
        <v>0.68299531675434433</v>
      </c>
      <c r="I63" s="53">
        <f t="shared" si="7"/>
        <v>0.49567528128784422</v>
      </c>
      <c r="J63" s="53">
        <f t="shared" si="7"/>
        <v>0.58844601181827461</v>
      </c>
      <c r="K63" s="53">
        <f t="shared" si="7"/>
        <v>0.11690035417706646</v>
      </c>
      <c r="L63" s="53">
        <f t="shared" si="7"/>
        <v>0.68823677355178725</v>
      </c>
      <c r="M63" s="53">
        <f t="shared" si="7"/>
        <v>0.17914273157213145</v>
      </c>
      <c r="N63" s="53">
        <f t="shared" si="7"/>
        <v>2.0316238988348001E-2</v>
      </c>
      <c r="O63" s="53">
        <f t="shared" si="7"/>
        <v>0.49371352694296355</v>
      </c>
      <c r="P63" s="53">
        <f t="shared" si="7"/>
        <v>0.86690512259670005</v>
      </c>
      <c r="Q63" s="53">
        <f t="shared" si="7"/>
        <v>0.92614491082382089</v>
      </c>
      <c r="R63" s="53">
        <f t="shared" si="7"/>
        <v>0.48740265887822631</v>
      </c>
      <c r="S63" s="53">
        <f t="shared" si="7"/>
        <v>0.47572313882060058</v>
      </c>
      <c r="T63" s="53">
        <f t="shared" si="7"/>
        <v>0.6282888962098403</v>
      </c>
      <c r="U63" s="53">
        <f t="shared" si="7"/>
        <v>0.57006821989814871</v>
      </c>
      <c r="V63" s="53">
        <f t="shared" si="7"/>
        <v>1.6585410991903249E-2</v>
      </c>
      <c r="W63" s="2"/>
    </row>
    <row r="64" spans="1:23" ht="15" customHeight="1">
      <c r="A64" s="79"/>
      <c r="B64" s="3">
        <f t="shared" si="1"/>
        <v>57</v>
      </c>
      <c r="C64" s="46"/>
      <c r="D64" s="53">
        <f t="shared" ref="D64:V64" si="8">1-D14</f>
        <v>9.1480111569816613E-2</v>
      </c>
      <c r="E64" s="53">
        <f t="shared" si="8"/>
        <v>0.94707366466421539</v>
      </c>
      <c r="F64" s="53">
        <f t="shared" si="8"/>
        <v>0.90586806205971848</v>
      </c>
      <c r="G64" s="53">
        <f t="shared" si="8"/>
        <v>0.14136351466279173</v>
      </c>
      <c r="H64" s="53">
        <f t="shared" si="8"/>
        <v>0.57104209333287259</v>
      </c>
      <c r="I64" s="53">
        <f t="shared" si="8"/>
        <v>0.61183563680401665</v>
      </c>
      <c r="J64" s="53">
        <f t="shared" si="8"/>
        <v>0.16599256643906679</v>
      </c>
      <c r="K64" s="53">
        <f t="shared" si="8"/>
        <v>0.78778034323524526</v>
      </c>
      <c r="L64" s="53">
        <f t="shared" si="8"/>
        <v>0.77002669378916577</v>
      </c>
      <c r="M64" s="53">
        <f t="shared" si="8"/>
        <v>0.44004900648446632</v>
      </c>
      <c r="N64" s="53">
        <f t="shared" si="8"/>
        <v>0.10279529435091206</v>
      </c>
      <c r="O64" s="53">
        <f t="shared" si="8"/>
        <v>0.20776852307804372</v>
      </c>
      <c r="P64" s="53">
        <f t="shared" si="8"/>
        <v>0.1576769977985375</v>
      </c>
      <c r="Q64" s="53">
        <f t="shared" si="8"/>
        <v>0.51143928014023321</v>
      </c>
      <c r="R64" s="53">
        <f t="shared" si="8"/>
        <v>0.95961865699008664</v>
      </c>
      <c r="S64" s="53">
        <f t="shared" si="8"/>
        <v>0.72202578531388939</v>
      </c>
      <c r="T64" s="53">
        <f t="shared" si="8"/>
        <v>0.45147535059820754</v>
      </c>
      <c r="U64" s="53">
        <f t="shared" si="8"/>
        <v>0.42061208474165446</v>
      </c>
      <c r="V64" s="53">
        <f t="shared" si="8"/>
        <v>0.76900702090764295</v>
      </c>
      <c r="W64" s="2"/>
    </row>
    <row r="65" spans="1:23" ht="15" customHeight="1">
      <c r="A65" s="79"/>
      <c r="B65" s="3">
        <f t="shared" si="1"/>
        <v>58</v>
      </c>
      <c r="C65" s="46"/>
      <c r="D65" s="53">
        <f t="shared" ref="D65:V65" si="9">1-D15</f>
        <v>0.22436232016162916</v>
      </c>
      <c r="E65" s="53">
        <f t="shared" si="9"/>
        <v>0.2480754034685394</v>
      </c>
      <c r="F65" s="53">
        <f t="shared" si="9"/>
        <v>0.31491869266655248</v>
      </c>
      <c r="G65" s="53">
        <f t="shared" si="9"/>
        <v>0.58745051836469164</v>
      </c>
      <c r="H65" s="53">
        <f t="shared" si="9"/>
        <v>0.94967376820443816</v>
      </c>
      <c r="I65" s="53">
        <f t="shared" si="9"/>
        <v>0.51547645493364136</v>
      </c>
      <c r="J65" s="53">
        <f t="shared" si="9"/>
        <v>0.7861569467589169</v>
      </c>
      <c r="K65" s="53">
        <f t="shared" si="9"/>
        <v>0.52578867359119608</v>
      </c>
      <c r="L65" s="53">
        <f t="shared" si="9"/>
        <v>9.2803357623931548E-2</v>
      </c>
      <c r="M65" s="53">
        <f t="shared" si="9"/>
        <v>0.42155660077737489</v>
      </c>
      <c r="N65" s="53">
        <f t="shared" si="9"/>
        <v>0.94778787271002818</v>
      </c>
      <c r="O65" s="53">
        <f t="shared" si="9"/>
        <v>0.95564429751984437</v>
      </c>
      <c r="P65" s="53">
        <f t="shared" si="9"/>
        <v>0.9071277095998217</v>
      </c>
      <c r="Q65" s="53">
        <f t="shared" si="9"/>
        <v>4.4323163448505287E-3</v>
      </c>
      <c r="R65" s="53">
        <f t="shared" si="9"/>
        <v>0.15625489253787361</v>
      </c>
      <c r="S65" s="53">
        <f t="shared" si="9"/>
        <v>0.10189412047797641</v>
      </c>
      <c r="T65" s="53">
        <f t="shared" si="9"/>
        <v>6.429586258663611E-2</v>
      </c>
      <c r="U65" s="53">
        <f t="shared" si="9"/>
        <v>0.54651859575084749</v>
      </c>
      <c r="V65" s="53">
        <f t="shared" si="9"/>
        <v>0.81010311559958414</v>
      </c>
      <c r="W65" s="2"/>
    </row>
    <row r="66" spans="1:23" ht="15" customHeight="1">
      <c r="A66" s="79"/>
      <c r="B66" s="3">
        <f t="shared" si="1"/>
        <v>59</v>
      </c>
      <c r="C66" s="46"/>
      <c r="D66" s="53">
        <f t="shared" ref="D66:V66" si="10">1-D16</f>
        <v>0.41380950406686245</v>
      </c>
      <c r="E66" s="53">
        <f t="shared" si="10"/>
        <v>0.80775931429203174</v>
      </c>
      <c r="F66" s="53">
        <f t="shared" si="10"/>
        <v>0.45035216873883577</v>
      </c>
      <c r="G66" s="53">
        <f t="shared" si="10"/>
        <v>0.38215911458799579</v>
      </c>
      <c r="H66" s="53">
        <f t="shared" si="10"/>
        <v>3.6683625999878511E-2</v>
      </c>
      <c r="I66" s="53">
        <f t="shared" si="10"/>
        <v>0.54842597515391933</v>
      </c>
      <c r="J66" s="53">
        <f t="shared" si="10"/>
        <v>0.86416377012791923</v>
      </c>
      <c r="K66" s="53">
        <f t="shared" si="10"/>
        <v>0.90614958322740791</v>
      </c>
      <c r="L66" s="53">
        <f t="shared" si="10"/>
        <v>0.62564024664813034</v>
      </c>
      <c r="M66" s="53">
        <f t="shared" si="10"/>
        <v>0.99881823821436344</v>
      </c>
      <c r="N66" s="53">
        <f t="shared" si="10"/>
        <v>0.21441761925608194</v>
      </c>
      <c r="O66" s="53">
        <f t="shared" si="10"/>
        <v>6.1836685323234386E-3</v>
      </c>
      <c r="P66" s="53">
        <f t="shared" si="10"/>
        <v>0.42873441603635398</v>
      </c>
      <c r="Q66" s="53">
        <f t="shared" si="10"/>
        <v>0.98600540316856822</v>
      </c>
      <c r="R66" s="53">
        <f t="shared" si="10"/>
        <v>0.24603135597563752</v>
      </c>
      <c r="S66" s="53">
        <f t="shared" si="10"/>
        <v>0.25247592824343212</v>
      </c>
      <c r="T66" s="53">
        <f t="shared" si="10"/>
        <v>3.1879071131029058E-3</v>
      </c>
      <c r="U66" s="53">
        <f t="shared" si="10"/>
        <v>4.1846511449540547E-2</v>
      </c>
      <c r="V66" s="53">
        <f t="shared" si="10"/>
        <v>0.26175939017224792</v>
      </c>
      <c r="W66" s="2"/>
    </row>
    <row r="67" spans="1:23" ht="15" customHeight="1">
      <c r="A67" s="79"/>
      <c r="B67" s="3">
        <f t="shared" si="1"/>
        <v>60</v>
      </c>
      <c r="C67" s="46"/>
      <c r="D67" s="53">
        <f t="shared" ref="D67:V67" si="11">1-D17</f>
        <v>0.25532385060848339</v>
      </c>
      <c r="E67" s="53">
        <f t="shared" si="11"/>
        <v>0.73263599098132626</v>
      </c>
      <c r="F67" s="53">
        <f t="shared" si="11"/>
        <v>0.87089593660108344</v>
      </c>
      <c r="G67" s="53">
        <f t="shared" si="11"/>
        <v>0.77874099537557218</v>
      </c>
      <c r="H67" s="53">
        <f t="shared" si="11"/>
        <v>0.96138172193146476</v>
      </c>
      <c r="I67" s="53">
        <f t="shared" si="11"/>
        <v>0.59083678329328104</v>
      </c>
      <c r="J67" s="53">
        <f t="shared" si="11"/>
        <v>0.54635418604453934</v>
      </c>
      <c r="K67" s="53">
        <f t="shared" si="11"/>
        <v>0.37812993529592553</v>
      </c>
      <c r="L67" s="53">
        <f t="shared" si="11"/>
        <v>0.5092762653393369</v>
      </c>
      <c r="M67" s="53">
        <f t="shared" si="11"/>
        <v>1.5238339750923702E-3</v>
      </c>
      <c r="N67" s="53">
        <f t="shared" si="11"/>
        <v>0.84231952981778391</v>
      </c>
      <c r="O67" s="53">
        <f t="shared" si="11"/>
        <v>0.60206937687558704</v>
      </c>
      <c r="P67" s="53">
        <f t="shared" si="11"/>
        <v>0.95572576253479313</v>
      </c>
      <c r="Q67" s="53">
        <f t="shared" si="11"/>
        <v>0.96804837534446908</v>
      </c>
      <c r="R67" s="53">
        <f t="shared" si="11"/>
        <v>0.13684064704423948</v>
      </c>
      <c r="S67" s="53">
        <f t="shared" si="11"/>
        <v>0.44053144321597459</v>
      </c>
      <c r="T67" s="53">
        <f t="shared" si="11"/>
        <v>0.97916748856512836</v>
      </c>
      <c r="U67" s="53">
        <f t="shared" si="11"/>
        <v>0.64473518702108157</v>
      </c>
      <c r="V67" s="53">
        <f t="shared" si="11"/>
        <v>0.50273042321226225</v>
      </c>
      <c r="W67" s="2"/>
    </row>
    <row r="68" spans="1:23" ht="15" customHeight="1">
      <c r="A68" s="79"/>
      <c r="B68" s="3">
        <f t="shared" si="1"/>
        <v>61</v>
      </c>
      <c r="C68" s="46"/>
      <c r="D68" s="53">
        <f t="shared" ref="D68:V68" si="12">1-D18</f>
        <v>0.98945840450193667</v>
      </c>
      <c r="E68" s="53">
        <f t="shared" si="12"/>
        <v>0.74862876402079859</v>
      </c>
      <c r="F68" s="53">
        <f t="shared" si="12"/>
        <v>0.72686415794549464</v>
      </c>
      <c r="G68" s="53">
        <f t="shared" si="12"/>
        <v>0.12027545205188606</v>
      </c>
      <c r="H68" s="53">
        <f t="shared" si="12"/>
        <v>0.39208215773879862</v>
      </c>
      <c r="I68" s="53">
        <f t="shared" si="12"/>
        <v>0.8032262665955765</v>
      </c>
      <c r="J68" s="53">
        <f t="shared" si="12"/>
        <v>0.89693970050287108</v>
      </c>
      <c r="K68" s="53">
        <f t="shared" si="12"/>
        <v>0.62712820494169785</v>
      </c>
      <c r="L68" s="53">
        <f t="shared" si="12"/>
        <v>0.63603306745793242</v>
      </c>
      <c r="M68" s="53">
        <f t="shared" si="12"/>
        <v>0.39968720707641969</v>
      </c>
      <c r="N68" s="53">
        <f t="shared" si="12"/>
        <v>0.59612812888830802</v>
      </c>
      <c r="O68" s="53">
        <f t="shared" si="12"/>
        <v>0.71624661558769198</v>
      </c>
      <c r="P68" s="53">
        <f t="shared" si="12"/>
        <v>2.4511289624412291E-2</v>
      </c>
      <c r="Q68" s="53">
        <f t="shared" si="12"/>
        <v>0.95076088536398229</v>
      </c>
      <c r="R68" s="53">
        <f t="shared" si="12"/>
        <v>0.82393727752286905</v>
      </c>
      <c r="S68" s="53">
        <f t="shared" si="12"/>
        <v>0.77919123164248294</v>
      </c>
      <c r="T68" s="53">
        <f t="shared" si="12"/>
        <v>0.73199023680695119</v>
      </c>
      <c r="U68" s="53">
        <f t="shared" si="12"/>
        <v>0.40969123564088905</v>
      </c>
      <c r="V68" s="53">
        <f t="shared" si="12"/>
        <v>0.53747267648470332</v>
      </c>
      <c r="W68" s="2"/>
    </row>
    <row r="69" spans="1:23" ht="15" customHeight="1">
      <c r="A69" s="79"/>
      <c r="B69" s="3">
        <f t="shared" si="1"/>
        <v>62</v>
      </c>
      <c r="C69" s="46"/>
      <c r="D69" s="53">
        <f t="shared" ref="D69:V69" si="13">1-D19</f>
        <v>0.3733577670209699</v>
      </c>
      <c r="E69" s="53">
        <f t="shared" si="13"/>
        <v>0.98771116467248188</v>
      </c>
      <c r="F69" s="53">
        <f t="shared" si="13"/>
        <v>0.47099206737040067</v>
      </c>
      <c r="G69" s="53">
        <f t="shared" si="13"/>
        <v>0.12267488311553121</v>
      </c>
      <c r="H69" s="53">
        <f t="shared" si="13"/>
        <v>0.35742361863537564</v>
      </c>
      <c r="I69" s="53">
        <f t="shared" si="13"/>
        <v>0.43927239490816017</v>
      </c>
      <c r="J69" s="53">
        <f t="shared" si="13"/>
        <v>0.38391711261201988</v>
      </c>
      <c r="K69" s="53">
        <f t="shared" si="13"/>
        <v>0.37992203212343312</v>
      </c>
      <c r="L69" s="53">
        <f t="shared" si="13"/>
        <v>0.83730284592780668</v>
      </c>
      <c r="M69" s="53">
        <f t="shared" si="13"/>
        <v>0.43713661486546307</v>
      </c>
      <c r="N69" s="53">
        <f t="shared" si="13"/>
        <v>0.58710431584088618</v>
      </c>
      <c r="O69" s="53">
        <f t="shared" si="13"/>
        <v>0.3221825593613139</v>
      </c>
      <c r="P69" s="53">
        <f t="shared" si="13"/>
        <v>0.85589635385890039</v>
      </c>
      <c r="Q69" s="53">
        <f t="shared" si="13"/>
        <v>0.33784907038964462</v>
      </c>
      <c r="R69" s="53">
        <f t="shared" si="13"/>
        <v>0.95777480442190588</v>
      </c>
      <c r="S69" s="53">
        <f t="shared" si="13"/>
        <v>0.64794368386799894</v>
      </c>
      <c r="T69" s="53">
        <f t="shared" si="13"/>
        <v>0.45258486283272248</v>
      </c>
      <c r="U69" s="53">
        <f t="shared" si="13"/>
        <v>0.48857689615593503</v>
      </c>
      <c r="V69" s="53">
        <f t="shared" si="13"/>
        <v>0.63865491059773194</v>
      </c>
      <c r="W69" s="2"/>
    </row>
    <row r="70" spans="1:23" ht="15" customHeight="1">
      <c r="A70" s="79"/>
      <c r="B70" s="3">
        <f t="shared" si="1"/>
        <v>63</v>
      </c>
      <c r="C70" s="46"/>
      <c r="D70" s="53">
        <f t="shared" ref="D70:V70" si="14">1-D20</f>
        <v>0.91612258818229619</v>
      </c>
      <c r="E70" s="53">
        <f t="shared" si="14"/>
        <v>2.3663777051946444E-2</v>
      </c>
      <c r="F70" s="53">
        <f t="shared" si="14"/>
        <v>0.67805157976993313</v>
      </c>
      <c r="G70" s="53">
        <f t="shared" si="14"/>
        <v>0.67938683749482931</v>
      </c>
      <c r="H70" s="53">
        <f t="shared" si="14"/>
        <v>0.25643354030708654</v>
      </c>
      <c r="I70" s="53">
        <f t="shared" si="14"/>
        <v>0.67062686690546092</v>
      </c>
      <c r="J70" s="53">
        <f t="shared" si="14"/>
        <v>0.23725602783425581</v>
      </c>
      <c r="K70" s="53">
        <f t="shared" si="14"/>
        <v>0.88510223494926399</v>
      </c>
      <c r="L70" s="53">
        <f t="shared" si="14"/>
        <v>0.20555122602794429</v>
      </c>
      <c r="M70" s="53">
        <f t="shared" si="14"/>
        <v>0.35713906006282059</v>
      </c>
      <c r="N70" s="53">
        <f t="shared" si="14"/>
        <v>0.24790341984089681</v>
      </c>
      <c r="O70" s="53">
        <f t="shared" si="14"/>
        <v>0.24237136529978387</v>
      </c>
      <c r="P70" s="53">
        <f t="shared" si="14"/>
        <v>0.12267238116914914</v>
      </c>
      <c r="Q70" s="53">
        <f t="shared" si="14"/>
        <v>0.69404911350054943</v>
      </c>
      <c r="R70" s="53">
        <f t="shared" si="14"/>
        <v>0.20846960701197137</v>
      </c>
      <c r="S70" s="53">
        <f t="shared" si="14"/>
        <v>1.878600938099273E-2</v>
      </c>
      <c r="T70" s="53">
        <f t="shared" si="14"/>
        <v>0.81586528537531544</v>
      </c>
      <c r="U70" s="53">
        <f t="shared" si="14"/>
        <v>0.79499380795194996</v>
      </c>
      <c r="V70" s="53">
        <f t="shared" si="14"/>
        <v>0.44319370013655224</v>
      </c>
      <c r="W70" s="2"/>
    </row>
    <row r="71" spans="1:23" ht="15" customHeight="1">
      <c r="A71" s="79"/>
      <c r="B71" s="3">
        <f t="shared" si="1"/>
        <v>64</v>
      </c>
      <c r="C71" s="46"/>
      <c r="D71" s="53">
        <f t="shared" ref="D71:V71" si="15">1-D21</f>
        <v>0.9894348545828171</v>
      </c>
      <c r="E71" s="53">
        <f t="shared" si="15"/>
        <v>0.73213509805217625</v>
      </c>
      <c r="F71" s="53">
        <f t="shared" si="15"/>
        <v>0.62141818536457261</v>
      </c>
      <c r="G71" s="53">
        <f t="shared" si="15"/>
        <v>0.73854459079337986</v>
      </c>
      <c r="H71" s="53">
        <f t="shared" si="15"/>
        <v>0.11139058916842215</v>
      </c>
      <c r="I71" s="53">
        <f t="shared" si="15"/>
        <v>0.23279295834241986</v>
      </c>
      <c r="J71" s="53">
        <f t="shared" si="15"/>
        <v>0.43994164597835861</v>
      </c>
      <c r="K71" s="53">
        <f t="shared" si="15"/>
        <v>0.8896665607984493</v>
      </c>
      <c r="L71" s="53">
        <f t="shared" si="15"/>
        <v>0.89456874828715571</v>
      </c>
      <c r="M71" s="53">
        <f t="shared" si="15"/>
        <v>0.46479681070893308</v>
      </c>
      <c r="N71" s="53">
        <f t="shared" si="15"/>
        <v>0.65475376572470756</v>
      </c>
      <c r="O71" s="53">
        <f t="shared" si="15"/>
        <v>0.36438403518764895</v>
      </c>
      <c r="P71" s="53">
        <f t="shared" si="15"/>
        <v>1.1302268950764027E-2</v>
      </c>
      <c r="Q71" s="53">
        <f t="shared" si="15"/>
        <v>0.72295107829393179</v>
      </c>
      <c r="R71" s="53">
        <f t="shared" si="15"/>
        <v>0.95557670169510278</v>
      </c>
      <c r="S71" s="53">
        <f t="shared" si="15"/>
        <v>0.61920084010426391</v>
      </c>
      <c r="T71" s="53">
        <f t="shared" si="15"/>
        <v>0.41741542234004636</v>
      </c>
      <c r="U71" s="53">
        <f t="shared" si="15"/>
        <v>0.99021725120421711</v>
      </c>
      <c r="V71" s="53">
        <f t="shared" si="15"/>
        <v>0.80701799269282792</v>
      </c>
      <c r="W71" s="2"/>
    </row>
    <row r="72" spans="1:23" ht="15" customHeight="1">
      <c r="A72" s="79"/>
      <c r="B72" s="3">
        <f t="shared" si="1"/>
        <v>65</v>
      </c>
      <c r="C72" s="46"/>
      <c r="D72" s="53">
        <f t="shared" ref="D72:V72" si="16">1-D22</f>
        <v>0.82635785913088355</v>
      </c>
      <c r="E72" s="53">
        <f t="shared" si="16"/>
        <v>2.9101200088738288E-2</v>
      </c>
      <c r="F72" s="53">
        <f t="shared" si="16"/>
        <v>0.24246250465809283</v>
      </c>
      <c r="G72" s="53">
        <f t="shared" si="16"/>
        <v>6.6744364293253478E-2</v>
      </c>
      <c r="H72" s="53">
        <f t="shared" si="16"/>
        <v>0.26522428036028844</v>
      </c>
      <c r="I72" s="53">
        <f t="shared" si="16"/>
        <v>0.2913264394424212</v>
      </c>
      <c r="J72" s="53">
        <f t="shared" si="16"/>
        <v>0.14076580403977024</v>
      </c>
      <c r="K72" s="53">
        <f t="shared" si="16"/>
        <v>0.64466276795107702</v>
      </c>
      <c r="L72" s="53">
        <f t="shared" si="16"/>
        <v>0.97545757034220615</v>
      </c>
      <c r="M72" s="53">
        <f t="shared" si="16"/>
        <v>0.43547757795766406</v>
      </c>
      <c r="N72" s="53">
        <f t="shared" si="16"/>
        <v>0.82250880309949614</v>
      </c>
      <c r="O72" s="53">
        <f t="shared" si="16"/>
        <v>0.32829174864566779</v>
      </c>
      <c r="P72" s="53">
        <f t="shared" si="16"/>
        <v>9.9014886190591511E-3</v>
      </c>
      <c r="Q72" s="53">
        <f t="shared" si="16"/>
        <v>0.23016310915818283</v>
      </c>
      <c r="R72" s="53">
        <f t="shared" si="16"/>
        <v>0.65370426355910771</v>
      </c>
      <c r="S72" s="53">
        <f t="shared" si="16"/>
        <v>0.37928046350523137</v>
      </c>
      <c r="T72" s="53">
        <f t="shared" si="16"/>
        <v>4.7004802090643727E-2</v>
      </c>
      <c r="U72" s="53">
        <f t="shared" si="16"/>
        <v>0.90423421044677588</v>
      </c>
      <c r="V72" s="53">
        <f t="shared" si="16"/>
        <v>0.82245560062505363</v>
      </c>
      <c r="W72" s="2"/>
    </row>
    <row r="73" spans="1:23" ht="15" customHeight="1">
      <c r="A73" s="79"/>
      <c r="B73" s="3">
        <f t="shared" si="1"/>
        <v>66</v>
      </c>
      <c r="C73" s="46"/>
      <c r="D73" s="53">
        <f t="shared" ref="D73:V73" si="17">1-D23</f>
        <v>0.86100048065554524</v>
      </c>
      <c r="E73" s="53">
        <f t="shared" si="17"/>
        <v>0.14236418748285495</v>
      </c>
      <c r="F73" s="53">
        <f t="shared" si="17"/>
        <v>3.8185233741700242E-2</v>
      </c>
      <c r="G73" s="53">
        <f t="shared" si="17"/>
        <v>0.77079363514845634</v>
      </c>
      <c r="H73" s="53">
        <f t="shared" si="17"/>
        <v>0.53681204772481339</v>
      </c>
      <c r="I73" s="53">
        <f t="shared" si="17"/>
        <v>0.90528701713629633</v>
      </c>
      <c r="J73" s="53">
        <f t="shared" si="17"/>
        <v>0.22769663504921545</v>
      </c>
      <c r="K73" s="53">
        <f t="shared" si="17"/>
        <v>0.2563738442089567</v>
      </c>
      <c r="L73" s="53">
        <f t="shared" si="17"/>
        <v>0.88437974125930763</v>
      </c>
      <c r="M73" s="53">
        <f t="shared" si="17"/>
        <v>0.93676940417301058</v>
      </c>
      <c r="N73" s="53">
        <f t="shared" si="17"/>
        <v>0.51982518178212822</v>
      </c>
      <c r="O73" s="53">
        <f t="shared" si="17"/>
        <v>0.55615543174763926</v>
      </c>
      <c r="P73" s="53">
        <f t="shared" si="17"/>
        <v>0.20760892216594129</v>
      </c>
      <c r="Q73" s="53">
        <f t="shared" si="17"/>
        <v>0.10234610201183758</v>
      </c>
      <c r="R73" s="53">
        <f t="shared" si="17"/>
        <v>0.27542057852619073</v>
      </c>
      <c r="S73" s="53">
        <f t="shared" si="17"/>
        <v>0.15633984837662851</v>
      </c>
      <c r="T73" s="53">
        <f t="shared" si="17"/>
        <v>0.36602675213599734</v>
      </c>
      <c r="U73" s="53">
        <f t="shared" si="17"/>
        <v>0.63827065527959959</v>
      </c>
      <c r="V73" s="53">
        <f t="shared" si="17"/>
        <v>0.62855661091770221</v>
      </c>
      <c r="W73" s="2"/>
    </row>
    <row r="74" spans="1:23" ht="15" customHeight="1">
      <c r="A74" s="79"/>
      <c r="B74" s="3">
        <f t="shared" si="1"/>
        <v>67</v>
      </c>
      <c r="C74" s="46"/>
      <c r="D74" s="53">
        <f t="shared" ref="D74:V74" si="18">1-D24</f>
        <v>0.70664703649231786</v>
      </c>
      <c r="E74" s="53">
        <f t="shared" si="18"/>
        <v>6.6650631660425175E-2</v>
      </c>
      <c r="F74" s="53">
        <f t="shared" si="18"/>
        <v>0.88385351908397836</v>
      </c>
      <c r="G74" s="53">
        <f t="shared" si="18"/>
        <v>0.89459917686316004</v>
      </c>
      <c r="H74" s="53">
        <f t="shared" si="18"/>
        <v>0.2252413585696349</v>
      </c>
      <c r="I74" s="53">
        <f t="shared" si="18"/>
        <v>0.61857508487805646</v>
      </c>
      <c r="J74" s="53">
        <f t="shared" si="18"/>
        <v>0.78432964640826763</v>
      </c>
      <c r="K74" s="53">
        <f t="shared" si="18"/>
        <v>0.86102986074110377</v>
      </c>
      <c r="L74" s="53">
        <f t="shared" si="18"/>
        <v>0.14412992797332624</v>
      </c>
      <c r="M74" s="53">
        <f t="shared" si="18"/>
        <v>0.24197822820516246</v>
      </c>
      <c r="N74" s="53">
        <f t="shared" si="18"/>
        <v>0.57859335520619526</v>
      </c>
      <c r="O74" s="53">
        <f t="shared" si="18"/>
        <v>0.21715175808893306</v>
      </c>
      <c r="P74" s="53">
        <f t="shared" si="18"/>
        <v>0.91787329003775775</v>
      </c>
      <c r="Q74" s="53">
        <f t="shared" si="18"/>
        <v>6.1382450516154208E-3</v>
      </c>
      <c r="R74" s="53">
        <f t="shared" si="18"/>
        <v>0.73932032186801955</v>
      </c>
      <c r="S74" s="53">
        <f t="shared" si="18"/>
        <v>0.99871442320021275</v>
      </c>
      <c r="T74" s="53">
        <f t="shared" si="18"/>
        <v>6.3330157304218204E-2</v>
      </c>
      <c r="U74" s="53">
        <f t="shared" si="18"/>
        <v>2.0889892312058178E-3</v>
      </c>
      <c r="V74" s="53">
        <f t="shared" si="18"/>
        <v>0.83029974384300487</v>
      </c>
      <c r="W74" s="2"/>
    </row>
    <row r="75" spans="1:23" ht="15" customHeight="1">
      <c r="A75" s="79"/>
      <c r="B75" s="3">
        <f t="shared" si="1"/>
        <v>68</v>
      </c>
      <c r="C75" s="46"/>
      <c r="D75" s="53">
        <f t="shared" ref="D75:V75" si="19">1-D25</f>
        <v>0.55911751890010353</v>
      </c>
      <c r="E75" s="53">
        <f t="shared" si="19"/>
        <v>0.15942754922259306</v>
      </c>
      <c r="F75" s="53">
        <f t="shared" si="19"/>
        <v>0.87928372262641963</v>
      </c>
      <c r="G75" s="53">
        <f t="shared" si="19"/>
        <v>0.95253143206205648</v>
      </c>
      <c r="H75" s="53">
        <f t="shared" si="19"/>
        <v>0.61148475874328956</v>
      </c>
      <c r="I75" s="53">
        <f t="shared" si="19"/>
        <v>0.69575271374674608</v>
      </c>
      <c r="J75" s="53">
        <f t="shared" si="19"/>
        <v>0.68413416220079504</v>
      </c>
      <c r="K75" s="53">
        <f t="shared" si="19"/>
        <v>0.2191935511156059</v>
      </c>
      <c r="L75" s="53">
        <f t="shared" si="19"/>
        <v>0.8712206420962002</v>
      </c>
      <c r="M75" s="53">
        <f t="shared" si="19"/>
        <v>0.3370430232924686</v>
      </c>
      <c r="N75" s="53">
        <f t="shared" si="19"/>
        <v>2.7978678928785805E-2</v>
      </c>
      <c r="O75" s="53">
        <f t="shared" si="19"/>
        <v>0.78739259170870191</v>
      </c>
      <c r="P75" s="53">
        <f t="shared" si="19"/>
        <v>0.23090167297269015</v>
      </c>
      <c r="Q75" s="53">
        <f t="shared" si="19"/>
        <v>0.16917878392328212</v>
      </c>
      <c r="R75" s="53">
        <f t="shared" si="19"/>
        <v>0.29455700726839185</v>
      </c>
      <c r="S75" s="53">
        <f t="shared" si="19"/>
        <v>0.29416832647393487</v>
      </c>
      <c r="T75" s="53">
        <f t="shared" si="19"/>
        <v>0.83960525552303478</v>
      </c>
      <c r="U75" s="53">
        <f t="shared" si="19"/>
        <v>4.1962630558135428E-2</v>
      </c>
      <c r="V75" s="53">
        <f t="shared" si="19"/>
        <v>0.3822123932870175</v>
      </c>
      <c r="W75" s="2"/>
    </row>
    <row r="76" spans="1:23" ht="15" customHeight="1">
      <c r="A76" s="79"/>
      <c r="B76" s="3">
        <f t="shared" si="1"/>
        <v>69</v>
      </c>
      <c r="C76" s="46"/>
      <c r="D76" s="53">
        <f t="shared" ref="D76:V76" si="20">1-D26</f>
        <v>0.54725913739246979</v>
      </c>
      <c r="E76" s="53">
        <f t="shared" si="20"/>
        <v>0.10467202261985986</v>
      </c>
      <c r="F76" s="53">
        <f t="shared" si="20"/>
        <v>0.64649078657468162</v>
      </c>
      <c r="G76" s="53">
        <f t="shared" si="20"/>
        <v>0.39608783131728753</v>
      </c>
      <c r="H76" s="53">
        <f t="shared" si="20"/>
        <v>0.27448359236501774</v>
      </c>
      <c r="I76" s="53">
        <f t="shared" si="20"/>
        <v>0.40302373669388847</v>
      </c>
      <c r="J76" s="53">
        <f t="shared" si="20"/>
        <v>0.45432017986872952</v>
      </c>
      <c r="K76" s="53">
        <f t="shared" si="20"/>
        <v>0.54854211570572065</v>
      </c>
      <c r="L76" s="53">
        <f t="shared" si="20"/>
        <v>0.10396274790874582</v>
      </c>
      <c r="M76" s="53">
        <f t="shared" si="20"/>
        <v>0.53051597302752229</v>
      </c>
      <c r="N76" s="53">
        <f t="shared" si="20"/>
        <v>0.44891245037171024</v>
      </c>
      <c r="O76" s="53">
        <f t="shared" si="20"/>
        <v>0.61816395572565608</v>
      </c>
      <c r="P76" s="53">
        <f t="shared" si="20"/>
        <v>0.95297908207051363</v>
      </c>
      <c r="Q76" s="53">
        <f t="shared" si="20"/>
        <v>0.21238818896883704</v>
      </c>
      <c r="R76" s="53">
        <f t="shared" si="20"/>
        <v>0.61136128407540491</v>
      </c>
      <c r="S76" s="53">
        <f t="shared" si="20"/>
        <v>0.64485839118126731</v>
      </c>
      <c r="T76" s="53">
        <f t="shared" si="20"/>
        <v>0.84595509327364449</v>
      </c>
      <c r="U76" s="53">
        <f t="shared" si="20"/>
        <v>0.98521179502206491</v>
      </c>
      <c r="V76" s="53">
        <f t="shared" si="20"/>
        <v>0.46023976517248588</v>
      </c>
      <c r="W76" s="2"/>
    </row>
    <row r="77" spans="1:23" ht="15" customHeight="1">
      <c r="A77" s="79"/>
      <c r="B77" s="3">
        <f t="shared" si="1"/>
        <v>70</v>
      </c>
      <c r="C77" s="46"/>
      <c r="D77" s="53">
        <f t="shared" ref="D77:V77" si="21">1-D27</f>
        <v>0.23792430668430065</v>
      </c>
      <c r="E77" s="53">
        <f t="shared" si="21"/>
        <v>0.2074829650592741</v>
      </c>
      <c r="F77" s="53">
        <f t="shared" si="21"/>
        <v>0.82942791552966677</v>
      </c>
      <c r="G77" s="53">
        <f t="shared" si="21"/>
        <v>0.24610947605768974</v>
      </c>
      <c r="H77" s="53">
        <f t="shared" si="21"/>
        <v>0.28516279837479463</v>
      </c>
      <c r="I77" s="53">
        <f t="shared" si="21"/>
        <v>0.45173894688069116</v>
      </c>
      <c r="J77" s="53">
        <f t="shared" si="21"/>
        <v>0.36710410490696332</v>
      </c>
      <c r="K77" s="53">
        <f t="shared" si="21"/>
        <v>0.18926384881170666</v>
      </c>
      <c r="L77" s="53">
        <f t="shared" si="21"/>
        <v>0.9977833512015406</v>
      </c>
      <c r="M77" s="53">
        <f t="shared" si="21"/>
        <v>0.54756545214398833</v>
      </c>
      <c r="N77" s="53">
        <f t="shared" si="21"/>
        <v>0.89108839991735556</v>
      </c>
      <c r="O77" s="53">
        <f t="shared" si="21"/>
        <v>9.1716596488458646E-2</v>
      </c>
      <c r="P77" s="53">
        <f t="shared" si="21"/>
        <v>0.50116544532031082</v>
      </c>
      <c r="Q77" s="53">
        <f t="shared" si="21"/>
        <v>0.46332158024705439</v>
      </c>
      <c r="R77" s="53">
        <f t="shared" si="21"/>
        <v>0.72254105723639472</v>
      </c>
      <c r="S77" s="53">
        <f t="shared" si="21"/>
        <v>0.65980934961439464</v>
      </c>
      <c r="T77" s="53">
        <f t="shared" si="21"/>
        <v>0.44380586974939407</v>
      </c>
      <c r="U77" s="53">
        <f t="shared" si="21"/>
        <v>4.2365938092382427E-2</v>
      </c>
      <c r="V77" s="53">
        <f t="shared" si="21"/>
        <v>0.2352830449589608</v>
      </c>
      <c r="W77" s="2"/>
    </row>
    <row r="78" spans="1:23" ht="15" customHeight="1">
      <c r="A78" s="32"/>
      <c r="B78" s="33">
        <f t="shared" si="1"/>
        <v>71</v>
      </c>
      <c r="C78" s="46"/>
      <c r="D78" s="53">
        <f t="shared" ref="D78:V78" si="22">1-D28</f>
        <v>5.8296799596538329E-2</v>
      </c>
      <c r="E78" s="53">
        <f t="shared" si="22"/>
        <v>9.3200288998365077E-2</v>
      </c>
      <c r="F78" s="53">
        <f t="shared" si="22"/>
        <v>0.82571621457210564</v>
      </c>
      <c r="G78" s="53">
        <f t="shared" si="22"/>
        <v>0.33801333944128475</v>
      </c>
      <c r="H78" s="53">
        <f t="shared" si="22"/>
        <v>0.42669478226075874</v>
      </c>
      <c r="I78" s="53">
        <f t="shared" si="22"/>
        <v>0.7082311541508467</v>
      </c>
      <c r="J78" s="53">
        <f t="shared" si="22"/>
        <v>0.33675702439688571</v>
      </c>
      <c r="K78" s="53">
        <f t="shared" si="22"/>
        <v>0.23291121352184396</v>
      </c>
      <c r="L78" s="53">
        <f t="shared" si="22"/>
        <v>0.95329320244146376</v>
      </c>
      <c r="M78" s="53">
        <f t="shared" si="22"/>
        <v>0.43074024795406085</v>
      </c>
      <c r="N78" s="53">
        <f t="shared" si="22"/>
        <v>0.63007517401690716</v>
      </c>
      <c r="O78" s="53">
        <f t="shared" si="22"/>
        <v>0.91083156273838795</v>
      </c>
      <c r="P78" s="53">
        <f t="shared" si="22"/>
        <v>0.22213584277093101</v>
      </c>
      <c r="Q78" s="53">
        <f t="shared" si="22"/>
        <v>0.14291125105061975</v>
      </c>
      <c r="R78" s="53">
        <f t="shared" si="22"/>
        <v>0.83948063379830995</v>
      </c>
      <c r="S78" s="53">
        <f t="shared" si="22"/>
        <v>0.18504747994009574</v>
      </c>
      <c r="T78" s="53">
        <f t="shared" si="22"/>
        <v>0.53733865581364748</v>
      </c>
      <c r="U78" s="53">
        <f t="shared" si="22"/>
        <v>0.5121867021190375</v>
      </c>
      <c r="V78" s="53">
        <f t="shared" si="22"/>
        <v>0.23561664293255402</v>
      </c>
      <c r="W78" s="2"/>
    </row>
    <row r="79" spans="1:23" ht="15" customHeight="1">
      <c r="A79" s="32"/>
      <c r="B79" s="33">
        <f t="shared" ref="B79:B107" si="23">B78+1</f>
        <v>72</v>
      </c>
      <c r="C79" s="46"/>
      <c r="D79" s="53">
        <f t="shared" ref="D79:V79" si="24">1-D29</f>
        <v>0.33134434715040051</v>
      </c>
      <c r="E79" s="53">
        <f t="shared" si="24"/>
        <v>9.7726936704026879E-2</v>
      </c>
      <c r="F79" s="53">
        <f t="shared" si="24"/>
        <v>0.21954817235730273</v>
      </c>
      <c r="G79" s="53">
        <f t="shared" si="24"/>
        <v>0.29660379622044108</v>
      </c>
      <c r="H79" s="53">
        <f t="shared" si="24"/>
        <v>0.80712216817932514</v>
      </c>
      <c r="I79" s="53">
        <f t="shared" si="24"/>
        <v>1.1205397385256055E-2</v>
      </c>
      <c r="J79" s="53">
        <f t="shared" si="24"/>
        <v>0.55997254725520962</v>
      </c>
      <c r="K79" s="53">
        <f t="shared" si="24"/>
        <v>0.56978085021402225</v>
      </c>
      <c r="L79" s="53">
        <f t="shared" si="24"/>
        <v>0.60820382324326161</v>
      </c>
      <c r="M79" s="53">
        <f t="shared" si="24"/>
        <v>0.57217161458721133</v>
      </c>
      <c r="N79" s="53">
        <f t="shared" si="24"/>
        <v>0.39297038828838415</v>
      </c>
      <c r="O79" s="53">
        <f t="shared" si="24"/>
        <v>0.86847237076166695</v>
      </c>
      <c r="P79" s="53">
        <f t="shared" si="24"/>
        <v>0.44818996937572364</v>
      </c>
      <c r="Q79" s="53">
        <f t="shared" si="24"/>
        <v>4.5748104697824754E-2</v>
      </c>
      <c r="R79" s="53">
        <f t="shared" si="24"/>
        <v>0.33440053825181593</v>
      </c>
      <c r="S79" s="53">
        <f t="shared" si="24"/>
        <v>0.19302533959127166</v>
      </c>
      <c r="T79" s="53">
        <f t="shared" si="24"/>
        <v>0.29251660613033048</v>
      </c>
      <c r="U79" s="53">
        <f t="shared" si="24"/>
        <v>0.56316567019183283</v>
      </c>
      <c r="V79" s="53">
        <f t="shared" si="24"/>
        <v>0.60606467241516859</v>
      </c>
      <c r="W79" s="2"/>
    </row>
    <row r="80" spans="1:23" ht="15" customHeight="1">
      <c r="A80" s="32"/>
      <c r="B80" s="33">
        <f t="shared" si="23"/>
        <v>73</v>
      </c>
      <c r="C80" s="46"/>
      <c r="D80" s="53">
        <f t="shared" ref="D80:V80" si="25">1-D30</f>
        <v>0.64883244935154671</v>
      </c>
      <c r="E80" s="53">
        <f t="shared" si="25"/>
        <v>0.71935963370747558</v>
      </c>
      <c r="F80" s="53">
        <f t="shared" si="25"/>
        <v>0.57781524688567376</v>
      </c>
      <c r="G80" s="53">
        <f t="shared" si="25"/>
        <v>0.45311016163449935</v>
      </c>
      <c r="H80" s="53">
        <f t="shared" si="25"/>
        <v>0.91478993173104661</v>
      </c>
      <c r="I80" s="53">
        <f t="shared" si="25"/>
        <v>0.66940191610728705</v>
      </c>
      <c r="J80" s="53">
        <f t="shared" si="25"/>
        <v>0.88219678959661718</v>
      </c>
      <c r="K80" s="53">
        <f t="shared" si="25"/>
        <v>0.23302791518200749</v>
      </c>
      <c r="L80" s="53">
        <f t="shared" si="25"/>
        <v>0.48576702999603327</v>
      </c>
      <c r="M80" s="53">
        <f t="shared" si="25"/>
        <v>0.10401886904451207</v>
      </c>
      <c r="N80" s="53">
        <f t="shared" si="25"/>
        <v>0.83173838899228658</v>
      </c>
      <c r="O80" s="53">
        <f t="shared" si="25"/>
        <v>0.11602504735846875</v>
      </c>
      <c r="P80" s="53">
        <f t="shared" si="25"/>
        <v>0.80225017690361222</v>
      </c>
      <c r="Q80" s="53">
        <f t="shared" si="25"/>
        <v>0.95344577548729703</v>
      </c>
      <c r="R80" s="53">
        <f t="shared" si="25"/>
        <v>0.32156546114519236</v>
      </c>
      <c r="S80" s="53">
        <f t="shared" si="25"/>
        <v>0.11650311598626051</v>
      </c>
      <c r="T80" s="53">
        <f t="shared" si="25"/>
        <v>0.47820065940624124</v>
      </c>
      <c r="U80" s="53">
        <f t="shared" si="25"/>
        <v>0.33294559940836621</v>
      </c>
      <c r="V80" s="53">
        <f t="shared" si="25"/>
        <v>0.19733895907385568</v>
      </c>
      <c r="W80" s="2"/>
    </row>
    <row r="81" spans="1:23" ht="15" customHeight="1">
      <c r="A81" s="32"/>
      <c r="B81" s="33">
        <f t="shared" si="23"/>
        <v>74</v>
      </c>
      <c r="C81" s="46"/>
      <c r="D81" s="53">
        <f t="shared" ref="D81:V81" si="26">1-D31</f>
        <v>0.24272068511194689</v>
      </c>
      <c r="E81" s="53">
        <f t="shared" si="26"/>
        <v>3.5399735136963928E-2</v>
      </c>
      <c r="F81" s="53">
        <f t="shared" si="26"/>
        <v>0.21186518923810937</v>
      </c>
      <c r="G81" s="53">
        <f t="shared" si="26"/>
        <v>3.5764061549609871E-2</v>
      </c>
      <c r="H81" s="53">
        <f t="shared" si="26"/>
        <v>0.95982095315516447</v>
      </c>
      <c r="I81" s="53">
        <f t="shared" si="26"/>
        <v>0.86170011787775902</v>
      </c>
      <c r="J81" s="53">
        <f t="shared" si="26"/>
        <v>0.38206137151958641</v>
      </c>
      <c r="K81" s="53">
        <f t="shared" si="26"/>
        <v>0.84736791079547058</v>
      </c>
      <c r="L81" s="53">
        <f t="shared" si="26"/>
        <v>0.86118302017468729</v>
      </c>
      <c r="M81" s="53">
        <f t="shared" si="26"/>
        <v>0.6865507973419076</v>
      </c>
      <c r="N81" s="53">
        <f t="shared" si="26"/>
        <v>0.25735906441583345</v>
      </c>
      <c r="O81" s="53">
        <f t="shared" si="26"/>
        <v>0.69632828672383806</v>
      </c>
      <c r="P81" s="53">
        <f t="shared" si="26"/>
        <v>0.77274145104993552</v>
      </c>
      <c r="Q81" s="53">
        <f t="shared" si="26"/>
        <v>0.1525695045573866</v>
      </c>
      <c r="R81" s="53">
        <f t="shared" si="26"/>
        <v>0.28206309802219409</v>
      </c>
      <c r="S81" s="53">
        <f t="shared" si="26"/>
        <v>0.49584320965931039</v>
      </c>
      <c r="T81" s="53">
        <f t="shared" si="26"/>
        <v>0.14530898766015521</v>
      </c>
      <c r="U81" s="53">
        <f t="shared" si="26"/>
        <v>0.55724832761048237</v>
      </c>
      <c r="V81" s="53">
        <f t="shared" si="26"/>
        <v>0.10088679509272036</v>
      </c>
      <c r="W81" s="2"/>
    </row>
    <row r="82" spans="1:23" ht="15" customHeight="1">
      <c r="A82" s="32"/>
      <c r="B82" s="33">
        <f t="shared" si="23"/>
        <v>75</v>
      </c>
      <c r="C82" s="46"/>
      <c r="D82" s="53">
        <f t="shared" ref="D82:V82" si="27">1-D32</f>
        <v>0.29438295695539829</v>
      </c>
      <c r="E82" s="53">
        <f t="shared" si="27"/>
        <v>0.3661394445123709</v>
      </c>
      <c r="F82" s="53">
        <f t="shared" si="27"/>
        <v>0.14266816115580661</v>
      </c>
      <c r="G82" s="53">
        <f t="shared" si="27"/>
        <v>0.34380400661366051</v>
      </c>
      <c r="H82" s="53">
        <f t="shared" si="27"/>
        <v>0.60959839406375882</v>
      </c>
      <c r="I82" s="53">
        <f t="shared" si="27"/>
        <v>0.42840959214061303</v>
      </c>
      <c r="J82" s="53">
        <f t="shared" si="27"/>
        <v>0.57789104730662144</v>
      </c>
      <c r="K82" s="53">
        <f t="shared" si="27"/>
        <v>0.33888361136894796</v>
      </c>
      <c r="L82" s="53">
        <f t="shared" si="27"/>
        <v>0.43102764507338387</v>
      </c>
      <c r="M82" s="53">
        <f t="shared" si="27"/>
        <v>0.78574711663503227</v>
      </c>
      <c r="N82" s="53">
        <f t="shared" si="27"/>
        <v>0.14520148165410884</v>
      </c>
      <c r="O82" s="53">
        <f t="shared" si="27"/>
        <v>0.20724021816201799</v>
      </c>
      <c r="P82" s="53">
        <f t="shared" si="27"/>
        <v>0.3052902400070151</v>
      </c>
      <c r="Q82" s="53">
        <f t="shared" si="27"/>
        <v>0.67426684048316388</v>
      </c>
      <c r="R82" s="53">
        <f t="shared" si="27"/>
        <v>0.19223587105860018</v>
      </c>
      <c r="S82" s="53">
        <f t="shared" si="27"/>
        <v>0.32650779095104221</v>
      </c>
      <c r="T82" s="53">
        <f t="shared" si="27"/>
        <v>0.66525248157554162</v>
      </c>
      <c r="U82" s="53">
        <f t="shared" si="27"/>
        <v>0.21459706948059587</v>
      </c>
      <c r="V82" s="53">
        <f t="shared" si="27"/>
        <v>0.49767791307057729</v>
      </c>
      <c r="W82" s="2"/>
    </row>
    <row r="83" spans="1:23" ht="15" customHeight="1">
      <c r="A83" s="32"/>
      <c r="B83" s="33">
        <f t="shared" si="23"/>
        <v>76</v>
      </c>
      <c r="C83" s="46"/>
      <c r="D83" s="53">
        <f t="shared" ref="D83:V83" si="28">1-D33</f>
        <v>5.908931521951577E-2</v>
      </c>
      <c r="E83" s="53">
        <f t="shared" si="28"/>
        <v>0.92153118071112117</v>
      </c>
      <c r="F83" s="53">
        <f t="shared" si="28"/>
        <v>0.6770546123891048</v>
      </c>
      <c r="G83" s="53">
        <f t="shared" si="28"/>
        <v>0.83067288304722786</v>
      </c>
      <c r="H83" s="53">
        <f t="shared" si="28"/>
        <v>0.29720322438283853</v>
      </c>
      <c r="I83" s="53">
        <f t="shared" si="28"/>
        <v>0.44977379675822315</v>
      </c>
      <c r="J83" s="53">
        <f t="shared" si="28"/>
        <v>0.968869705238527</v>
      </c>
      <c r="K83" s="53">
        <f t="shared" si="28"/>
        <v>0.77271794689416406</v>
      </c>
      <c r="L83" s="53">
        <f t="shared" si="28"/>
        <v>0.81556856514994103</v>
      </c>
      <c r="M83" s="53">
        <f t="shared" si="28"/>
        <v>0.71103898031826451</v>
      </c>
      <c r="N83" s="53">
        <f t="shared" si="28"/>
        <v>0.90713719610798615</v>
      </c>
      <c r="O83" s="53">
        <f t="shared" si="28"/>
        <v>0.60494986388406591</v>
      </c>
      <c r="P83" s="53">
        <f t="shared" si="28"/>
        <v>0.71473572864610357</v>
      </c>
      <c r="Q83" s="53">
        <f t="shared" si="28"/>
        <v>0.6808207987022068</v>
      </c>
      <c r="R83" s="53">
        <f t="shared" si="28"/>
        <v>0.58476179552480856</v>
      </c>
      <c r="S83" s="53">
        <f t="shared" si="28"/>
        <v>0.73616638678614388</v>
      </c>
      <c r="T83" s="53">
        <f t="shared" si="28"/>
        <v>0.54377166388707399</v>
      </c>
      <c r="U83" s="53">
        <f t="shared" si="28"/>
        <v>0.49998147705124552</v>
      </c>
      <c r="V83" s="53">
        <f t="shared" si="28"/>
        <v>1.0436512571580181E-2</v>
      </c>
      <c r="W83" s="2"/>
    </row>
    <row r="84" spans="1:23" ht="15" customHeight="1">
      <c r="A84" s="32"/>
      <c r="B84" s="33">
        <f t="shared" si="23"/>
        <v>77</v>
      </c>
      <c r="C84" s="46"/>
      <c r="D84" s="53">
        <f t="shared" ref="D84:V84" si="29">1-D34</f>
        <v>0.77429447975663124</v>
      </c>
      <c r="E84" s="53">
        <f t="shared" si="29"/>
        <v>0.30579055624506757</v>
      </c>
      <c r="F84" s="53">
        <f t="shared" si="29"/>
        <v>0.90212863138287236</v>
      </c>
      <c r="G84" s="53">
        <f t="shared" si="29"/>
        <v>0.23904628137060357</v>
      </c>
      <c r="H84" s="53">
        <f t="shared" si="29"/>
        <v>0.48784897780041792</v>
      </c>
      <c r="I84" s="53">
        <f t="shared" si="29"/>
        <v>0.47447381175655767</v>
      </c>
      <c r="J84" s="53">
        <f t="shared" si="29"/>
        <v>0.27539029417690164</v>
      </c>
      <c r="K84" s="53">
        <f t="shared" si="29"/>
        <v>0.91801058875708597</v>
      </c>
      <c r="L84" s="53">
        <f t="shared" si="29"/>
        <v>0.85439532146661001</v>
      </c>
      <c r="M84" s="53">
        <f t="shared" si="29"/>
        <v>0.11914674015947335</v>
      </c>
      <c r="N84" s="53">
        <f t="shared" si="29"/>
        <v>6.5660824222513736E-2</v>
      </c>
      <c r="O84" s="53">
        <f t="shared" si="29"/>
        <v>0.85573659392032619</v>
      </c>
      <c r="P84" s="53">
        <f t="shared" si="29"/>
        <v>2.6927875016948821E-2</v>
      </c>
      <c r="Q84" s="53">
        <f t="shared" si="29"/>
        <v>0.94019347575740653</v>
      </c>
      <c r="R84" s="53">
        <f t="shared" si="29"/>
        <v>1.9690735310942231E-2</v>
      </c>
      <c r="S84" s="53">
        <f t="shared" si="29"/>
        <v>0.36250097162947637</v>
      </c>
      <c r="T84" s="53">
        <f t="shared" si="29"/>
        <v>0.53627038609262545</v>
      </c>
      <c r="U84" s="53">
        <f t="shared" si="29"/>
        <v>0.67581826491492403</v>
      </c>
      <c r="V84" s="53">
        <f t="shared" si="29"/>
        <v>0.71202919553621091</v>
      </c>
      <c r="W84" s="2"/>
    </row>
    <row r="85" spans="1:23" ht="15" customHeight="1">
      <c r="A85" s="32"/>
      <c r="B85" s="33">
        <f t="shared" si="23"/>
        <v>78</v>
      </c>
      <c r="C85" s="46"/>
      <c r="D85" s="53">
        <f t="shared" ref="D85:V85" si="30">1-D35</f>
        <v>0.54631014672659284</v>
      </c>
      <c r="E85" s="53">
        <f t="shared" si="30"/>
        <v>0.51404869309018564</v>
      </c>
      <c r="F85" s="53">
        <f t="shared" si="30"/>
        <v>0.53016143963559814</v>
      </c>
      <c r="G85" s="53">
        <f t="shared" si="30"/>
        <v>0.97626278366045449</v>
      </c>
      <c r="H85" s="53">
        <f t="shared" si="30"/>
        <v>0.22103761713253633</v>
      </c>
      <c r="I85" s="53">
        <f t="shared" si="30"/>
        <v>0.16086913898202737</v>
      </c>
      <c r="J85" s="53">
        <f t="shared" si="30"/>
        <v>0.81224973965062719</v>
      </c>
      <c r="K85" s="53">
        <f t="shared" si="30"/>
        <v>0.50561822366617137</v>
      </c>
      <c r="L85" s="53">
        <f t="shared" si="30"/>
        <v>0.31125404888625152</v>
      </c>
      <c r="M85" s="53">
        <f t="shared" si="30"/>
        <v>4.4778153495811046E-2</v>
      </c>
      <c r="N85" s="53">
        <f t="shared" si="30"/>
        <v>0.95169858782275218</v>
      </c>
      <c r="O85" s="53">
        <f t="shared" si="30"/>
        <v>0.64269299030862737</v>
      </c>
      <c r="P85" s="53">
        <f t="shared" si="30"/>
        <v>0.65586007077405528</v>
      </c>
      <c r="Q85" s="53">
        <f t="shared" si="30"/>
        <v>0.60760583903745158</v>
      </c>
      <c r="R85" s="53">
        <f t="shared" si="30"/>
        <v>0.6297372653848915</v>
      </c>
      <c r="S85" s="53">
        <f t="shared" si="30"/>
        <v>0.27027450397826813</v>
      </c>
      <c r="T85" s="53">
        <f t="shared" si="30"/>
        <v>0.91514847891852025</v>
      </c>
      <c r="U85" s="53">
        <f t="shared" si="30"/>
        <v>0.8450471831709081</v>
      </c>
      <c r="V85" s="53">
        <f t="shared" si="30"/>
        <v>0.49829646466643385</v>
      </c>
      <c r="W85" s="2"/>
    </row>
    <row r="86" spans="1:23" ht="15" customHeight="1">
      <c r="A86" s="32"/>
      <c r="B86" s="33">
        <f t="shared" si="23"/>
        <v>79</v>
      </c>
      <c r="C86" s="46"/>
      <c r="D86" s="53">
        <f t="shared" ref="D86:V86" si="31">1-D36</f>
        <v>0.82810359193018157</v>
      </c>
      <c r="E86" s="53">
        <f t="shared" si="31"/>
        <v>0.13216622986189974</v>
      </c>
      <c r="F86" s="53">
        <f t="shared" si="31"/>
        <v>0.79189742459455148</v>
      </c>
      <c r="G86" s="53">
        <f t="shared" si="31"/>
        <v>0.7753847664511293</v>
      </c>
      <c r="H86" s="53">
        <f t="shared" si="31"/>
        <v>0.82865940842786046</v>
      </c>
      <c r="I86" s="53">
        <f t="shared" si="31"/>
        <v>0.33848651426058896</v>
      </c>
      <c r="J86" s="53">
        <f t="shared" si="31"/>
        <v>0.64244341894004109</v>
      </c>
      <c r="K86" s="53">
        <f t="shared" si="31"/>
        <v>2.9088958721343983E-2</v>
      </c>
      <c r="L86" s="53">
        <f t="shared" si="31"/>
        <v>0.9165127854675108</v>
      </c>
      <c r="M86" s="53">
        <f t="shared" si="31"/>
        <v>0.74427627393759432</v>
      </c>
      <c r="N86" s="53">
        <f t="shared" si="31"/>
        <v>0.8840640279696983</v>
      </c>
      <c r="O86" s="53">
        <f t="shared" si="31"/>
        <v>0.40435938775390434</v>
      </c>
      <c r="P86" s="53">
        <f t="shared" si="31"/>
        <v>0.91472748942273496</v>
      </c>
      <c r="Q86" s="53">
        <f t="shared" si="31"/>
        <v>0.33307403499187749</v>
      </c>
      <c r="R86" s="53">
        <f t="shared" si="31"/>
        <v>0.59208294600817679</v>
      </c>
      <c r="S86" s="53">
        <f t="shared" si="31"/>
        <v>0.17290919826190265</v>
      </c>
      <c r="T86" s="53">
        <f t="shared" si="31"/>
        <v>0.54451135195020184</v>
      </c>
      <c r="U86" s="53">
        <f t="shared" si="31"/>
        <v>0.12312725424957094</v>
      </c>
      <c r="V86" s="53">
        <f t="shared" si="31"/>
        <v>0.31223707423059044</v>
      </c>
      <c r="W86" s="2"/>
    </row>
    <row r="87" spans="1:23" ht="15" customHeight="1">
      <c r="A87" s="32"/>
      <c r="B87" s="33">
        <f t="shared" si="23"/>
        <v>80</v>
      </c>
      <c r="C87" s="46"/>
      <c r="D87" s="53">
        <f t="shared" ref="D87:V87" si="32">1-D37</f>
        <v>0.88971711202364778</v>
      </c>
      <c r="E87" s="53">
        <f t="shared" si="32"/>
        <v>0.83203838602685321</v>
      </c>
      <c r="F87" s="53">
        <f t="shared" si="32"/>
        <v>0.11892757046380753</v>
      </c>
      <c r="G87" s="53">
        <f t="shared" si="32"/>
        <v>0.71434269099714076</v>
      </c>
      <c r="H87" s="53">
        <f t="shared" si="32"/>
        <v>0.73970294882798837</v>
      </c>
      <c r="I87" s="53">
        <f t="shared" si="32"/>
        <v>0.46701801295173717</v>
      </c>
      <c r="J87" s="53">
        <f t="shared" si="32"/>
        <v>0.51647024434704369</v>
      </c>
      <c r="K87" s="53">
        <f t="shared" si="32"/>
        <v>0.65170939786218274</v>
      </c>
      <c r="L87" s="53">
        <f t="shared" si="32"/>
        <v>0.55480618613341193</v>
      </c>
      <c r="M87" s="53">
        <f t="shared" si="32"/>
        <v>0.72030719365692109</v>
      </c>
      <c r="N87" s="53">
        <f t="shared" si="32"/>
        <v>4.7295403346196863E-2</v>
      </c>
      <c r="O87" s="53">
        <f t="shared" si="32"/>
        <v>0.52864272187886985</v>
      </c>
      <c r="P87" s="53">
        <f t="shared" si="32"/>
        <v>0.53243767076161697</v>
      </c>
      <c r="Q87" s="53">
        <f t="shared" si="32"/>
        <v>0.93914016056455474</v>
      </c>
      <c r="R87" s="53">
        <f t="shared" si="32"/>
        <v>0.88789580408373225</v>
      </c>
      <c r="S87" s="53">
        <f t="shared" si="32"/>
        <v>0.19809187137017836</v>
      </c>
      <c r="T87" s="53">
        <f t="shared" si="32"/>
        <v>0.7310988215479256</v>
      </c>
      <c r="U87" s="53">
        <f t="shared" si="32"/>
        <v>0.40706341276069968</v>
      </c>
      <c r="V87" s="53">
        <f t="shared" si="32"/>
        <v>0.41904471978718816</v>
      </c>
      <c r="W87" s="2"/>
    </row>
    <row r="88" spans="1:23" ht="15" customHeight="1">
      <c r="A88" s="32"/>
      <c r="B88" s="33">
        <f t="shared" si="23"/>
        <v>81</v>
      </c>
      <c r="C88" s="46"/>
      <c r="D88" s="53">
        <f t="shared" ref="D88:V88" si="33">1-D38</f>
        <v>0.83595844765773464</v>
      </c>
      <c r="E88" s="53">
        <f t="shared" si="33"/>
        <v>0.22520810595891472</v>
      </c>
      <c r="F88" s="53">
        <f t="shared" si="33"/>
        <v>0.72402031769721586</v>
      </c>
      <c r="G88" s="53">
        <f t="shared" si="33"/>
        <v>0.20444214253800819</v>
      </c>
      <c r="H88" s="53">
        <f t="shared" si="33"/>
        <v>0.30158693788040225</v>
      </c>
      <c r="I88" s="53">
        <f t="shared" si="33"/>
        <v>0.55907727254454131</v>
      </c>
      <c r="J88" s="53">
        <f t="shared" si="33"/>
        <v>3.6006661665701434E-2</v>
      </c>
      <c r="K88" s="53">
        <f t="shared" si="33"/>
        <v>0.15135607160669995</v>
      </c>
      <c r="L88" s="53">
        <f t="shared" si="33"/>
        <v>0.20126224753980837</v>
      </c>
      <c r="M88" s="53">
        <f t="shared" si="33"/>
        <v>0.24609751225411536</v>
      </c>
      <c r="N88" s="53">
        <f t="shared" si="33"/>
        <v>0.13176686895888179</v>
      </c>
      <c r="O88" s="53">
        <f t="shared" si="33"/>
        <v>0.24970734880464929</v>
      </c>
      <c r="P88" s="53">
        <f t="shared" si="33"/>
        <v>0.37531481642469944</v>
      </c>
      <c r="Q88" s="53">
        <f t="shared" si="33"/>
        <v>0.78285235886200111</v>
      </c>
      <c r="R88" s="53">
        <f t="shared" si="33"/>
        <v>0.31170051389834386</v>
      </c>
      <c r="S88" s="53">
        <f t="shared" si="33"/>
        <v>0.38830145628063306</v>
      </c>
      <c r="T88" s="53">
        <f t="shared" si="33"/>
        <v>9.7584517408767057E-2</v>
      </c>
      <c r="U88" s="53">
        <f t="shared" si="33"/>
        <v>0.45618737538628884</v>
      </c>
      <c r="V88" s="53">
        <f t="shared" si="33"/>
        <v>0.31059669660445921</v>
      </c>
      <c r="W88" s="2"/>
    </row>
    <row r="89" spans="1:23" ht="15" customHeight="1">
      <c r="A89" s="32"/>
      <c r="B89" s="33">
        <f t="shared" si="23"/>
        <v>82</v>
      </c>
      <c r="C89" s="46"/>
      <c r="D89" s="53">
        <f t="shared" ref="D89:V89" si="34">1-D39</f>
        <v>0.36639304093601088</v>
      </c>
      <c r="E89" s="53">
        <f t="shared" si="34"/>
        <v>1.4503654245928255E-2</v>
      </c>
      <c r="F89" s="53">
        <f t="shared" si="34"/>
        <v>0.84885187584020794</v>
      </c>
      <c r="G89" s="53">
        <f t="shared" si="34"/>
        <v>0.91139184856123789</v>
      </c>
      <c r="H89" s="53">
        <f t="shared" si="34"/>
        <v>6.0405419275506467E-2</v>
      </c>
      <c r="I89" s="53">
        <f t="shared" si="34"/>
        <v>0.83223135119061931</v>
      </c>
      <c r="J89" s="53">
        <f t="shared" si="34"/>
        <v>0.75267267742336008</v>
      </c>
      <c r="K89" s="53">
        <f t="shared" si="34"/>
        <v>0.35763797395596597</v>
      </c>
      <c r="L89" s="53">
        <f t="shared" si="34"/>
        <v>0.63018157176720979</v>
      </c>
      <c r="M89" s="53">
        <f t="shared" si="34"/>
        <v>0.39943788301466787</v>
      </c>
      <c r="N89" s="53">
        <f t="shared" si="34"/>
        <v>0.42067578194642197</v>
      </c>
      <c r="O89" s="53">
        <f t="shared" si="34"/>
        <v>0.99971368963031848</v>
      </c>
      <c r="P89" s="53">
        <f t="shared" si="34"/>
        <v>0.74459307479732539</v>
      </c>
      <c r="Q89" s="53">
        <f t="shared" si="34"/>
        <v>0.3931006158264162</v>
      </c>
      <c r="R89" s="53">
        <f t="shared" si="34"/>
        <v>0.65060869223818218</v>
      </c>
      <c r="S89" s="53">
        <f t="shared" si="34"/>
        <v>0.82040410629455751</v>
      </c>
      <c r="T89" s="53">
        <f t="shared" si="34"/>
        <v>0.79678440027973441</v>
      </c>
      <c r="U89" s="53">
        <f t="shared" si="34"/>
        <v>4.5627842836886923E-2</v>
      </c>
      <c r="V89" s="53">
        <f t="shared" si="34"/>
        <v>0.16382069466739801</v>
      </c>
      <c r="W89" s="2"/>
    </row>
    <row r="90" spans="1:23" ht="15" customHeight="1">
      <c r="A90" s="32"/>
      <c r="B90" s="33">
        <f t="shared" si="23"/>
        <v>83</v>
      </c>
      <c r="C90" s="46"/>
      <c r="D90" s="53">
        <f t="shared" ref="D90:V90" si="35">1-D40</f>
        <v>0.63744694715432249</v>
      </c>
      <c r="E90" s="53">
        <f t="shared" si="35"/>
        <v>0.78534674285345241</v>
      </c>
      <c r="F90" s="53">
        <f t="shared" si="35"/>
        <v>0.71714432443605469</v>
      </c>
      <c r="G90" s="53">
        <f t="shared" si="35"/>
        <v>0.10784665866718524</v>
      </c>
      <c r="H90" s="53">
        <f t="shared" si="35"/>
        <v>0.83490481141876727</v>
      </c>
      <c r="I90" s="53">
        <f t="shared" si="35"/>
        <v>0.98300277400023806</v>
      </c>
      <c r="J90" s="53">
        <f t="shared" si="35"/>
        <v>0.86137452115421143</v>
      </c>
      <c r="K90" s="53">
        <f t="shared" si="35"/>
        <v>0.7740477541322498</v>
      </c>
      <c r="L90" s="53">
        <f t="shared" si="35"/>
        <v>0.65479903968571518</v>
      </c>
      <c r="M90" s="53">
        <f t="shared" si="35"/>
        <v>0.69965293897756686</v>
      </c>
      <c r="N90" s="53">
        <f t="shared" si="35"/>
        <v>0.37201319767897789</v>
      </c>
      <c r="O90" s="53">
        <f t="shared" si="35"/>
        <v>0.70122628566007439</v>
      </c>
      <c r="P90" s="53">
        <f t="shared" si="35"/>
        <v>0.2781656045934261</v>
      </c>
      <c r="Q90" s="53">
        <f t="shared" si="35"/>
        <v>0.54581906197089103</v>
      </c>
      <c r="R90" s="53">
        <f t="shared" si="35"/>
        <v>0.2259595637996592</v>
      </c>
      <c r="S90" s="53">
        <f t="shared" si="35"/>
        <v>0.43826532429354703</v>
      </c>
      <c r="T90" s="53">
        <f t="shared" si="35"/>
        <v>2.1655877724180428E-4</v>
      </c>
      <c r="U90" s="53">
        <f t="shared" si="35"/>
        <v>0.29957485374746484</v>
      </c>
      <c r="V90" s="53">
        <f t="shared" si="35"/>
        <v>0.38877663294766562</v>
      </c>
      <c r="W90" s="2"/>
    </row>
    <row r="91" spans="1:23" ht="15" customHeight="1">
      <c r="A91" s="32"/>
      <c r="B91" s="33">
        <f t="shared" si="23"/>
        <v>84</v>
      </c>
      <c r="C91" s="46"/>
      <c r="D91" s="53">
        <f t="shared" ref="D91:V91" si="36">1-D41</f>
        <v>0.17300285135668481</v>
      </c>
      <c r="E91" s="53">
        <f t="shared" si="36"/>
        <v>0.89015916796823769</v>
      </c>
      <c r="F91" s="53">
        <f t="shared" si="36"/>
        <v>3.5474507108342768E-2</v>
      </c>
      <c r="G91" s="53">
        <f t="shared" si="36"/>
        <v>0.67604460971075464</v>
      </c>
      <c r="H91" s="53">
        <f t="shared" si="36"/>
        <v>0.13375295325371239</v>
      </c>
      <c r="I91" s="53">
        <f t="shared" si="36"/>
        <v>0.10141999289533543</v>
      </c>
      <c r="J91" s="53">
        <f t="shared" si="36"/>
        <v>0.99118841581091111</v>
      </c>
      <c r="K91" s="53">
        <f t="shared" si="36"/>
        <v>0.64916747397531738</v>
      </c>
      <c r="L91" s="53">
        <f t="shared" si="36"/>
        <v>0.28396913796583012</v>
      </c>
      <c r="M91" s="53">
        <f t="shared" si="36"/>
        <v>5.975373249092697E-3</v>
      </c>
      <c r="N91" s="53">
        <f t="shared" si="36"/>
        <v>3.2087751028303524E-2</v>
      </c>
      <c r="O91" s="53">
        <f t="shared" si="36"/>
        <v>0.63777724332935193</v>
      </c>
      <c r="P91" s="53">
        <f t="shared" si="36"/>
        <v>0.89295032225134563</v>
      </c>
      <c r="Q91" s="53">
        <f t="shared" si="36"/>
        <v>0.8442296015034948</v>
      </c>
      <c r="R91" s="53">
        <f t="shared" si="36"/>
        <v>0.60760058253850746</v>
      </c>
      <c r="S91" s="53">
        <f t="shared" si="36"/>
        <v>0.61138150385970813</v>
      </c>
      <c r="T91" s="53">
        <f t="shared" si="36"/>
        <v>0.61682276303650574</v>
      </c>
      <c r="U91" s="53">
        <f t="shared" si="36"/>
        <v>0.95714081949350105</v>
      </c>
      <c r="V91" s="53">
        <f t="shared" si="36"/>
        <v>0.71399906695287385</v>
      </c>
      <c r="W91" s="2"/>
    </row>
    <row r="92" spans="1:23" ht="15" customHeight="1">
      <c r="A92" s="32"/>
      <c r="B92" s="33">
        <f t="shared" si="23"/>
        <v>85</v>
      </c>
      <c r="C92" s="46"/>
      <c r="D92" s="53">
        <f t="shared" ref="D92:V92" si="37">1-D42</f>
        <v>0.87335309563476993</v>
      </c>
      <c r="E92" s="53">
        <f t="shared" si="37"/>
        <v>0.13685807896669056</v>
      </c>
      <c r="F92" s="53">
        <f t="shared" si="37"/>
        <v>9.1218320841230605E-2</v>
      </c>
      <c r="G92" s="53">
        <f t="shared" si="37"/>
        <v>0.28639149431273381</v>
      </c>
      <c r="H92" s="53">
        <f t="shared" si="37"/>
        <v>0.78171216138547195</v>
      </c>
      <c r="I92" s="53">
        <f t="shared" si="37"/>
        <v>0.48156082296024905</v>
      </c>
      <c r="J92" s="53">
        <f t="shared" si="37"/>
        <v>0.82573576442916297</v>
      </c>
      <c r="K92" s="53">
        <f t="shared" si="37"/>
        <v>0.64352359517886004</v>
      </c>
      <c r="L92" s="53">
        <f t="shared" si="37"/>
        <v>0.78824591787641751</v>
      </c>
      <c r="M92" s="53">
        <f t="shared" si="37"/>
        <v>0.62902738130373381</v>
      </c>
      <c r="N92" s="53">
        <f t="shared" si="37"/>
        <v>0.1301641665983484</v>
      </c>
      <c r="O92" s="53">
        <f t="shared" si="37"/>
        <v>0.34527445760029252</v>
      </c>
      <c r="P92" s="53">
        <f t="shared" si="37"/>
        <v>0.72426097910016007</v>
      </c>
      <c r="Q92" s="53">
        <f t="shared" si="37"/>
        <v>0.5256637555470306</v>
      </c>
      <c r="R92" s="53">
        <f t="shared" si="37"/>
        <v>2.2872334836543051E-2</v>
      </c>
      <c r="S92" s="53">
        <f t="shared" si="37"/>
        <v>0.28692604273142808</v>
      </c>
      <c r="T92" s="53">
        <f t="shared" si="37"/>
        <v>0.14021481379323619</v>
      </c>
      <c r="U92" s="53">
        <f t="shared" si="37"/>
        <v>0.40577659806076327</v>
      </c>
      <c r="V92" s="53">
        <f t="shared" si="37"/>
        <v>0.18023408305858457</v>
      </c>
      <c r="W92" s="2"/>
    </row>
    <row r="93" spans="1:23" ht="15" customHeight="1">
      <c r="A93" s="32"/>
      <c r="B93" s="33">
        <f t="shared" si="23"/>
        <v>86</v>
      </c>
      <c r="C93" s="46"/>
      <c r="D93" s="53">
        <f t="shared" ref="D93:V93" si="38">1-D43</f>
        <v>0.27438421792389489</v>
      </c>
      <c r="E93" s="53">
        <f t="shared" si="38"/>
        <v>0.18745851380038125</v>
      </c>
      <c r="F93" s="53">
        <f t="shared" si="38"/>
        <v>0.15347017469822255</v>
      </c>
      <c r="G93" s="53">
        <f t="shared" si="38"/>
        <v>0.82049614289157058</v>
      </c>
      <c r="H93" s="53">
        <f t="shared" si="38"/>
        <v>0.90377611326569562</v>
      </c>
      <c r="I93" s="53">
        <f t="shared" si="38"/>
        <v>0.69976435245817137</v>
      </c>
      <c r="J93" s="53">
        <f t="shared" si="38"/>
        <v>0.64635658155915054</v>
      </c>
      <c r="K93" s="53">
        <f t="shared" si="38"/>
        <v>0.67020076103935466</v>
      </c>
      <c r="L93" s="53">
        <f t="shared" si="38"/>
        <v>0.87522800487284702</v>
      </c>
      <c r="M93" s="53">
        <f t="shared" si="38"/>
        <v>0.79518668368458734</v>
      </c>
      <c r="N93" s="53">
        <f t="shared" si="38"/>
        <v>0.32831623211399497</v>
      </c>
      <c r="O93" s="53">
        <f t="shared" si="38"/>
        <v>0.44730785961740882</v>
      </c>
      <c r="P93" s="53">
        <f t="shared" si="38"/>
        <v>0.8543278878795677</v>
      </c>
      <c r="Q93" s="53">
        <f t="shared" si="38"/>
        <v>0.38295105054822576</v>
      </c>
      <c r="R93" s="53">
        <f t="shared" si="38"/>
        <v>0.68369699712872622</v>
      </c>
      <c r="S93" s="53">
        <f t="shared" si="38"/>
        <v>0.91786800037972294</v>
      </c>
      <c r="T93" s="53">
        <f t="shared" si="38"/>
        <v>0.61070613964987619</v>
      </c>
      <c r="U93" s="53">
        <f t="shared" si="38"/>
        <v>7.8858692086128057E-2</v>
      </c>
      <c r="V93" s="53">
        <f t="shared" si="38"/>
        <v>0.22206487529979346</v>
      </c>
      <c r="W93" s="2"/>
    </row>
    <row r="94" spans="1:23" ht="15" customHeight="1">
      <c r="A94" s="32"/>
      <c r="B94" s="33">
        <f t="shared" si="23"/>
        <v>87</v>
      </c>
      <c r="C94" s="46"/>
      <c r="D94" s="53">
        <f t="shared" ref="D94:V94" si="39">1-D44</f>
        <v>0.66528459366920079</v>
      </c>
      <c r="E94" s="53">
        <f t="shared" si="39"/>
        <v>0.21028382219079889</v>
      </c>
      <c r="F94" s="53">
        <f t="shared" si="39"/>
        <v>0.92960728470491782</v>
      </c>
      <c r="G94" s="53">
        <f t="shared" si="39"/>
        <v>0.20101631378131879</v>
      </c>
      <c r="H94" s="53">
        <f t="shared" si="39"/>
        <v>8.0148250006846E-2</v>
      </c>
      <c r="I94" s="53">
        <f t="shared" si="39"/>
        <v>0.43579059748226834</v>
      </c>
      <c r="J94" s="53">
        <f t="shared" si="39"/>
        <v>0.31006299123860814</v>
      </c>
      <c r="K94" s="53">
        <f t="shared" si="39"/>
        <v>9.1239292770016078E-2</v>
      </c>
      <c r="L94" s="53">
        <f t="shared" si="39"/>
        <v>0.58518142767038095</v>
      </c>
      <c r="M94" s="53">
        <f t="shared" si="39"/>
        <v>0.1906349014766181</v>
      </c>
      <c r="N94" s="53">
        <f t="shared" si="39"/>
        <v>0.17000491669795725</v>
      </c>
      <c r="O94" s="53">
        <f t="shared" si="39"/>
        <v>0.6087168994665334</v>
      </c>
      <c r="P94" s="53">
        <f t="shared" si="39"/>
        <v>0.35275240789715101</v>
      </c>
      <c r="Q94" s="53">
        <f t="shared" si="39"/>
        <v>0.92292718595254997</v>
      </c>
      <c r="R94" s="53">
        <f t="shared" si="39"/>
        <v>0.23542725174538359</v>
      </c>
      <c r="S94" s="53">
        <f t="shared" si="39"/>
        <v>0.22551688128248082</v>
      </c>
      <c r="T94" s="53">
        <f t="shared" si="39"/>
        <v>0.19913823734004155</v>
      </c>
      <c r="U94" s="53">
        <f t="shared" si="39"/>
        <v>0.12756054253064264</v>
      </c>
      <c r="V94" s="53">
        <f t="shared" si="39"/>
        <v>5.1431786555479198E-2</v>
      </c>
      <c r="W94" s="2"/>
    </row>
    <row r="95" spans="1:23" ht="15" customHeight="1">
      <c r="A95" s="32"/>
      <c r="B95" s="33">
        <f t="shared" si="23"/>
        <v>88</v>
      </c>
      <c r="C95" s="46"/>
      <c r="D95" s="53">
        <f t="shared" ref="D95:V95" si="40">1-D45</f>
        <v>0.58690816030117288</v>
      </c>
      <c r="E95" s="53">
        <f t="shared" si="40"/>
        <v>0.17028324224688185</v>
      </c>
      <c r="F95" s="53">
        <f t="shared" si="40"/>
        <v>0.64046777719969583</v>
      </c>
      <c r="G95" s="53">
        <f t="shared" si="40"/>
        <v>0.30177327130737652</v>
      </c>
      <c r="H95" s="53">
        <f t="shared" si="40"/>
        <v>0.48482562831533138</v>
      </c>
      <c r="I95" s="53">
        <f t="shared" si="40"/>
        <v>0.85158440890432407</v>
      </c>
      <c r="J95" s="53">
        <f t="shared" si="40"/>
        <v>0.63326052066862448</v>
      </c>
      <c r="K95" s="53">
        <f t="shared" si="40"/>
        <v>0.17218721924056857</v>
      </c>
      <c r="L95" s="53">
        <f t="shared" si="40"/>
        <v>0.42101150614639682</v>
      </c>
      <c r="M95" s="53">
        <f t="shared" si="40"/>
        <v>0.22584207008371138</v>
      </c>
      <c r="N95" s="53">
        <f t="shared" si="40"/>
        <v>0.50225912039384923</v>
      </c>
      <c r="O95" s="53">
        <f t="shared" si="40"/>
        <v>0.48941072644434036</v>
      </c>
      <c r="P95" s="53">
        <f t="shared" si="40"/>
        <v>0.74740217803818487</v>
      </c>
      <c r="Q95" s="53">
        <f t="shared" si="40"/>
        <v>0.87217411083401664</v>
      </c>
      <c r="R95" s="53">
        <f t="shared" si="40"/>
        <v>0.32743867756651834</v>
      </c>
      <c r="S95" s="53">
        <f t="shared" si="40"/>
        <v>0.20645913633200619</v>
      </c>
      <c r="T95" s="53">
        <f t="shared" si="40"/>
        <v>0.74800824665876775</v>
      </c>
      <c r="U95" s="53">
        <f t="shared" si="40"/>
        <v>0.27961013725849448</v>
      </c>
      <c r="V95" s="53">
        <f t="shared" si="40"/>
        <v>0.66473159020573802</v>
      </c>
      <c r="W95" s="2"/>
    </row>
    <row r="96" spans="1:23" ht="15" customHeight="1">
      <c r="A96" s="32"/>
      <c r="B96" s="33">
        <f t="shared" si="23"/>
        <v>89</v>
      </c>
      <c r="C96" s="46"/>
      <c r="D96" s="53">
        <f t="shared" ref="D96:V96" si="41">1-D46</f>
        <v>3.7645742136871996E-2</v>
      </c>
      <c r="E96" s="53">
        <f t="shared" si="41"/>
        <v>0.34506879910903931</v>
      </c>
      <c r="F96" s="53">
        <f t="shared" si="41"/>
        <v>0.94570940820151339</v>
      </c>
      <c r="G96" s="53">
        <f t="shared" si="41"/>
        <v>0.6725149438575303</v>
      </c>
      <c r="H96" s="53">
        <f t="shared" si="41"/>
        <v>0.860335875197761</v>
      </c>
      <c r="I96" s="53">
        <f t="shared" si="41"/>
        <v>0.13798650111168809</v>
      </c>
      <c r="J96" s="53">
        <f t="shared" si="41"/>
        <v>0.97186147629489394</v>
      </c>
      <c r="K96" s="53">
        <f t="shared" si="41"/>
        <v>0.86522545573686083</v>
      </c>
      <c r="L96" s="53">
        <f t="shared" si="41"/>
        <v>0.58912069054749905</v>
      </c>
      <c r="M96" s="53">
        <f t="shared" si="41"/>
        <v>1.248971338545779E-2</v>
      </c>
      <c r="N96" s="53">
        <f t="shared" si="41"/>
        <v>6.813116946893738E-2</v>
      </c>
      <c r="O96" s="53">
        <f t="shared" si="41"/>
        <v>0.59399753875091221</v>
      </c>
      <c r="P96" s="53">
        <f t="shared" si="41"/>
        <v>0.25465152798860502</v>
      </c>
      <c r="Q96" s="53">
        <f t="shared" si="41"/>
        <v>0.43350754194742513</v>
      </c>
      <c r="R96" s="53">
        <f t="shared" si="41"/>
        <v>0.78510748108426198</v>
      </c>
      <c r="S96" s="53">
        <f t="shared" si="41"/>
        <v>0.28171414004573681</v>
      </c>
      <c r="T96" s="53">
        <f t="shared" si="41"/>
        <v>0.64549189540565044</v>
      </c>
      <c r="U96" s="53">
        <f t="shared" si="41"/>
        <v>0.90254617144667637</v>
      </c>
      <c r="V96" s="53">
        <f t="shared" si="41"/>
        <v>0.72271409738117809</v>
      </c>
      <c r="W96" s="2"/>
    </row>
    <row r="97" spans="1:23" ht="15" customHeight="1">
      <c r="A97" s="32"/>
      <c r="B97" s="33">
        <f t="shared" si="23"/>
        <v>90</v>
      </c>
      <c r="C97" s="46"/>
      <c r="D97" s="53">
        <f t="shared" ref="D97:V97" si="42">1-D47</f>
        <v>0.67839496745455263</v>
      </c>
      <c r="E97" s="53">
        <f t="shared" si="42"/>
        <v>4.979379072392176E-2</v>
      </c>
      <c r="F97" s="53">
        <f t="shared" si="42"/>
        <v>0.1625322350438525</v>
      </c>
      <c r="G97" s="53">
        <f t="shared" si="42"/>
        <v>0.33790236716297262</v>
      </c>
      <c r="H97" s="53">
        <f t="shared" si="42"/>
        <v>4.4685186724062742E-2</v>
      </c>
      <c r="I97" s="53">
        <f t="shared" si="42"/>
        <v>0.40237749851145888</v>
      </c>
      <c r="J97" s="53">
        <f t="shared" si="42"/>
        <v>0.71611751835860971</v>
      </c>
      <c r="K97" s="53">
        <f t="shared" si="42"/>
        <v>0.847757543470398</v>
      </c>
      <c r="L97" s="53">
        <f t="shared" si="42"/>
        <v>0.71865475933385281</v>
      </c>
      <c r="M97" s="53">
        <f t="shared" si="42"/>
        <v>5.2910173186911491E-2</v>
      </c>
      <c r="N97" s="53">
        <f t="shared" si="42"/>
        <v>0.52179694348088079</v>
      </c>
      <c r="O97" s="53">
        <f t="shared" si="42"/>
        <v>0.48356004188627244</v>
      </c>
      <c r="P97" s="53">
        <f t="shared" si="42"/>
        <v>0.14144222270099871</v>
      </c>
      <c r="Q97" s="53">
        <f t="shared" si="42"/>
        <v>0.30143419216734402</v>
      </c>
      <c r="R97" s="53">
        <f t="shared" si="42"/>
        <v>6.5545084479684212E-2</v>
      </c>
      <c r="S97" s="53">
        <f t="shared" si="42"/>
        <v>0.36045180096605411</v>
      </c>
      <c r="T97" s="53">
        <f t="shared" si="42"/>
        <v>0.77975011356432522</v>
      </c>
      <c r="U97" s="53">
        <f t="shared" si="42"/>
        <v>0.87548751371299749</v>
      </c>
      <c r="V97" s="53">
        <f t="shared" si="42"/>
        <v>0.77352057761445681</v>
      </c>
      <c r="W97" s="2"/>
    </row>
    <row r="98" spans="1:23" ht="15" customHeight="1">
      <c r="A98" s="32"/>
      <c r="B98" s="33">
        <f t="shared" si="23"/>
        <v>91</v>
      </c>
      <c r="C98" s="46"/>
      <c r="D98" s="53">
        <f t="shared" ref="D98:V98" si="43">1-D48</f>
        <v>0.66126005656919096</v>
      </c>
      <c r="E98" s="53">
        <f t="shared" si="43"/>
        <v>0.73134247249497086</v>
      </c>
      <c r="F98" s="53">
        <f t="shared" si="43"/>
        <v>0.34326044427922398</v>
      </c>
      <c r="G98" s="53">
        <f t="shared" si="43"/>
        <v>0.10745905898208574</v>
      </c>
      <c r="H98" s="53">
        <f t="shared" si="43"/>
        <v>0.96405307918959182</v>
      </c>
      <c r="I98" s="53">
        <f t="shared" si="43"/>
        <v>0.12128469526386887</v>
      </c>
      <c r="J98" s="53">
        <f t="shared" si="43"/>
        <v>0.92235125459386702</v>
      </c>
      <c r="K98" s="53">
        <f t="shared" si="43"/>
        <v>3.5130651352578535E-2</v>
      </c>
      <c r="L98" s="53">
        <f t="shared" si="43"/>
        <v>0.91423718678492472</v>
      </c>
      <c r="M98" s="53">
        <f t="shared" si="43"/>
        <v>0.41180432925778687</v>
      </c>
      <c r="N98" s="53">
        <f t="shared" si="43"/>
        <v>0.55736452913703771</v>
      </c>
      <c r="O98" s="53">
        <f t="shared" si="43"/>
        <v>0.19135248186739251</v>
      </c>
      <c r="P98" s="53">
        <f t="shared" si="43"/>
        <v>0.84055914296902201</v>
      </c>
      <c r="Q98" s="53">
        <f t="shared" si="43"/>
        <v>0.78232562157807439</v>
      </c>
      <c r="R98" s="53">
        <f t="shared" si="43"/>
        <v>0.79909417091905044</v>
      </c>
      <c r="S98" s="53">
        <f t="shared" si="43"/>
        <v>0.64556192939710022</v>
      </c>
      <c r="T98" s="53">
        <f t="shared" si="43"/>
        <v>0.12231128788024137</v>
      </c>
      <c r="U98" s="53">
        <f t="shared" si="43"/>
        <v>0.800974034874812</v>
      </c>
      <c r="V98" s="53">
        <f t="shared" si="43"/>
        <v>3.3825955438240296E-3</v>
      </c>
      <c r="W98" s="2"/>
    </row>
    <row r="99" spans="1:23" ht="15" customHeight="1">
      <c r="A99" s="32"/>
      <c r="B99" s="33">
        <f t="shared" si="23"/>
        <v>92</v>
      </c>
      <c r="C99" s="46"/>
      <c r="D99" s="53">
        <f t="shared" ref="D99:V99" si="44">1-D49</f>
        <v>0.71341916893619184</v>
      </c>
      <c r="E99" s="53">
        <f t="shared" si="44"/>
        <v>0.17034363759864857</v>
      </c>
      <c r="F99" s="53">
        <f t="shared" si="44"/>
        <v>0.71236788723046207</v>
      </c>
      <c r="G99" s="53">
        <f t="shared" si="44"/>
        <v>0.90542515847089178</v>
      </c>
      <c r="H99" s="53">
        <f t="shared" si="44"/>
        <v>0.97587354632462486</v>
      </c>
      <c r="I99" s="53">
        <f t="shared" si="44"/>
        <v>0.77377384923957548</v>
      </c>
      <c r="J99" s="53">
        <f t="shared" si="44"/>
        <v>0.90238934166606788</v>
      </c>
      <c r="K99" s="53">
        <f t="shared" si="44"/>
        <v>0.68202117752613189</v>
      </c>
      <c r="L99" s="53">
        <f t="shared" si="44"/>
        <v>5.8399604386958348E-3</v>
      </c>
      <c r="M99" s="53">
        <f t="shared" si="44"/>
        <v>0.20341372575069883</v>
      </c>
      <c r="N99" s="53">
        <f t="shared" si="44"/>
        <v>0.52735019684702333</v>
      </c>
      <c r="O99" s="53">
        <f t="shared" si="44"/>
        <v>0.18422654166501262</v>
      </c>
      <c r="P99" s="53">
        <f t="shared" si="44"/>
        <v>0.82849633901510111</v>
      </c>
      <c r="Q99" s="53">
        <f t="shared" si="44"/>
        <v>0.76654147686534602</v>
      </c>
      <c r="R99" s="53">
        <f t="shared" si="44"/>
        <v>0.46559531340532789</v>
      </c>
      <c r="S99" s="53">
        <f t="shared" si="44"/>
        <v>0.59179870056941919</v>
      </c>
      <c r="T99" s="53">
        <f t="shared" si="44"/>
        <v>0.65736829877214398</v>
      </c>
      <c r="U99" s="53">
        <f t="shared" si="44"/>
        <v>0.97842309670843008</v>
      </c>
      <c r="V99" s="53">
        <f t="shared" si="44"/>
        <v>0.67020447817406936</v>
      </c>
      <c r="W99" s="2"/>
    </row>
    <row r="100" spans="1:23" ht="15" customHeight="1">
      <c r="A100" s="32"/>
      <c r="B100" s="33">
        <f t="shared" si="23"/>
        <v>93</v>
      </c>
      <c r="C100" s="46"/>
      <c r="D100" s="53">
        <f t="shared" ref="D100:V100" si="45">1-D50</f>
        <v>0.7618636009898242</v>
      </c>
      <c r="E100" s="53">
        <f t="shared" si="45"/>
        <v>0.98630500461915827</v>
      </c>
      <c r="F100" s="53">
        <f t="shared" si="45"/>
        <v>0.25346977026175344</v>
      </c>
      <c r="G100" s="53">
        <f t="shared" si="45"/>
        <v>0.95010111390374652</v>
      </c>
      <c r="H100" s="53">
        <f t="shared" si="45"/>
        <v>4.6782915021208682E-2</v>
      </c>
      <c r="I100" s="53">
        <f t="shared" si="45"/>
        <v>0.84056214459238066</v>
      </c>
      <c r="J100" s="53">
        <f t="shared" si="45"/>
        <v>0.89571296325309935</v>
      </c>
      <c r="K100" s="53">
        <f t="shared" si="45"/>
        <v>0.28339217238832315</v>
      </c>
      <c r="L100" s="53">
        <f t="shared" si="45"/>
        <v>0.83956712395493405</v>
      </c>
      <c r="M100" s="53">
        <f t="shared" si="45"/>
        <v>0.78032380127887369</v>
      </c>
      <c r="N100" s="53">
        <f t="shared" si="45"/>
        <v>4.7536610410028546E-2</v>
      </c>
      <c r="O100" s="53">
        <f t="shared" si="45"/>
        <v>8.6778490986012535E-2</v>
      </c>
      <c r="P100" s="53">
        <f t="shared" si="45"/>
        <v>0.80004337195942443</v>
      </c>
      <c r="Q100" s="53">
        <f t="shared" si="45"/>
        <v>0.11501565968225536</v>
      </c>
      <c r="R100" s="53">
        <f t="shared" si="45"/>
        <v>0.78553147913659038</v>
      </c>
      <c r="S100" s="53">
        <f t="shared" si="45"/>
        <v>0.43953713604426403</v>
      </c>
      <c r="T100" s="53">
        <f t="shared" si="45"/>
        <v>0.5323095206860412</v>
      </c>
      <c r="U100" s="53">
        <f t="shared" si="45"/>
        <v>0.30459565762650265</v>
      </c>
      <c r="V100" s="53">
        <f t="shared" si="45"/>
        <v>0.60310157359988403</v>
      </c>
      <c r="W100" s="2"/>
    </row>
    <row r="101" spans="1:23" ht="15" customHeight="1">
      <c r="A101" s="32"/>
      <c r="B101" s="33">
        <f t="shared" si="23"/>
        <v>94</v>
      </c>
      <c r="C101" s="46"/>
      <c r="D101" s="53">
        <f t="shared" ref="D101:V101" si="46">1-D51</f>
        <v>0.9793998339136607</v>
      </c>
      <c r="E101" s="53">
        <f t="shared" si="46"/>
        <v>0.68312347097315829</v>
      </c>
      <c r="F101" s="53">
        <f t="shared" si="46"/>
        <v>0.37288603450521163</v>
      </c>
      <c r="G101" s="53">
        <f t="shared" si="46"/>
        <v>0.4701083390561166</v>
      </c>
      <c r="H101" s="53">
        <f t="shared" si="46"/>
        <v>0.40859037736789916</v>
      </c>
      <c r="I101" s="53">
        <f t="shared" si="46"/>
        <v>0.95316252785821531</v>
      </c>
      <c r="J101" s="53">
        <f t="shared" si="46"/>
        <v>0.91818914933066331</v>
      </c>
      <c r="K101" s="53">
        <f t="shared" si="46"/>
        <v>0.88450848900445833</v>
      </c>
      <c r="L101" s="53">
        <f t="shared" si="46"/>
        <v>0.96633687169105731</v>
      </c>
      <c r="M101" s="53">
        <f t="shared" si="46"/>
        <v>0.7657644408045543</v>
      </c>
      <c r="N101" s="53">
        <f t="shared" si="46"/>
        <v>0.15258512197157703</v>
      </c>
      <c r="O101" s="53">
        <f t="shared" si="46"/>
        <v>0.62808005252847132</v>
      </c>
      <c r="P101" s="53">
        <f t="shared" si="46"/>
        <v>1.6686271779593254E-2</v>
      </c>
      <c r="Q101" s="53">
        <f t="shared" si="46"/>
        <v>0.97558494107926264</v>
      </c>
      <c r="R101" s="53">
        <f t="shared" si="46"/>
        <v>0.3402005642406023</v>
      </c>
      <c r="S101" s="53">
        <f t="shared" si="46"/>
        <v>4.8292344941203491E-2</v>
      </c>
      <c r="T101" s="53">
        <f t="shared" si="46"/>
        <v>0.44682960031014174</v>
      </c>
      <c r="U101" s="53">
        <f t="shared" si="46"/>
        <v>0.29427319276500219</v>
      </c>
      <c r="V101" s="53">
        <f t="shared" si="46"/>
        <v>0.38342904300375735</v>
      </c>
      <c r="W101" s="2"/>
    </row>
    <row r="102" spans="1:23" ht="15" customHeight="1">
      <c r="A102" s="32"/>
      <c r="B102" s="33">
        <f t="shared" si="23"/>
        <v>95</v>
      </c>
      <c r="C102" s="46"/>
      <c r="D102" s="53">
        <f t="shared" ref="D102:V102" si="47">1-D52</f>
        <v>5.6702759759373444E-2</v>
      </c>
      <c r="E102" s="53">
        <f t="shared" si="47"/>
        <v>0.84709735221705773</v>
      </c>
      <c r="F102" s="53">
        <f t="shared" si="47"/>
        <v>0.80504741116915135</v>
      </c>
      <c r="G102" s="53">
        <f t="shared" si="47"/>
        <v>0.29828297850845453</v>
      </c>
      <c r="H102" s="53">
        <f t="shared" si="47"/>
        <v>0.42864601656647783</v>
      </c>
      <c r="I102" s="53">
        <f t="shared" si="47"/>
        <v>0.82289886696099845</v>
      </c>
      <c r="J102" s="53">
        <f t="shared" si="47"/>
        <v>0.201385436224085</v>
      </c>
      <c r="K102" s="53">
        <f t="shared" si="47"/>
        <v>6.5826088334108079E-2</v>
      </c>
      <c r="L102" s="53">
        <f t="shared" si="47"/>
        <v>0.84602990784810883</v>
      </c>
      <c r="M102" s="53">
        <f t="shared" si="47"/>
        <v>0.15241208057040501</v>
      </c>
      <c r="N102" s="53">
        <f t="shared" si="47"/>
        <v>0.50047662335707777</v>
      </c>
      <c r="O102" s="53">
        <f t="shared" si="47"/>
        <v>0.61456849532594127</v>
      </c>
      <c r="P102" s="53">
        <f t="shared" si="47"/>
        <v>0.59635053461836685</v>
      </c>
      <c r="Q102" s="53">
        <f t="shared" si="47"/>
        <v>0.82446643889965998</v>
      </c>
      <c r="R102" s="53">
        <f t="shared" si="47"/>
        <v>0.4359466295090515</v>
      </c>
      <c r="S102" s="53">
        <f t="shared" si="47"/>
        <v>0.66319164704330402</v>
      </c>
      <c r="T102" s="53">
        <f t="shared" si="47"/>
        <v>0.66862578472095546</v>
      </c>
      <c r="U102" s="53">
        <f t="shared" si="47"/>
        <v>0.29464699741038269</v>
      </c>
      <c r="V102" s="53">
        <f t="shared" si="47"/>
        <v>0.80187931034939186</v>
      </c>
      <c r="W102" s="2"/>
    </row>
    <row r="103" spans="1:23" ht="15" customHeight="1">
      <c r="A103" s="32"/>
      <c r="B103" s="33">
        <f t="shared" si="23"/>
        <v>96</v>
      </c>
      <c r="C103" s="46"/>
      <c r="D103" s="53">
        <f t="shared" ref="D103:V103" si="48">1-D53</f>
        <v>0.1685396045417169</v>
      </c>
      <c r="E103" s="53">
        <f t="shared" si="48"/>
        <v>0.66712509581535584</v>
      </c>
      <c r="F103" s="53">
        <f t="shared" si="48"/>
        <v>0.65476294923462952</v>
      </c>
      <c r="G103" s="53">
        <f t="shared" si="48"/>
        <v>0.70288952290641415</v>
      </c>
      <c r="H103" s="53">
        <f t="shared" si="48"/>
        <v>0.37009492937110111</v>
      </c>
      <c r="I103" s="53">
        <f t="shared" si="48"/>
        <v>0.4238926979888944</v>
      </c>
      <c r="J103" s="53">
        <f t="shared" si="48"/>
        <v>0.57818765778663295</v>
      </c>
      <c r="K103" s="53">
        <f t="shared" si="48"/>
        <v>0.84391198187388039</v>
      </c>
      <c r="L103" s="53">
        <f t="shared" si="48"/>
        <v>3.3874165675177759E-2</v>
      </c>
      <c r="M103" s="53">
        <f t="shared" si="48"/>
        <v>9.7128490971247428E-2</v>
      </c>
      <c r="N103" s="53">
        <f t="shared" si="48"/>
        <v>0.35406822080252076</v>
      </c>
      <c r="O103" s="53">
        <f t="shared" si="48"/>
        <v>0.60691950635739156</v>
      </c>
      <c r="P103" s="53">
        <f t="shared" si="48"/>
        <v>0.77323163764411385</v>
      </c>
      <c r="Q103" s="53">
        <f t="shared" si="48"/>
        <v>0.51616984623755136</v>
      </c>
      <c r="R103" s="53">
        <f t="shared" si="48"/>
        <v>0.50809403785007878</v>
      </c>
      <c r="S103" s="53">
        <f t="shared" si="48"/>
        <v>0.53702707474697819</v>
      </c>
      <c r="T103" s="53">
        <f t="shared" si="48"/>
        <v>0.54025932153698253</v>
      </c>
      <c r="U103" s="53">
        <f t="shared" si="48"/>
        <v>0.41136995331290405</v>
      </c>
      <c r="V103" s="53">
        <f t="shared" si="48"/>
        <v>0.43404822198298687</v>
      </c>
      <c r="W103" s="2"/>
    </row>
    <row r="104" spans="1:23" ht="15" customHeight="1">
      <c r="A104" s="32"/>
      <c r="B104" s="33">
        <f t="shared" si="23"/>
        <v>97</v>
      </c>
      <c r="C104" s="46"/>
      <c r="D104" s="53">
        <f t="shared" ref="D104:V104" si="49">1-D54</f>
        <v>0.45251365754548023</v>
      </c>
      <c r="E104" s="53">
        <f t="shared" si="49"/>
        <v>0.84860464609304165</v>
      </c>
      <c r="F104" s="53">
        <f t="shared" si="49"/>
        <v>0.63428231534365476</v>
      </c>
      <c r="G104" s="53">
        <f t="shared" si="49"/>
        <v>0.80265566924593357</v>
      </c>
      <c r="H104" s="53">
        <f t="shared" si="49"/>
        <v>0.69033127392141969</v>
      </c>
      <c r="I104" s="53">
        <f t="shared" si="49"/>
        <v>0.76349207804862862</v>
      </c>
      <c r="J104" s="53">
        <f t="shared" si="49"/>
        <v>0.58513731446896688</v>
      </c>
      <c r="K104" s="53">
        <f t="shared" si="49"/>
        <v>0.92438438971273351</v>
      </c>
      <c r="L104" s="53">
        <f t="shared" si="49"/>
        <v>0.87938050991742922</v>
      </c>
      <c r="M104" s="53">
        <f t="shared" si="49"/>
        <v>0.79887163986216847</v>
      </c>
      <c r="N104" s="53">
        <f t="shared" si="49"/>
        <v>0.7044305306539459</v>
      </c>
      <c r="O104" s="53">
        <f t="shared" si="49"/>
        <v>0.72482025315846843</v>
      </c>
      <c r="P104" s="53">
        <f t="shared" si="49"/>
        <v>0.63316620896308895</v>
      </c>
      <c r="Q104" s="53">
        <f t="shared" si="49"/>
        <v>0.96409099327702819</v>
      </c>
      <c r="R104" s="53">
        <f t="shared" si="49"/>
        <v>9.3878169278435619E-2</v>
      </c>
      <c r="S104" s="53">
        <f t="shared" si="49"/>
        <v>0.678072501228422</v>
      </c>
      <c r="T104" s="53">
        <f t="shared" si="49"/>
        <v>0.45132701343622095</v>
      </c>
      <c r="U104" s="53">
        <f t="shared" si="49"/>
        <v>0.84192931992679998</v>
      </c>
      <c r="V104" s="53">
        <f t="shared" si="49"/>
        <v>0.86309837993365668</v>
      </c>
      <c r="W104" s="2"/>
    </row>
    <row r="105" spans="1:23" ht="15" customHeight="1">
      <c r="A105" s="32"/>
      <c r="B105" s="33">
        <f t="shared" si="23"/>
        <v>98</v>
      </c>
      <c r="C105" s="46"/>
      <c r="D105" s="53">
        <f t="shared" ref="D105:V105" si="50">1-D55</f>
        <v>0.15733013853984656</v>
      </c>
      <c r="E105" s="53">
        <f t="shared" si="50"/>
        <v>0.27372021273524672</v>
      </c>
      <c r="F105" s="53">
        <f t="shared" si="50"/>
        <v>0.80999492815316176</v>
      </c>
      <c r="G105" s="53">
        <f t="shared" si="50"/>
        <v>0.31603979938048432</v>
      </c>
      <c r="H105" s="53">
        <f t="shared" si="50"/>
        <v>0.37489715348114849</v>
      </c>
      <c r="I105" s="53">
        <f t="shared" si="50"/>
        <v>0.7488799345638989</v>
      </c>
      <c r="J105" s="53">
        <f t="shared" si="50"/>
        <v>1.9363728506725963E-2</v>
      </c>
      <c r="K105" s="53">
        <f t="shared" si="50"/>
        <v>9.6883086846288435E-2</v>
      </c>
      <c r="L105" s="53">
        <f t="shared" si="50"/>
        <v>0.97595627724398459</v>
      </c>
      <c r="M105" s="53">
        <f t="shared" si="50"/>
        <v>0.36865141559578718</v>
      </c>
      <c r="N105" s="53">
        <f t="shared" si="50"/>
        <v>0.8944683993836634</v>
      </c>
      <c r="O105" s="53">
        <f t="shared" si="50"/>
        <v>0.1144923429814817</v>
      </c>
      <c r="P105" s="53">
        <f t="shared" si="50"/>
        <v>0.68792781221172006</v>
      </c>
      <c r="Q105" s="53">
        <f t="shared" si="50"/>
        <v>0.80850939177448122</v>
      </c>
      <c r="R105" s="53">
        <f t="shared" si="50"/>
        <v>7.7805091629817857E-2</v>
      </c>
      <c r="S105" s="53">
        <f t="shared" si="50"/>
        <v>0.82178580012177527</v>
      </c>
      <c r="T105" s="53">
        <f t="shared" si="50"/>
        <v>0.9435674084787169</v>
      </c>
      <c r="U105" s="53">
        <f t="shared" si="50"/>
        <v>0.28965703141959653</v>
      </c>
      <c r="V105" s="53">
        <f t="shared" si="50"/>
        <v>0.21170714412469072</v>
      </c>
      <c r="W105" s="2"/>
    </row>
    <row r="106" spans="1:23" ht="15" customHeight="1">
      <c r="A106" s="32"/>
      <c r="B106" s="33">
        <f t="shared" si="23"/>
        <v>99</v>
      </c>
      <c r="C106" s="46"/>
      <c r="D106" s="53">
        <f t="shared" ref="D106:V106" si="51">1-D56</f>
        <v>0.24948615196181412</v>
      </c>
      <c r="E106" s="53">
        <f t="shared" si="51"/>
        <v>0.34506245748895614</v>
      </c>
      <c r="F106" s="53">
        <f t="shared" si="51"/>
        <v>0.82733875170917115</v>
      </c>
      <c r="G106" s="53">
        <f t="shared" si="51"/>
        <v>0.70902145019704765</v>
      </c>
      <c r="H106" s="53">
        <f t="shared" si="51"/>
        <v>0.34733262826499012</v>
      </c>
      <c r="I106" s="53">
        <f t="shared" si="51"/>
        <v>4.3769132826556478E-2</v>
      </c>
      <c r="J106" s="53">
        <f t="shared" si="51"/>
        <v>0.88940131233268516</v>
      </c>
      <c r="K106" s="53">
        <f t="shared" si="51"/>
        <v>0.83019349762348471</v>
      </c>
      <c r="L106" s="53">
        <f t="shared" si="51"/>
        <v>0.38003220389991221</v>
      </c>
      <c r="M106" s="53">
        <f t="shared" si="51"/>
        <v>2.2906825285868182E-2</v>
      </c>
      <c r="N106" s="53">
        <f t="shared" si="51"/>
        <v>0.96127696612672231</v>
      </c>
      <c r="O106" s="53">
        <f t="shared" si="51"/>
        <v>0.32232072572583137</v>
      </c>
      <c r="P106" s="53">
        <f t="shared" si="51"/>
        <v>0.96727150762757297</v>
      </c>
      <c r="Q106" s="53">
        <f t="shared" si="51"/>
        <v>0.55398934201369043</v>
      </c>
      <c r="R106" s="53">
        <f t="shared" si="51"/>
        <v>0.96961199166846979</v>
      </c>
      <c r="S106" s="53">
        <f t="shared" si="51"/>
        <v>0.87353016733588995</v>
      </c>
      <c r="T106" s="53">
        <f t="shared" si="51"/>
        <v>0.85356217770190312</v>
      </c>
      <c r="U106" s="53">
        <f t="shared" si="51"/>
        <v>0.72804634972277449</v>
      </c>
      <c r="V106" s="53">
        <f t="shared" si="51"/>
        <v>4.7825614739031352E-2</v>
      </c>
      <c r="W106" s="2"/>
    </row>
    <row r="107" spans="1:23" ht="15" customHeight="1">
      <c r="A107" s="32"/>
      <c r="B107" s="33">
        <f t="shared" si="23"/>
        <v>100</v>
      </c>
      <c r="C107" s="46"/>
      <c r="D107" s="53">
        <f t="shared" ref="D107:V107" si="52">1-D57</f>
        <v>0.75666325868020545</v>
      </c>
      <c r="E107" s="53">
        <f t="shared" si="52"/>
        <v>0.48951740820251666</v>
      </c>
      <c r="F107" s="53">
        <f t="shared" si="52"/>
        <v>0.48029863194257927</v>
      </c>
      <c r="G107" s="53">
        <f t="shared" si="52"/>
        <v>0.7149058251312056</v>
      </c>
      <c r="H107" s="53">
        <f t="shared" si="52"/>
        <v>2.9671695672861764E-2</v>
      </c>
      <c r="I107" s="53">
        <f t="shared" si="52"/>
        <v>0.40661311858218097</v>
      </c>
      <c r="J107" s="53">
        <f t="shared" si="52"/>
        <v>0.7687716046414097</v>
      </c>
      <c r="K107" s="53">
        <f t="shared" si="52"/>
        <v>0.54298888135116696</v>
      </c>
      <c r="L107" s="53">
        <f t="shared" si="52"/>
        <v>0.15358091087911463</v>
      </c>
      <c r="M107" s="53">
        <f t="shared" si="52"/>
        <v>0.56526670300918691</v>
      </c>
      <c r="N107" s="53">
        <f t="shared" si="52"/>
        <v>0.62384945194022534</v>
      </c>
      <c r="O107" s="53">
        <f t="shared" si="52"/>
        <v>0.15593855521368638</v>
      </c>
      <c r="P107" s="53">
        <f t="shared" si="52"/>
        <v>0.36638393635967759</v>
      </c>
      <c r="Q107" s="53">
        <f t="shared" si="52"/>
        <v>0.35107554219873638</v>
      </c>
      <c r="R107" s="53">
        <f t="shared" si="52"/>
        <v>0.46452490684127046</v>
      </c>
      <c r="S107" s="53">
        <f t="shared" si="52"/>
        <v>0.66301863670349181</v>
      </c>
      <c r="T107" s="53">
        <f t="shared" si="52"/>
        <v>0.74563564378977254</v>
      </c>
      <c r="U107" s="53">
        <f t="shared" si="52"/>
        <v>0.3567301453875682</v>
      </c>
      <c r="V107" s="53">
        <f t="shared" si="52"/>
        <v>0.12621577156760966</v>
      </c>
      <c r="W107" s="2"/>
    </row>
    <row r="108" spans="1:23">
      <c r="A108" s="2"/>
      <c r="B108" s="3"/>
      <c r="C108" s="4">
        <v>0</v>
      </c>
      <c r="D108" s="4">
        <f t="shared" ref="D108:V108" si="53">C108+1</f>
        <v>1</v>
      </c>
      <c r="E108" s="4">
        <f t="shared" si="53"/>
        <v>2</v>
      </c>
      <c r="F108" s="4">
        <f t="shared" si="53"/>
        <v>3</v>
      </c>
      <c r="G108" s="4">
        <f t="shared" si="53"/>
        <v>4</v>
      </c>
      <c r="H108" s="4">
        <f t="shared" si="53"/>
        <v>5</v>
      </c>
      <c r="I108" s="4">
        <f t="shared" si="53"/>
        <v>6</v>
      </c>
      <c r="J108" s="4">
        <f t="shared" si="53"/>
        <v>7</v>
      </c>
      <c r="K108" s="4">
        <f t="shared" si="53"/>
        <v>8</v>
      </c>
      <c r="L108" s="4">
        <f t="shared" si="53"/>
        <v>9</v>
      </c>
      <c r="M108" s="4">
        <f t="shared" si="53"/>
        <v>10</v>
      </c>
      <c r="N108" s="4">
        <f t="shared" si="53"/>
        <v>11</v>
      </c>
      <c r="O108" s="4">
        <f t="shared" si="53"/>
        <v>12</v>
      </c>
      <c r="P108" s="4">
        <f t="shared" si="53"/>
        <v>13</v>
      </c>
      <c r="Q108" s="4">
        <f t="shared" si="53"/>
        <v>14</v>
      </c>
      <c r="R108" s="4">
        <f t="shared" si="53"/>
        <v>15</v>
      </c>
      <c r="S108" s="4">
        <f t="shared" si="53"/>
        <v>16</v>
      </c>
      <c r="T108" s="4">
        <f t="shared" si="53"/>
        <v>17</v>
      </c>
      <c r="U108" s="4">
        <f t="shared" si="53"/>
        <v>18</v>
      </c>
      <c r="V108" s="4">
        <f t="shared" si="53"/>
        <v>19</v>
      </c>
      <c r="W108" s="2"/>
    </row>
    <row r="109" spans="1:23" ht="20.25" customHeight="1">
      <c r="A109" s="2"/>
      <c r="B109" s="33"/>
      <c r="C109" s="77" t="s">
        <v>35</v>
      </c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2"/>
    </row>
    <row r="110" spans="1:23">
      <c r="A110" s="2"/>
      <c r="B110" s="33"/>
      <c r="C110" s="4">
        <v>0</v>
      </c>
      <c r="D110" s="4">
        <f t="shared" ref="D110" si="54">C110+1</f>
        <v>1</v>
      </c>
      <c r="E110" s="4">
        <f t="shared" ref="E110" si="55">D110+1</f>
        <v>2</v>
      </c>
      <c r="F110" s="4">
        <f t="shared" ref="F110" si="56">E110+1</f>
        <v>3</v>
      </c>
      <c r="G110" s="4">
        <f t="shared" ref="G110" si="57">F110+1</f>
        <v>4</v>
      </c>
      <c r="H110" s="4">
        <f t="shared" ref="H110" si="58">G110+1</f>
        <v>5</v>
      </c>
      <c r="I110" s="4">
        <f t="shared" ref="I110" si="59">H110+1</f>
        <v>6</v>
      </c>
      <c r="J110" s="4">
        <f t="shared" ref="J110" si="60">I110+1</f>
        <v>7</v>
      </c>
      <c r="K110" s="4">
        <f t="shared" ref="K110" si="61">J110+1</f>
        <v>8</v>
      </c>
      <c r="L110" s="4">
        <f t="shared" ref="L110" si="62">K110+1</f>
        <v>9</v>
      </c>
      <c r="M110" s="4">
        <f t="shared" ref="M110" si="63">L110+1</f>
        <v>10</v>
      </c>
      <c r="N110" s="4">
        <f t="shared" ref="N110" si="64">M110+1</f>
        <v>11</v>
      </c>
      <c r="O110" s="4">
        <f t="shared" ref="O110" si="65">N110+1</f>
        <v>12</v>
      </c>
      <c r="P110" s="4">
        <f t="shared" ref="P110" si="66">O110+1</f>
        <v>13</v>
      </c>
      <c r="Q110" s="4">
        <f t="shared" ref="Q110" si="67">P110+1</f>
        <v>14</v>
      </c>
      <c r="R110" s="4">
        <f t="shared" ref="R110" si="68">Q110+1</f>
        <v>15</v>
      </c>
      <c r="S110" s="4">
        <f t="shared" ref="S110" si="69">R110+1</f>
        <v>16</v>
      </c>
      <c r="T110" s="4">
        <f t="shared" ref="T110" si="70">S110+1</f>
        <v>17</v>
      </c>
      <c r="U110" s="4">
        <f t="shared" ref="U110" si="71">T110+1</f>
        <v>18</v>
      </c>
      <c r="V110" s="4">
        <f t="shared" ref="V110" si="72">U110+1</f>
        <v>19</v>
      </c>
      <c r="W110" s="2"/>
    </row>
    <row r="111" spans="1:23" ht="15" customHeight="1">
      <c r="A111" s="79"/>
      <c r="B111" s="3">
        <v>1</v>
      </c>
      <c r="C111" s="54"/>
      <c r="D111" s="54">
        <f>NORMINV(D8,0,1)</f>
        <v>-0.91560006878841771</v>
      </c>
      <c r="E111" s="54">
        <f t="shared" ref="E111:V111" si="73">NORMINV(E8,0,1)</f>
        <v>-0.93011340655984198</v>
      </c>
      <c r="F111" s="54">
        <f t="shared" si="73"/>
        <v>-1.1919548406241496</v>
      </c>
      <c r="G111" s="54">
        <f t="shared" si="73"/>
        <v>0.68995857955733142</v>
      </c>
      <c r="H111" s="54">
        <f t="shared" si="73"/>
        <v>-8.3826516835983994E-2</v>
      </c>
      <c r="I111" s="54">
        <f t="shared" si="73"/>
        <v>1.6822932662416337</v>
      </c>
      <c r="J111" s="54">
        <f t="shared" si="73"/>
        <v>-1.3233700215326407</v>
      </c>
      <c r="K111" s="54">
        <f t="shared" si="73"/>
        <v>-0.30204835014309062</v>
      </c>
      <c r="L111" s="54">
        <f t="shared" si="73"/>
        <v>-0.73003839055597797</v>
      </c>
      <c r="M111" s="54">
        <f t="shared" si="73"/>
        <v>-0.10266780387109073</v>
      </c>
      <c r="N111" s="54">
        <f t="shared" si="73"/>
        <v>-1.7933873311496595</v>
      </c>
      <c r="O111" s="54">
        <f t="shared" si="73"/>
        <v>-0.25662105502709104</v>
      </c>
      <c r="P111" s="54">
        <f t="shared" si="73"/>
        <v>-1.366166061315969</v>
      </c>
      <c r="Q111" s="54">
        <f t="shared" si="73"/>
        <v>-1.4392890833006609</v>
      </c>
      <c r="R111" s="54">
        <f t="shared" si="73"/>
        <v>-0.93341056595298455</v>
      </c>
      <c r="S111" s="54">
        <f t="shared" si="73"/>
        <v>0.15291666615366903</v>
      </c>
      <c r="T111" s="54">
        <f t="shared" si="73"/>
        <v>0.28452354807046859</v>
      </c>
      <c r="U111" s="54">
        <f t="shared" si="73"/>
        <v>-4.6762761430554269E-3</v>
      </c>
      <c r="V111" s="54">
        <f t="shared" si="73"/>
        <v>-2.499309309092312</v>
      </c>
      <c r="W111" s="2"/>
    </row>
    <row r="112" spans="1:23" ht="15" customHeight="1">
      <c r="A112" s="79"/>
      <c r="B112" s="3">
        <f t="shared" ref="B112:B175" si="74">B111+1</f>
        <v>2</v>
      </c>
      <c r="C112" s="54"/>
      <c r="D112" s="54">
        <f t="shared" ref="D112:V112" si="75">NORMINV(D9,0,1)</f>
        <v>-0.22708533811890486</v>
      </c>
      <c r="E112" s="54">
        <f t="shared" si="75"/>
        <v>-2.5196425328578327</v>
      </c>
      <c r="F112" s="54">
        <f t="shared" si="75"/>
        <v>-0.56475948575687063</v>
      </c>
      <c r="G112" s="54">
        <f t="shared" si="75"/>
        <v>0.28331665012032581</v>
      </c>
      <c r="H112" s="54">
        <f t="shared" si="75"/>
        <v>1.2081361448971462</v>
      </c>
      <c r="I112" s="54">
        <f t="shared" si="75"/>
        <v>-2.3375723658602126</v>
      </c>
      <c r="J112" s="54">
        <f t="shared" si="75"/>
        <v>-0.78208434086342504</v>
      </c>
      <c r="K112" s="54">
        <f t="shared" si="75"/>
        <v>-1.1995878044641786</v>
      </c>
      <c r="L112" s="54">
        <f t="shared" si="75"/>
        <v>1.0961761010253988</v>
      </c>
      <c r="M112" s="54">
        <f t="shared" si="75"/>
        <v>-1.0463943817125416</v>
      </c>
      <c r="N112" s="54">
        <f t="shared" si="75"/>
        <v>-0.68306340288386735</v>
      </c>
      <c r="O112" s="54">
        <f t="shared" si="75"/>
        <v>-1.4314851878680241</v>
      </c>
      <c r="P112" s="54">
        <f t="shared" si="75"/>
        <v>1.5432200654647235</v>
      </c>
      <c r="Q112" s="54">
        <f t="shared" si="75"/>
        <v>-0.42382132619365753</v>
      </c>
      <c r="R112" s="54">
        <f t="shared" si="75"/>
        <v>-0.66117627961946612</v>
      </c>
      <c r="S112" s="54">
        <f t="shared" si="75"/>
        <v>-0.21111614645515794</v>
      </c>
      <c r="T112" s="54">
        <f t="shared" si="75"/>
        <v>-1.2668513679662603</v>
      </c>
      <c r="U112" s="54">
        <f t="shared" si="75"/>
        <v>-0.94620575401461104</v>
      </c>
      <c r="V112" s="54">
        <f t="shared" si="75"/>
        <v>-1.033941173479493</v>
      </c>
      <c r="W112" s="2"/>
    </row>
    <row r="113" spans="1:23" ht="15" customHeight="1">
      <c r="A113" s="79"/>
      <c r="B113" s="3">
        <f t="shared" si="74"/>
        <v>3</v>
      </c>
      <c r="C113" s="54"/>
      <c r="D113" s="54">
        <f t="shared" ref="D113:V113" si="76">NORMINV(D10,0,1)</f>
        <v>1.5694412373308322</v>
      </c>
      <c r="E113" s="54">
        <f t="shared" si="76"/>
        <v>-0.21979180862641093</v>
      </c>
      <c r="F113" s="54">
        <f t="shared" si="76"/>
        <v>1.1796344083383796</v>
      </c>
      <c r="G113" s="54">
        <f t="shared" si="76"/>
        <v>0.74072354608388691</v>
      </c>
      <c r="H113" s="54">
        <f t="shared" si="76"/>
        <v>-0.91553873343434322</v>
      </c>
      <c r="I113" s="54">
        <f t="shared" si="76"/>
        <v>0.58304510101169049</v>
      </c>
      <c r="J113" s="54">
        <f t="shared" si="76"/>
        <v>0.66219264009538181</v>
      </c>
      <c r="K113" s="54">
        <f t="shared" si="76"/>
        <v>-0.78525457168506541</v>
      </c>
      <c r="L113" s="54">
        <f t="shared" si="76"/>
        <v>0.23289949195179574</v>
      </c>
      <c r="M113" s="54">
        <f t="shared" si="76"/>
        <v>0.7395417980569251</v>
      </c>
      <c r="N113" s="54">
        <f t="shared" si="76"/>
        <v>0.47490551143870063</v>
      </c>
      <c r="O113" s="54">
        <f t="shared" si="76"/>
        <v>-0.14472881154900402</v>
      </c>
      <c r="P113" s="54">
        <f t="shared" si="76"/>
        <v>0.26164934673434814</v>
      </c>
      <c r="Q113" s="54">
        <f t="shared" si="76"/>
        <v>1.0439877096340093</v>
      </c>
      <c r="R113" s="54">
        <f t="shared" si="76"/>
        <v>1.0568493070947838</v>
      </c>
      <c r="S113" s="54">
        <f t="shared" si="76"/>
        <v>-1.2078405368528584</v>
      </c>
      <c r="T113" s="54">
        <f t="shared" si="76"/>
        <v>-0.57553192597611946</v>
      </c>
      <c r="U113" s="54">
        <f t="shared" si="76"/>
        <v>0.26191903030187497</v>
      </c>
      <c r="V113" s="54">
        <f t="shared" si="76"/>
        <v>1.3750320995008487</v>
      </c>
      <c r="W113" s="2"/>
    </row>
    <row r="114" spans="1:23" ht="15" customHeight="1">
      <c r="A114" s="79"/>
      <c r="B114" s="3">
        <f t="shared" si="74"/>
        <v>4</v>
      </c>
      <c r="C114" s="54"/>
      <c r="D114" s="54">
        <f t="shared" ref="D114:V114" si="77">NORMINV(D11,0,1)</f>
        <v>9.338695113418391E-2</v>
      </c>
      <c r="E114" s="54">
        <f t="shared" si="77"/>
        <v>-1.6491896506057118</v>
      </c>
      <c r="F114" s="54">
        <f t="shared" si="77"/>
        <v>0.34989992984878227</v>
      </c>
      <c r="G114" s="54">
        <f t="shared" si="77"/>
        <v>-1.3028036025699181</v>
      </c>
      <c r="H114" s="54">
        <f t="shared" si="77"/>
        <v>1.2828017526463942</v>
      </c>
      <c r="I114" s="54">
        <f t="shared" si="77"/>
        <v>-0.69406066917264952</v>
      </c>
      <c r="J114" s="54">
        <f t="shared" si="77"/>
        <v>1.7327901176161014</v>
      </c>
      <c r="K114" s="54">
        <f t="shared" si="77"/>
        <v>-0.88341016164770847</v>
      </c>
      <c r="L114" s="54">
        <f t="shared" si="77"/>
        <v>-0.36312031097734271</v>
      </c>
      <c r="M114" s="54">
        <f t="shared" si="77"/>
        <v>-0.55724013895293711</v>
      </c>
      <c r="N114" s="54">
        <f t="shared" si="77"/>
        <v>0.57935993708307509</v>
      </c>
      <c r="O114" s="54">
        <f t="shared" si="77"/>
        <v>1.014126885990251</v>
      </c>
      <c r="P114" s="54">
        <f t="shared" si="77"/>
        <v>-0.65828084332048331</v>
      </c>
      <c r="Q114" s="54">
        <f t="shared" si="77"/>
        <v>-1.1513372648602576</v>
      </c>
      <c r="R114" s="54">
        <f t="shared" si="77"/>
        <v>1.1132471198443148</v>
      </c>
      <c r="S114" s="54">
        <f t="shared" si="77"/>
        <v>0.43110469039990695</v>
      </c>
      <c r="T114" s="54">
        <f t="shared" si="77"/>
        <v>0.99961808450085565</v>
      </c>
      <c r="U114" s="54">
        <f t="shared" si="77"/>
        <v>1.437763692864094</v>
      </c>
      <c r="V114" s="54">
        <f t="shared" si="77"/>
        <v>-0.22409451847033982</v>
      </c>
      <c r="W114" s="2"/>
    </row>
    <row r="115" spans="1:23" ht="15" customHeight="1">
      <c r="A115" s="79"/>
      <c r="B115" s="3">
        <f t="shared" si="74"/>
        <v>5</v>
      </c>
      <c r="C115" s="54"/>
      <c r="D115" s="54">
        <f t="shared" ref="D115:V115" si="78">NORMINV(D12,0,1)</f>
        <v>-0.27563612081256927</v>
      </c>
      <c r="E115" s="54">
        <f t="shared" si="78"/>
        <v>-8.4147643482462606E-2</v>
      </c>
      <c r="F115" s="54">
        <f t="shared" si="78"/>
        <v>-0.13038402145569211</v>
      </c>
      <c r="G115" s="54">
        <f t="shared" si="78"/>
        <v>-0.85465544378437164</v>
      </c>
      <c r="H115" s="54">
        <f t="shared" si="78"/>
        <v>1.6742592610684617</v>
      </c>
      <c r="I115" s="54">
        <f t="shared" si="78"/>
        <v>-1.3493058675807097</v>
      </c>
      <c r="J115" s="54">
        <f t="shared" si="78"/>
        <v>-0.17413345266984451</v>
      </c>
      <c r="K115" s="54">
        <f t="shared" si="78"/>
        <v>-0.36590601845801773</v>
      </c>
      <c r="L115" s="54">
        <f t="shared" si="78"/>
        <v>0.60761372233204758</v>
      </c>
      <c r="M115" s="54">
        <f t="shared" si="78"/>
        <v>-1.0328080580689503</v>
      </c>
      <c r="N115" s="54">
        <f t="shared" si="78"/>
        <v>-1.7552373772211278</v>
      </c>
      <c r="O115" s="54">
        <f t="shared" si="78"/>
        <v>0.68596512112793762</v>
      </c>
      <c r="P115" s="54">
        <f t="shared" si="78"/>
        <v>-0.30342968747401644</v>
      </c>
      <c r="Q115" s="54">
        <f t="shared" si="78"/>
        <v>0.35098581196083128</v>
      </c>
      <c r="R115" s="54">
        <f t="shared" si="78"/>
        <v>-0.21488795300005464</v>
      </c>
      <c r="S115" s="54">
        <f t="shared" si="78"/>
        <v>-0.29125131310287516</v>
      </c>
      <c r="T115" s="54">
        <f t="shared" si="78"/>
        <v>-1.1969120876409556</v>
      </c>
      <c r="U115" s="54">
        <f t="shared" si="78"/>
        <v>-0.27420115435334425</v>
      </c>
      <c r="V115" s="54">
        <f t="shared" si="78"/>
        <v>1.5316022601934129</v>
      </c>
      <c r="W115" s="2"/>
    </row>
    <row r="116" spans="1:23" ht="15" customHeight="1">
      <c r="A116" s="79"/>
      <c r="B116" s="3">
        <f t="shared" si="74"/>
        <v>6</v>
      </c>
      <c r="C116" s="54"/>
      <c r="D116" s="54">
        <f t="shared" ref="D116:V116" si="79">NORMINV(D13,0,1)</f>
        <v>-1.1534271934231533</v>
      </c>
      <c r="E116" s="54">
        <f t="shared" si="79"/>
        <v>-0.64849757367908301</v>
      </c>
      <c r="F116" s="54">
        <f t="shared" si="79"/>
        <v>1.5021449354309295</v>
      </c>
      <c r="G116" s="54">
        <f t="shared" si="79"/>
        <v>-0.1268014561757867</v>
      </c>
      <c r="H116" s="54">
        <f t="shared" si="79"/>
        <v>-0.4760912555573073</v>
      </c>
      <c r="I116" s="54">
        <f t="shared" si="79"/>
        <v>1.0840674533056333E-2</v>
      </c>
      <c r="J116" s="54">
        <f t="shared" si="79"/>
        <v>-0.22354935339639811</v>
      </c>
      <c r="K116" s="54">
        <f t="shared" si="79"/>
        <v>1.1906253167755743</v>
      </c>
      <c r="L116" s="54">
        <f t="shared" si="79"/>
        <v>-0.49085861017680721</v>
      </c>
      <c r="M116" s="54">
        <f t="shared" si="79"/>
        <v>0.91863701736239134</v>
      </c>
      <c r="N116" s="54">
        <f t="shared" si="79"/>
        <v>2.0472608672493227</v>
      </c>
      <c r="O116" s="54">
        <f t="shared" si="79"/>
        <v>1.5758503307487244E-2</v>
      </c>
      <c r="P116" s="54">
        <f t="shared" si="79"/>
        <v>-1.1118799864225211</v>
      </c>
      <c r="Q116" s="54">
        <f t="shared" si="79"/>
        <v>-1.4476670891783749</v>
      </c>
      <c r="R116" s="54">
        <f t="shared" si="79"/>
        <v>3.1582100806623457E-2</v>
      </c>
      <c r="S116" s="54">
        <f t="shared" si="79"/>
        <v>6.0890672862296956E-2</v>
      </c>
      <c r="T116" s="54">
        <f t="shared" si="79"/>
        <v>-0.32732483885330926</v>
      </c>
      <c r="U116" s="54">
        <f t="shared" si="79"/>
        <v>-0.17654784991082179</v>
      </c>
      <c r="V116" s="54">
        <f t="shared" si="79"/>
        <v>2.1300095857616901</v>
      </c>
      <c r="W116" s="2"/>
    </row>
    <row r="117" spans="1:23" ht="15" customHeight="1">
      <c r="A117" s="79"/>
      <c r="B117" s="3">
        <f t="shared" si="74"/>
        <v>7</v>
      </c>
      <c r="C117" s="54"/>
      <c r="D117" s="54">
        <f t="shared" ref="D117:V117" si="80">NORMINV(D14,0,1)</f>
        <v>1.3316956382331082</v>
      </c>
      <c r="E117" s="54">
        <f t="shared" si="80"/>
        <v>-1.6171186554575729</v>
      </c>
      <c r="F117" s="54">
        <f t="shared" si="80"/>
        <v>-1.3157323987440273</v>
      </c>
      <c r="G117" s="54">
        <f t="shared" si="80"/>
        <v>1.0742134415302993</v>
      </c>
      <c r="H117" s="54">
        <f t="shared" si="80"/>
        <v>-0.17902787608913598</v>
      </c>
      <c r="I117" s="54">
        <f t="shared" si="80"/>
        <v>-0.28410655149216679</v>
      </c>
      <c r="J117" s="54">
        <f t="shared" si="80"/>
        <v>0.97012310614830932</v>
      </c>
      <c r="K117" s="54">
        <f t="shared" si="80"/>
        <v>-0.79874323158833405</v>
      </c>
      <c r="L117" s="54">
        <f t="shared" si="80"/>
        <v>-0.73893476232398492</v>
      </c>
      <c r="M117" s="54">
        <f t="shared" si="80"/>
        <v>0.15084496773705799</v>
      </c>
      <c r="N117" s="54">
        <f t="shared" si="80"/>
        <v>1.2657835426637092</v>
      </c>
      <c r="O117" s="54">
        <f t="shared" si="80"/>
        <v>0.81418837138427791</v>
      </c>
      <c r="P117" s="54">
        <f t="shared" si="80"/>
        <v>1.0040510753763041</v>
      </c>
      <c r="Q117" s="54">
        <f t="shared" si="80"/>
        <v>-2.8677953467100999E-2</v>
      </c>
      <c r="R117" s="54">
        <f t="shared" si="80"/>
        <v>-1.7462778317034535</v>
      </c>
      <c r="S117" s="54">
        <f t="shared" si="80"/>
        <v>-0.58887008108877836</v>
      </c>
      <c r="T117" s="54">
        <f t="shared" si="80"/>
        <v>0.12193474146532365</v>
      </c>
      <c r="U117" s="54">
        <f t="shared" si="80"/>
        <v>0.20032786707693923</v>
      </c>
      <c r="V117" s="54">
        <f t="shared" si="80"/>
        <v>-0.73558062343835495</v>
      </c>
      <c r="W117" s="2"/>
    </row>
    <row r="118" spans="1:23" ht="15" customHeight="1">
      <c r="A118" s="79"/>
      <c r="B118" s="3">
        <f t="shared" si="74"/>
        <v>8</v>
      </c>
      <c r="C118" s="54"/>
      <c r="D118" s="54">
        <f t="shared" ref="D118:V118" si="81">NORMINV(D15,0,1)</f>
        <v>0.75754295684509732</v>
      </c>
      <c r="E118" s="54">
        <f t="shared" si="81"/>
        <v>0.68055863722140975</v>
      </c>
      <c r="F118" s="54">
        <f t="shared" si="81"/>
        <v>0.4819557438715335</v>
      </c>
      <c r="G118" s="54">
        <f t="shared" si="81"/>
        <v>-0.22099161316978116</v>
      </c>
      <c r="H118" s="54">
        <f t="shared" si="81"/>
        <v>-1.641698688547883</v>
      </c>
      <c r="I118" s="54">
        <f t="shared" si="81"/>
        <v>-3.8803455108401427E-2</v>
      </c>
      <c r="J118" s="54">
        <f t="shared" si="81"/>
        <v>-0.7931574296013687</v>
      </c>
      <c r="K118" s="54">
        <f t="shared" si="81"/>
        <v>-6.468770435932153E-2</v>
      </c>
      <c r="L118" s="54">
        <f t="shared" si="81"/>
        <v>1.3236879102863894</v>
      </c>
      <c r="M118" s="54">
        <f t="shared" si="81"/>
        <v>0.1979129121644192</v>
      </c>
      <c r="N118" s="54">
        <f t="shared" si="81"/>
        <v>-1.6237730464274631</v>
      </c>
      <c r="O118" s="54">
        <f t="shared" si="81"/>
        <v>-1.70223456865724</v>
      </c>
      <c r="P118" s="54">
        <f t="shared" si="81"/>
        <v>-1.3232730795344358</v>
      </c>
      <c r="Q118" s="54">
        <f t="shared" si="81"/>
        <v>2.6172310046169547</v>
      </c>
      <c r="R118" s="54">
        <f t="shared" si="81"/>
        <v>1.0099697458873693</v>
      </c>
      <c r="S118" s="54">
        <f t="shared" si="81"/>
        <v>1.270832508555507</v>
      </c>
      <c r="T118" s="54">
        <f t="shared" si="81"/>
        <v>1.5196787886082115</v>
      </c>
      <c r="U118" s="54">
        <f t="shared" si="81"/>
        <v>-0.11687033218075232</v>
      </c>
      <c r="V118" s="54">
        <f t="shared" si="81"/>
        <v>-0.87827634664362286</v>
      </c>
      <c r="W118" s="2"/>
    </row>
    <row r="119" spans="1:23" ht="15" customHeight="1">
      <c r="A119" s="79"/>
      <c r="B119" s="3">
        <f t="shared" si="74"/>
        <v>9</v>
      </c>
      <c r="C119" s="54"/>
      <c r="D119" s="54">
        <f t="shared" ref="D119:V119" si="82">NORMINV(D16,0,1)</f>
        <v>0.2177562831551465</v>
      </c>
      <c r="E119" s="54">
        <f t="shared" si="82"/>
        <v>-0.86966890240310113</v>
      </c>
      <c r="F119" s="54">
        <f t="shared" si="82"/>
        <v>0.12477164306836669</v>
      </c>
      <c r="G119" s="54">
        <f t="shared" si="82"/>
        <v>0.29981505748814724</v>
      </c>
      <c r="H119" s="54">
        <f t="shared" si="82"/>
        <v>1.7905393202336375</v>
      </c>
      <c r="I119" s="54">
        <f t="shared" si="82"/>
        <v>-0.12168556000399085</v>
      </c>
      <c r="J119" s="54">
        <f t="shared" si="82"/>
        <v>-1.0992192142408164</v>
      </c>
      <c r="K119" s="54">
        <f t="shared" si="82"/>
        <v>-1.3174111856468129</v>
      </c>
      <c r="L119" s="54">
        <f t="shared" si="82"/>
        <v>-0.32032825446178448</v>
      </c>
      <c r="M119" s="54">
        <f t="shared" si="82"/>
        <v>-3.0402875711291286</v>
      </c>
      <c r="N119" s="54">
        <f t="shared" si="82"/>
        <v>0.79118637944113923</v>
      </c>
      <c r="O119" s="54">
        <f t="shared" si="82"/>
        <v>2.5014858895411032</v>
      </c>
      <c r="P119" s="54">
        <f t="shared" si="82"/>
        <v>0.17959716299131456</v>
      </c>
      <c r="Q119" s="54">
        <f t="shared" si="82"/>
        <v>-2.1974378067458362</v>
      </c>
      <c r="R119" s="54">
        <f t="shared" si="82"/>
        <v>0.68703176428005375</v>
      </c>
      <c r="S119" s="54">
        <f t="shared" si="82"/>
        <v>0.66671866132957869</v>
      </c>
      <c r="T119" s="54">
        <f t="shared" si="82"/>
        <v>2.7278005679964648</v>
      </c>
      <c r="U119" s="54">
        <f t="shared" si="82"/>
        <v>1.7296489041946499</v>
      </c>
      <c r="V119" s="54">
        <f t="shared" si="82"/>
        <v>0.63793071841341575</v>
      </c>
      <c r="W119" s="2"/>
    </row>
    <row r="120" spans="1:23" ht="15" customHeight="1">
      <c r="A120" s="79"/>
      <c r="B120" s="3">
        <f t="shared" si="74"/>
        <v>10</v>
      </c>
      <c r="C120" s="54"/>
      <c r="D120" s="54">
        <f t="shared" ref="D120:V120" si="83">NORMINV(D17,0,1)</f>
        <v>0.6578294921317227</v>
      </c>
      <c r="E120" s="54">
        <f t="shared" si="83"/>
        <v>-0.6208048708542746</v>
      </c>
      <c r="F120" s="54">
        <f t="shared" si="83"/>
        <v>-1.1306364796269288</v>
      </c>
      <c r="G120" s="54">
        <f t="shared" si="83"/>
        <v>-0.76794811713733624</v>
      </c>
      <c r="H120" s="54">
        <f t="shared" si="83"/>
        <v>-1.7669502756128319</v>
      </c>
      <c r="I120" s="54">
        <f t="shared" si="83"/>
        <v>-0.22969802022212188</v>
      </c>
      <c r="J120" s="54">
        <f t="shared" si="83"/>
        <v>-0.11645540411305147</v>
      </c>
      <c r="K120" s="54">
        <f t="shared" si="83"/>
        <v>0.31039595394570679</v>
      </c>
      <c r="L120" s="54">
        <f t="shared" si="83"/>
        <v>-2.3254244639714945E-2</v>
      </c>
      <c r="M120" s="54">
        <f t="shared" si="83"/>
        <v>2.9628886506094636</v>
      </c>
      <c r="N120" s="54">
        <f t="shared" si="83"/>
        <v>-1.0040366666808145</v>
      </c>
      <c r="O120" s="54">
        <f t="shared" si="83"/>
        <v>-0.2587070932192212</v>
      </c>
      <c r="P120" s="54">
        <f t="shared" si="83"/>
        <v>-1.7031047086292941</v>
      </c>
      <c r="Q120" s="54">
        <f t="shared" si="83"/>
        <v>-1.8528542689448109</v>
      </c>
      <c r="R120" s="54">
        <f t="shared" si="83"/>
        <v>1.0946242340995982</v>
      </c>
      <c r="S120" s="54">
        <f t="shared" si="83"/>
        <v>0.14962195392859495</v>
      </c>
      <c r="T120" s="54">
        <f t="shared" si="83"/>
        <v>-2.0368505297682868</v>
      </c>
      <c r="U120" s="54">
        <f t="shared" si="83"/>
        <v>-0.37114487871066482</v>
      </c>
      <c r="V120" s="54">
        <f t="shared" si="83"/>
        <v>-6.844209459305548E-3</v>
      </c>
      <c r="W120" s="2"/>
    </row>
    <row r="121" spans="1:23" ht="15" customHeight="1">
      <c r="A121" s="79"/>
      <c r="B121" s="3">
        <f t="shared" si="74"/>
        <v>11</v>
      </c>
      <c r="C121" s="54"/>
      <c r="D121" s="54">
        <f t="shared" ref="D121:V121" si="84">NORMINV(D18,0,1)</f>
        <v>-2.3064913843064456</v>
      </c>
      <c r="E121" s="54">
        <f t="shared" si="84"/>
        <v>-0.67018090960841337</v>
      </c>
      <c r="F121" s="54">
        <f t="shared" si="84"/>
        <v>-0.60335630423829467</v>
      </c>
      <c r="G121" s="54">
        <f t="shared" si="84"/>
        <v>1.1736109228332254</v>
      </c>
      <c r="H121" s="54">
        <f t="shared" si="84"/>
        <v>0.27389629947385241</v>
      </c>
      <c r="I121" s="54">
        <f t="shared" si="84"/>
        <v>-0.85320168919271833</v>
      </c>
      <c r="J121" s="54">
        <f t="shared" si="84"/>
        <v>-1.2643049349543423</v>
      </c>
      <c r="K121" s="54">
        <f t="shared" si="84"/>
        <v>-0.32425684319528647</v>
      </c>
      <c r="L121" s="54">
        <f t="shared" si="84"/>
        <v>-0.34787526102672939</v>
      </c>
      <c r="M121" s="54">
        <f t="shared" si="84"/>
        <v>0.25415681217507274</v>
      </c>
      <c r="N121" s="54">
        <f t="shared" si="84"/>
        <v>-0.24333777656427</v>
      </c>
      <c r="O121" s="54">
        <f t="shared" si="84"/>
        <v>-0.57172725208577635</v>
      </c>
      <c r="P121" s="54">
        <f t="shared" si="84"/>
        <v>1.9683952392367245</v>
      </c>
      <c r="Q121" s="54">
        <f t="shared" si="84"/>
        <v>-1.6522763447848905</v>
      </c>
      <c r="R121" s="54">
        <f t="shared" si="84"/>
        <v>-0.9304745311199305</v>
      </c>
      <c r="S121" s="54">
        <f t="shared" si="84"/>
        <v>-0.76946462543331806</v>
      </c>
      <c r="T121" s="54">
        <f t="shared" si="84"/>
        <v>-0.61884340274233396</v>
      </c>
      <c r="U121" s="54">
        <f t="shared" si="84"/>
        <v>0.22833930407536926</v>
      </c>
      <c r="V121" s="54">
        <f t="shared" si="84"/>
        <v>-9.4068620503218139E-2</v>
      </c>
      <c r="W121" s="2"/>
    </row>
    <row r="122" spans="1:23" ht="15" customHeight="1">
      <c r="A122" s="79"/>
      <c r="B122" s="3">
        <f t="shared" si="74"/>
        <v>12</v>
      </c>
      <c r="C122" s="54"/>
      <c r="D122" s="54">
        <f t="shared" ref="D122:V122" si="85">NORMINV(D19,0,1)</f>
        <v>0.32297320602199686</v>
      </c>
      <c r="E122" s="54">
        <f t="shared" si="85"/>
        <v>-2.2479767790013607</v>
      </c>
      <c r="F122" s="54">
        <f t="shared" si="85"/>
        <v>7.2776295042113318E-2</v>
      </c>
      <c r="G122" s="54">
        <f t="shared" si="85"/>
        <v>1.1617186532682484</v>
      </c>
      <c r="H122" s="54">
        <f t="shared" si="85"/>
        <v>0.36535391522913346</v>
      </c>
      <c r="I122" s="54">
        <f t="shared" si="85"/>
        <v>0.15281421200307871</v>
      </c>
      <c r="J122" s="54">
        <f t="shared" si="85"/>
        <v>0.29520900259889166</v>
      </c>
      <c r="K122" s="54">
        <f t="shared" si="85"/>
        <v>0.30568556599932051</v>
      </c>
      <c r="L122" s="54">
        <f t="shared" si="85"/>
        <v>-0.98343313673926847</v>
      </c>
      <c r="M122" s="54">
        <f t="shared" si="85"/>
        <v>0.15823296361911729</v>
      </c>
      <c r="N122" s="54">
        <f t="shared" si="85"/>
        <v>-0.22010244801547413</v>
      </c>
      <c r="O122" s="54">
        <f t="shared" si="85"/>
        <v>0.46160428840479484</v>
      </c>
      <c r="P122" s="54">
        <f t="shared" si="85"/>
        <v>-1.0620625449865029</v>
      </c>
      <c r="Q122" s="54">
        <f t="shared" si="85"/>
        <v>0.41834055711357904</v>
      </c>
      <c r="R122" s="54">
        <f t="shared" si="85"/>
        <v>-1.7254278764080215</v>
      </c>
      <c r="S122" s="54">
        <f t="shared" si="85"/>
        <v>-0.37977474308305997</v>
      </c>
      <c r="T122" s="54">
        <f t="shared" si="85"/>
        <v>0.11913332947400902</v>
      </c>
      <c r="U122" s="54">
        <f t="shared" si="85"/>
        <v>2.8637388852072811E-2</v>
      </c>
      <c r="V122" s="54">
        <f t="shared" si="85"/>
        <v>-0.3548657359029207</v>
      </c>
      <c r="W122" s="2"/>
    </row>
    <row r="123" spans="1:23" ht="15" customHeight="1">
      <c r="A123" s="79"/>
      <c r="B123" s="3">
        <f t="shared" si="74"/>
        <v>13</v>
      </c>
      <c r="C123" s="54"/>
      <c r="D123" s="54">
        <f t="shared" ref="D123:V123" si="86">NORMINV(D20,0,1)</f>
        <v>-1.3794539872314875</v>
      </c>
      <c r="E123" s="54">
        <f t="shared" si="86"/>
        <v>1.9833571123389506</v>
      </c>
      <c r="F123" s="54">
        <f t="shared" si="86"/>
        <v>-0.4622572668275518</v>
      </c>
      <c r="G123" s="54">
        <f t="shared" si="86"/>
        <v>-0.46598487764859714</v>
      </c>
      <c r="H123" s="54">
        <f t="shared" si="86"/>
        <v>0.6543799002558196</v>
      </c>
      <c r="I123" s="54">
        <f t="shared" si="86"/>
        <v>-0.44164479133288681</v>
      </c>
      <c r="J123" s="54">
        <f t="shared" si="86"/>
        <v>0.71515696819778363</v>
      </c>
      <c r="K123" s="54">
        <f t="shared" si="86"/>
        <v>-1.2008857307836807</v>
      </c>
      <c r="L123" s="54">
        <f t="shared" si="86"/>
        <v>0.82195509928193156</v>
      </c>
      <c r="M123" s="54">
        <f t="shared" si="86"/>
        <v>0.36611653440526659</v>
      </c>
      <c r="N123" s="54">
        <f t="shared" si="86"/>
        <v>0.68110217697392095</v>
      </c>
      <c r="O123" s="54">
        <f t="shared" si="86"/>
        <v>0.69869488599494622</v>
      </c>
      <c r="P123" s="54">
        <f t="shared" si="86"/>
        <v>1.1617309681666663</v>
      </c>
      <c r="Q123" s="54">
        <f t="shared" si="86"/>
        <v>-0.50736067486477054</v>
      </c>
      <c r="R123" s="54">
        <f t="shared" si="86"/>
        <v>0.81174282764575245</v>
      </c>
      <c r="S123" s="54">
        <f t="shared" si="86"/>
        <v>2.079493454874096</v>
      </c>
      <c r="T123" s="54">
        <f t="shared" si="86"/>
        <v>-0.89971971437165554</v>
      </c>
      <c r="U123" s="54">
        <f t="shared" si="86"/>
        <v>-0.82387183718618762</v>
      </c>
      <c r="V123" s="54">
        <f t="shared" si="86"/>
        <v>0.14287690283006835</v>
      </c>
      <c r="W123" s="2"/>
    </row>
    <row r="124" spans="1:23" ht="15" customHeight="1">
      <c r="A124" s="79"/>
      <c r="B124" s="3">
        <f t="shared" si="74"/>
        <v>14</v>
      </c>
      <c r="C124" s="54"/>
      <c r="D124" s="54">
        <f t="shared" ref="D124:V124" si="87">NORMINV(D21,0,1)</f>
        <v>-2.3056483228342088</v>
      </c>
      <c r="E124" s="54">
        <f t="shared" si="87"/>
        <v>-0.61928320912089618</v>
      </c>
      <c r="F124" s="54">
        <f t="shared" si="87"/>
        <v>-0.30920757865679693</v>
      </c>
      <c r="G124" s="54">
        <f t="shared" si="87"/>
        <v>-0.63886490811583274</v>
      </c>
      <c r="H124" s="54">
        <f t="shared" si="87"/>
        <v>1.2191660406001479</v>
      </c>
      <c r="I124" s="54">
        <f t="shared" si="87"/>
        <v>0.72967982385289154</v>
      </c>
      <c r="J124" s="54">
        <f t="shared" si="87"/>
        <v>0.15111716541644496</v>
      </c>
      <c r="K124" s="54">
        <f t="shared" si="87"/>
        <v>-1.2247567674410125</v>
      </c>
      <c r="L124" s="54">
        <f t="shared" si="87"/>
        <v>-1.2511972990126812</v>
      </c>
      <c r="M124" s="54">
        <f t="shared" si="87"/>
        <v>8.83561383574758E-2</v>
      </c>
      <c r="N124" s="54">
        <f t="shared" si="87"/>
        <v>-0.39818683629805923</v>
      </c>
      <c r="O124" s="54">
        <f t="shared" si="87"/>
        <v>0.34676473785030382</v>
      </c>
      <c r="P124" s="54">
        <f t="shared" si="87"/>
        <v>2.2800531244393372</v>
      </c>
      <c r="Q124" s="54">
        <f t="shared" si="87"/>
        <v>-0.59163080153091518</v>
      </c>
      <c r="R124" s="54">
        <f t="shared" si="87"/>
        <v>-1.7015135447021903</v>
      </c>
      <c r="S124" s="54">
        <f t="shared" si="87"/>
        <v>-0.30338257979679556</v>
      </c>
      <c r="T124" s="54">
        <f t="shared" si="87"/>
        <v>0.20850991120805321</v>
      </c>
      <c r="U124" s="54">
        <f t="shared" si="87"/>
        <v>-2.3345776051924076</v>
      </c>
      <c r="V124" s="54">
        <f t="shared" si="87"/>
        <v>-0.86695983947796362</v>
      </c>
      <c r="W124" s="2"/>
    </row>
    <row r="125" spans="1:23" ht="15" customHeight="1">
      <c r="A125" s="79"/>
      <c r="B125" s="3">
        <f t="shared" si="74"/>
        <v>15</v>
      </c>
      <c r="C125" s="54"/>
      <c r="D125" s="54">
        <f t="shared" ref="D125:V125" si="88">NORMINV(D22,0,1)</f>
        <v>-0.93986993284639919</v>
      </c>
      <c r="E125" s="54">
        <f t="shared" si="88"/>
        <v>1.8941703660511906</v>
      </c>
      <c r="F125" s="54">
        <f t="shared" si="88"/>
        <v>0.69840330620218294</v>
      </c>
      <c r="G125" s="54">
        <f t="shared" si="88"/>
        <v>1.5004853383312031</v>
      </c>
      <c r="H125" s="54">
        <f t="shared" si="88"/>
        <v>0.62732142705477523</v>
      </c>
      <c r="I125" s="54">
        <f t="shared" si="88"/>
        <v>0.54951382605424215</v>
      </c>
      <c r="J125" s="54">
        <f t="shared" si="88"/>
        <v>1.0768850829412357</v>
      </c>
      <c r="K125" s="54">
        <f t="shared" si="88"/>
        <v>-0.37095041484304403</v>
      </c>
      <c r="L125" s="54">
        <f t="shared" si="88"/>
        <v>-1.967853822212926</v>
      </c>
      <c r="M125" s="54">
        <f t="shared" si="88"/>
        <v>0.16244535636581961</v>
      </c>
      <c r="N125" s="54">
        <f t="shared" si="88"/>
        <v>-0.92496830616331172</v>
      </c>
      <c r="O125" s="54">
        <f t="shared" si="88"/>
        <v>0.44463507259201246</v>
      </c>
      <c r="P125" s="54">
        <f t="shared" si="88"/>
        <v>2.3300600553235964</v>
      </c>
      <c r="Q125" s="54">
        <f t="shared" si="88"/>
        <v>0.73830979061129942</v>
      </c>
      <c r="R125" s="54">
        <f t="shared" si="88"/>
        <v>-0.39534069119454418</v>
      </c>
      <c r="S125" s="54">
        <f t="shared" si="88"/>
        <v>0.30737109475085916</v>
      </c>
      <c r="T125" s="54">
        <f t="shared" si="88"/>
        <v>1.6746159683453712</v>
      </c>
      <c r="U125" s="54">
        <f t="shared" si="88"/>
        <v>-1.3060616914956058</v>
      </c>
      <c r="V125" s="54">
        <f t="shared" si="88"/>
        <v>-0.92476377261014031</v>
      </c>
      <c r="W125" s="2"/>
    </row>
    <row r="126" spans="1:23" ht="15" customHeight="1">
      <c r="A126" s="79"/>
      <c r="B126" s="3">
        <f t="shared" si="74"/>
        <v>16</v>
      </c>
      <c r="C126" s="54"/>
      <c r="D126" s="54">
        <f t="shared" ref="D126:V126" si="89">NORMINV(D23,0,1)</f>
        <v>-1.0848252980043773</v>
      </c>
      <c r="E126" s="54">
        <f t="shared" si="89"/>
        <v>1.0697577264949363</v>
      </c>
      <c r="F126" s="54">
        <f t="shared" si="89"/>
        <v>1.7721451398814978</v>
      </c>
      <c r="G126" s="54">
        <f t="shared" si="89"/>
        <v>-0.74146304661671925</v>
      </c>
      <c r="H126" s="54">
        <f t="shared" si="89"/>
        <v>-9.2405456209084261E-2</v>
      </c>
      <c r="I126" s="54">
        <f t="shared" si="89"/>
        <v>-1.312279146201176</v>
      </c>
      <c r="J126" s="54">
        <f t="shared" si="89"/>
        <v>0.74645389941880491</v>
      </c>
      <c r="K126" s="54">
        <f t="shared" si="89"/>
        <v>0.65456527369449069</v>
      </c>
      <c r="L126" s="54">
        <f t="shared" si="89"/>
        <v>-1.1971694429876731</v>
      </c>
      <c r="M126" s="54">
        <f t="shared" si="89"/>
        <v>-1.5282068376759865</v>
      </c>
      <c r="N126" s="54">
        <f t="shared" si="89"/>
        <v>-4.9714832517903686E-2</v>
      </c>
      <c r="O126" s="54">
        <f t="shared" si="89"/>
        <v>-0.14122887402314774</v>
      </c>
      <c r="P126" s="54">
        <f t="shared" si="89"/>
        <v>0.81474577703072659</v>
      </c>
      <c r="Q126" s="54">
        <f t="shared" si="89"/>
        <v>1.2682961707767544</v>
      </c>
      <c r="R126" s="54">
        <f t="shared" si="89"/>
        <v>0.59650014496505621</v>
      </c>
      <c r="S126" s="54">
        <f t="shared" si="89"/>
        <v>1.009615174210601</v>
      </c>
      <c r="T126" s="54">
        <f t="shared" si="89"/>
        <v>0.34239519471585134</v>
      </c>
      <c r="U126" s="54">
        <f t="shared" si="89"/>
        <v>-0.35384014030237809</v>
      </c>
      <c r="V126" s="54">
        <f t="shared" si="89"/>
        <v>-0.32803291183164379</v>
      </c>
      <c r="W126" s="2"/>
    </row>
    <row r="127" spans="1:23" ht="15" customHeight="1">
      <c r="A127" s="79"/>
      <c r="B127" s="3">
        <f t="shared" si="74"/>
        <v>17</v>
      </c>
      <c r="C127" s="54"/>
      <c r="D127" s="54">
        <f t="shared" ref="D127:V127" si="90">NORMINV(D24,0,1)</f>
        <v>-0.54361573869097468</v>
      </c>
      <c r="E127" s="54">
        <f t="shared" si="90"/>
        <v>1.5012099651143915</v>
      </c>
      <c r="F127" s="54">
        <f t="shared" si="90"/>
        <v>-1.1944730879267311</v>
      </c>
      <c r="G127" s="54">
        <f t="shared" si="90"/>
        <v>-1.2513641618986024</v>
      </c>
      <c r="H127" s="54">
        <f t="shared" si="90"/>
        <v>0.7546105075461641</v>
      </c>
      <c r="I127" s="54">
        <f t="shared" si="90"/>
        <v>-0.30174058081093891</v>
      </c>
      <c r="J127" s="54">
        <f t="shared" si="90"/>
        <v>-0.7868994881534549</v>
      </c>
      <c r="K127" s="54">
        <f t="shared" si="90"/>
        <v>-1.0849579528401974</v>
      </c>
      <c r="L127" s="54">
        <f t="shared" si="90"/>
        <v>1.0619467590184068</v>
      </c>
      <c r="M127" s="54">
        <f t="shared" si="90"/>
        <v>0.69995332086356499</v>
      </c>
      <c r="N127" s="54">
        <f t="shared" si="90"/>
        <v>-0.19829624477960561</v>
      </c>
      <c r="O127" s="54">
        <f t="shared" si="90"/>
        <v>0.78184866661373797</v>
      </c>
      <c r="P127" s="54">
        <f t="shared" si="90"/>
        <v>-1.3909076922327122</v>
      </c>
      <c r="Q127" s="54">
        <f t="shared" si="90"/>
        <v>2.5040954753850393</v>
      </c>
      <c r="R127" s="54">
        <f t="shared" si="90"/>
        <v>-0.64125140493113064</v>
      </c>
      <c r="S127" s="54">
        <f t="shared" si="90"/>
        <v>-3.0148394006282118</v>
      </c>
      <c r="T127" s="54">
        <f t="shared" si="90"/>
        <v>1.527405077657257</v>
      </c>
      <c r="U127" s="54">
        <f t="shared" si="90"/>
        <v>2.8644016709628777</v>
      </c>
      <c r="V127" s="54">
        <f t="shared" si="90"/>
        <v>-0.95535043091727057</v>
      </c>
      <c r="W127" s="2"/>
    </row>
    <row r="128" spans="1:23" ht="15" customHeight="1">
      <c r="A128" s="79"/>
      <c r="B128" s="3">
        <f t="shared" si="74"/>
        <v>18</v>
      </c>
      <c r="C128" s="54"/>
      <c r="D128" s="54">
        <f t="shared" ref="D128:V128" si="91">NORMINV(D25,0,1)</f>
        <v>-0.14873218694374402</v>
      </c>
      <c r="E128" s="54">
        <f t="shared" si="91"/>
        <v>0.99681338827422894</v>
      </c>
      <c r="F128" s="54">
        <f t="shared" si="91"/>
        <v>-1.1714136336718617</v>
      </c>
      <c r="G128" s="54">
        <f t="shared" si="91"/>
        <v>-1.6699101801739984</v>
      </c>
      <c r="H128" s="54">
        <f t="shared" si="91"/>
        <v>-0.28319092765077808</v>
      </c>
      <c r="I128" s="54">
        <f t="shared" si="91"/>
        <v>-0.51222353641757656</v>
      </c>
      <c r="J128" s="54">
        <f t="shared" si="91"/>
        <v>-0.47929092733414658</v>
      </c>
      <c r="K128" s="54">
        <f t="shared" si="91"/>
        <v>0.77491971408192883</v>
      </c>
      <c r="L128" s="54">
        <f t="shared" si="91"/>
        <v>-1.132180121072254</v>
      </c>
      <c r="M128" s="54">
        <f t="shared" si="91"/>
        <v>0.42054680237878328</v>
      </c>
      <c r="N128" s="54">
        <f t="shared" si="91"/>
        <v>1.9113675961642784</v>
      </c>
      <c r="O128" s="54">
        <f t="shared" si="91"/>
        <v>-0.79740679089366551</v>
      </c>
      <c r="P128" s="54">
        <f t="shared" si="91"/>
        <v>0.73588063053388331</v>
      </c>
      <c r="Q128" s="54">
        <f t="shared" si="91"/>
        <v>0.95741552027357213</v>
      </c>
      <c r="R128" s="54">
        <f t="shared" si="91"/>
        <v>0.54012038320630718</v>
      </c>
      <c r="S128" s="54">
        <f t="shared" si="91"/>
        <v>0.54124800568802911</v>
      </c>
      <c r="T128" s="54">
        <f t="shared" si="91"/>
        <v>-0.99283680832018095</v>
      </c>
      <c r="U128" s="54">
        <f t="shared" si="91"/>
        <v>1.7283512992006371</v>
      </c>
      <c r="V128" s="54">
        <f t="shared" si="91"/>
        <v>0.29967537125174365</v>
      </c>
      <c r="W128" s="2"/>
    </row>
    <row r="129" spans="1:23" ht="15" customHeight="1">
      <c r="A129" s="79"/>
      <c r="B129" s="3">
        <f t="shared" si="74"/>
        <v>19</v>
      </c>
      <c r="C129" s="54"/>
      <c r="D129" s="54">
        <f t="shared" ref="D129:V129" si="92">NORMINV(D26,0,1)</f>
        <v>-0.11873952046625444</v>
      </c>
      <c r="E129" s="54">
        <f t="shared" si="92"/>
        <v>1.255371183365418</v>
      </c>
      <c r="F129" s="54">
        <f t="shared" si="92"/>
        <v>-0.37586343288295615</v>
      </c>
      <c r="G129" s="54">
        <f t="shared" si="92"/>
        <v>0.26348645438820067</v>
      </c>
      <c r="H129" s="54">
        <f t="shared" si="92"/>
        <v>0.59930849396400909</v>
      </c>
      <c r="I129" s="54">
        <f t="shared" si="92"/>
        <v>0.24552820316618165</v>
      </c>
      <c r="J129" s="54">
        <f t="shared" si="92"/>
        <v>0.11475368592363465</v>
      </c>
      <c r="K129" s="54">
        <f t="shared" si="92"/>
        <v>-0.12197884980170852</v>
      </c>
      <c r="L129" s="54">
        <f t="shared" si="92"/>
        <v>1.2592902992678596</v>
      </c>
      <c r="M129" s="54">
        <f t="shared" si="92"/>
        <v>-7.6566947331800347E-2</v>
      </c>
      <c r="N129" s="54">
        <f t="shared" si="92"/>
        <v>0.12840951610142973</v>
      </c>
      <c r="O129" s="54">
        <f t="shared" si="92"/>
        <v>-0.30066220951553868</v>
      </c>
      <c r="P129" s="54">
        <f t="shared" si="92"/>
        <v>-1.6744518196034597</v>
      </c>
      <c r="Q129" s="54">
        <f t="shared" si="92"/>
        <v>0.7981621862689563</v>
      </c>
      <c r="R129" s="54">
        <f t="shared" si="92"/>
        <v>-0.282868774356274</v>
      </c>
      <c r="S129" s="54">
        <f t="shared" si="92"/>
        <v>-0.37147574589180737</v>
      </c>
      <c r="T129" s="54">
        <f t="shared" si="92"/>
        <v>-1.0192383725663301</v>
      </c>
      <c r="U129" s="54">
        <f t="shared" si="92"/>
        <v>-2.1757172443386512</v>
      </c>
      <c r="V129" s="54">
        <f t="shared" si="92"/>
        <v>9.9829697845168652E-2</v>
      </c>
      <c r="W129" s="2"/>
    </row>
    <row r="130" spans="1:23" ht="15" customHeight="1">
      <c r="A130" s="79"/>
      <c r="B130" s="3">
        <f t="shared" si="74"/>
        <v>20</v>
      </c>
      <c r="C130" s="54"/>
      <c r="D130" s="54">
        <f t="shared" ref="D130:V130" si="93">NORMINV(D27,0,1)</f>
        <v>0.7129953842351695</v>
      </c>
      <c r="E130" s="54">
        <f t="shared" si="93"/>
        <v>0.81518586058481812</v>
      </c>
      <c r="F130" s="54">
        <f t="shared" si="93"/>
        <v>-0.95190696099953398</v>
      </c>
      <c r="G130" s="54">
        <f t="shared" si="93"/>
        <v>0.68678384409581228</v>
      </c>
      <c r="H130" s="54">
        <f t="shared" si="93"/>
        <v>0.56757204042822995</v>
      </c>
      <c r="I130" s="54">
        <f t="shared" si="93"/>
        <v>0.12126910027996582</v>
      </c>
      <c r="J130" s="54">
        <f t="shared" si="93"/>
        <v>0.33953304213017999</v>
      </c>
      <c r="K130" s="54">
        <f t="shared" si="93"/>
        <v>0.88061230236183419</v>
      </c>
      <c r="L130" s="54">
        <f t="shared" si="93"/>
        <v>-2.8455630926216902</v>
      </c>
      <c r="M130" s="54">
        <f t="shared" si="93"/>
        <v>-0.11951280514000517</v>
      </c>
      <c r="N130" s="54">
        <f t="shared" si="93"/>
        <v>-1.2323370635495978</v>
      </c>
      <c r="O130" s="54">
        <f t="shared" si="93"/>
        <v>1.3302582647939611</v>
      </c>
      <c r="P130" s="54">
        <f t="shared" si="93"/>
        <v>-2.9213423476621616E-3</v>
      </c>
      <c r="Q130" s="54">
        <f t="shared" si="93"/>
        <v>9.2069072666812329E-2</v>
      </c>
      <c r="R130" s="54">
        <f t="shared" si="93"/>
        <v>-0.59040690034038334</v>
      </c>
      <c r="S130" s="54">
        <f t="shared" si="93"/>
        <v>-0.41194286589297163</v>
      </c>
      <c r="T130" s="54">
        <f t="shared" si="93"/>
        <v>0.14132684969162293</v>
      </c>
      <c r="U130" s="54">
        <f t="shared" si="93"/>
        <v>1.7238668876634704</v>
      </c>
      <c r="V130" s="54">
        <f t="shared" si="93"/>
        <v>0.72155829159112583</v>
      </c>
      <c r="W130" s="2"/>
    </row>
    <row r="131" spans="1:23" ht="15" customHeight="1">
      <c r="A131" s="79"/>
      <c r="B131" s="3">
        <f t="shared" si="74"/>
        <v>21</v>
      </c>
      <c r="C131" s="54"/>
      <c r="D131" s="54">
        <f t="shared" ref="D131:V131" si="94">NORMINV(D28,0,1)</f>
        <v>1.5692332503143174</v>
      </c>
      <c r="E131" s="54">
        <f t="shared" si="94"/>
        <v>1.3213023282088989</v>
      </c>
      <c r="F131" s="54">
        <f t="shared" si="94"/>
        <v>-0.93737135390987059</v>
      </c>
      <c r="G131" s="54">
        <f t="shared" si="94"/>
        <v>0.41789118350909549</v>
      </c>
      <c r="H131" s="54">
        <f t="shared" si="94"/>
        <v>0.18479533812693894</v>
      </c>
      <c r="I131" s="54">
        <f t="shared" si="94"/>
        <v>-0.54822460146841168</v>
      </c>
      <c r="J131" s="54">
        <f t="shared" si="94"/>
        <v>0.42133010655402253</v>
      </c>
      <c r="K131" s="54">
        <f t="shared" si="94"/>
        <v>0.72929304287222696</v>
      </c>
      <c r="L131" s="54">
        <f t="shared" si="94"/>
        <v>-1.6776594741646103</v>
      </c>
      <c r="M131" s="54">
        <f t="shared" si="94"/>
        <v>0.1744898640319788</v>
      </c>
      <c r="N131" s="54">
        <f t="shared" si="94"/>
        <v>-0.3320524530746885</v>
      </c>
      <c r="O131" s="54">
        <f t="shared" si="94"/>
        <v>-1.3458934716834157</v>
      </c>
      <c r="P131" s="54">
        <f t="shared" si="94"/>
        <v>0.76499976335139885</v>
      </c>
      <c r="Q131" s="54">
        <f t="shared" si="94"/>
        <v>1.0673307611995366</v>
      </c>
      <c r="R131" s="54">
        <f t="shared" si="94"/>
        <v>-0.99232557289935408</v>
      </c>
      <c r="S131" s="54">
        <f t="shared" si="94"/>
        <v>0.8962955037094803</v>
      </c>
      <c r="T131" s="54">
        <f t="shared" si="94"/>
        <v>-9.373119620486893E-2</v>
      </c>
      <c r="U131" s="54">
        <f t="shared" si="94"/>
        <v>-3.0552284572050222E-2</v>
      </c>
      <c r="V131" s="54">
        <f t="shared" si="94"/>
        <v>0.7204738643424633</v>
      </c>
      <c r="W131" s="2"/>
    </row>
    <row r="132" spans="1:23" ht="15" customHeight="1">
      <c r="A132" s="79"/>
      <c r="B132" s="3">
        <f t="shared" si="74"/>
        <v>22</v>
      </c>
      <c r="C132" s="54"/>
      <c r="D132" s="54">
        <f t="shared" ref="D132:V132" si="95">NORMINV(D29,0,1)</f>
        <v>0.4362040437427297</v>
      </c>
      <c r="E132" s="54">
        <f t="shared" si="95"/>
        <v>1.2946126874177606</v>
      </c>
      <c r="F132" s="54">
        <f t="shared" si="95"/>
        <v>0.77372007682693544</v>
      </c>
      <c r="G132" s="54">
        <f t="shared" si="95"/>
        <v>0.53419360599572518</v>
      </c>
      <c r="H132" s="54">
        <f t="shared" si="95"/>
        <v>-0.86734015070612847</v>
      </c>
      <c r="I132" s="54">
        <f t="shared" si="95"/>
        <v>2.2833324190979516</v>
      </c>
      <c r="J132" s="54">
        <f t="shared" si="95"/>
        <v>-0.1508996133586247</v>
      </c>
      <c r="K132" s="54">
        <f t="shared" si="95"/>
        <v>-0.17581625416806135</v>
      </c>
      <c r="L132" s="54">
        <f t="shared" si="95"/>
        <v>-0.27464062275732271</v>
      </c>
      <c r="M132" s="54">
        <f t="shared" si="95"/>
        <v>-0.18190564948153665</v>
      </c>
      <c r="N132" s="54">
        <f t="shared" si="95"/>
        <v>0.27158546525779675</v>
      </c>
      <c r="O132" s="54">
        <f t="shared" si="95"/>
        <v>-1.1191989847632795</v>
      </c>
      <c r="P132" s="54">
        <f t="shared" si="95"/>
        <v>0.13023571495386105</v>
      </c>
      <c r="Q132" s="54">
        <f t="shared" si="95"/>
        <v>1.6875574687210284</v>
      </c>
      <c r="R132" s="54">
        <f t="shared" si="95"/>
        <v>0.42779404000138271</v>
      </c>
      <c r="S132" s="54">
        <f t="shared" si="95"/>
        <v>0.86680168415458803</v>
      </c>
      <c r="T132" s="54">
        <f t="shared" si="95"/>
        <v>0.54604760796507268</v>
      </c>
      <c r="U132" s="54">
        <f t="shared" si="95"/>
        <v>-0.15900027189385066</v>
      </c>
      <c r="V132" s="54">
        <f t="shared" si="95"/>
        <v>-0.26907670643128256</v>
      </c>
      <c r="W132" s="2"/>
    </row>
    <row r="133" spans="1:23" ht="15" customHeight="1">
      <c r="A133" s="79"/>
      <c r="B133" s="3">
        <f t="shared" si="74"/>
        <v>23</v>
      </c>
      <c r="C133" s="54"/>
      <c r="D133" s="54">
        <f t="shared" ref="D133:V133" si="96">NORMINV(D30,0,1)</f>
        <v>-0.38217023087052748</v>
      </c>
      <c r="E133" s="54">
        <f t="shared" si="96"/>
        <v>-0.58094023706555498</v>
      </c>
      <c r="F133" s="54">
        <f t="shared" si="96"/>
        <v>-0.19630748111993424</v>
      </c>
      <c r="G133" s="54">
        <f t="shared" si="96"/>
        <v>0.11780732776213562</v>
      </c>
      <c r="H133" s="54">
        <f t="shared" si="96"/>
        <v>-1.3708550805422342</v>
      </c>
      <c r="I133" s="54">
        <f t="shared" si="96"/>
        <v>-0.43826227756181263</v>
      </c>
      <c r="J133" s="54">
        <f t="shared" si="96"/>
        <v>-1.1860402090811317</v>
      </c>
      <c r="K133" s="54">
        <f t="shared" si="96"/>
        <v>0.72891144996822677</v>
      </c>
      <c r="L133" s="54">
        <f t="shared" si="96"/>
        <v>3.5684336836210556E-2</v>
      </c>
      <c r="M133" s="54">
        <f t="shared" si="96"/>
        <v>1.2589794956157732</v>
      </c>
      <c r="N133" s="54">
        <f t="shared" si="96"/>
        <v>-0.96105757021666405</v>
      </c>
      <c r="O133" s="54">
        <f t="shared" si="96"/>
        <v>1.1950945407309752</v>
      </c>
      <c r="P133" s="54">
        <f t="shared" si="96"/>
        <v>-0.84968606807415348</v>
      </c>
      <c r="Q133" s="54">
        <f t="shared" si="96"/>
        <v>-1.6792237291210399</v>
      </c>
      <c r="R133" s="54">
        <f t="shared" si="96"/>
        <v>0.46332570659937972</v>
      </c>
      <c r="S133" s="54">
        <f t="shared" si="96"/>
        <v>1.192650620718027</v>
      </c>
      <c r="T133" s="54">
        <f t="shared" si="96"/>
        <v>5.4670064422449982E-2</v>
      </c>
      <c r="U133" s="54">
        <f t="shared" si="96"/>
        <v>0.43179392006699552</v>
      </c>
      <c r="V133" s="54">
        <f t="shared" si="96"/>
        <v>0.85116461119168818</v>
      </c>
      <c r="W133" s="2"/>
    </row>
    <row r="134" spans="1:23" ht="15" customHeight="1">
      <c r="A134" s="79"/>
      <c r="B134" s="3">
        <f t="shared" si="74"/>
        <v>24</v>
      </c>
      <c r="C134" s="54"/>
      <c r="D134" s="54">
        <f t="shared" ref="D134:V134" si="97">NORMINV(D31,0,1)</f>
        <v>0.69757763827175656</v>
      </c>
      <c r="E134" s="54">
        <f t="shared" si="97"/>
        <v>1.8067615238866901</v>
      </c>
      <c r="F134" s="54">
        <f t="shared" si="97"/>
        <v>0.79996620363187465</v>
      </c>
      <c r="G134" s="54">
        <f t="shared" si="97"/>
        <v>1.8021098575606691</v>
      </c>
      <c r="H134" s="54">
        <f t="shared" si="97"/>
        <v>-1.7486120977804192</v>
      </c>
      <c r="I134" s="54">
        <f t="shared" si="97"/>
        <v>-1.0879894516769069</v>
      </c>
      <c r="J134" s="54">
        <f t="shared" si="97"/>
        <v>0.30007133574146666</v>
      </c>
      <c r="K134" s="54">
        <f t="shared" si="97"/>
        <v>-1.0252098566675152</v>
      </c>
      <c r="L134" s="54">
        <f t="shared" si="97"/>
        <v>-1.0856497966406999</v>
      </c>
      <c r="M134" s="54">
        <f t="shared" si="97"/>
        <v>-0.4860969838238916</v>
      </c>
      <c r="N134" s="54">
        <f t="shared" si="97"/>
        <v>0.65150875274584019</v>
      </c>
      <c r="O134" s="54">
        <f t="shared" si="97"/>
        <v>-0.5138692229757903</v>
      </c>
      <c r="P134" s="54">
        <f t="shared" si="97"/>
        <v>-0.74790560270572803</v>
      </c>
      <c r="Q134" s="54">
        <f t="shared" si="97"/>
        <v>1.025475225901304</v>
      </c>
      <c r="R134" s="54">
        <f t="shared" si="97"/>
        <v>0.57672358698144854</v>
      </c>
      <c r="S134" s="54">
        <f t="shared" si="97"/>
        <v>1.04197167422526E-2</v>
      </c>
      <c r="T134" s="54">
        <f t="shared" si="97"/>
        <v>1.0567669193789184</v>
      </c>
      <c r="U134" s="54">
        <f t="shared" si="97"/>
        <v>-0.14399635898912891</v>
      </c>
      <c r="V134" s="54">
        <f t="shared" si="97"/>
        <v>1.2765148233540706</v>
      </c>
      <c r="W134" s="2"/>
    </row>
    <row r="135" spans="1:23" ht="15" customHeight="1">
      <c r="A135" s="79"/>
      <c r="B135" s="3">
        <f t="shared" si="74"/>
        <v>25</v>
      </c>
      <c r="C135" s="54"/>
      <c r="D135" s="54">
        <f t="shared" ref="D135:V135" si="98">NORMINV(D32,0,1)</f>
        <v>0.54062524481137009</v>
      </c>
      <c r="E135" s="54">
        <f t="shared" si="98"/>
        <v>0.34209567918279365</v>
      </c>
      <c r="F135" s="54">
        <f t="shared" si="98"/>
        <v>1.0684084160970369</v>
      </c>
      <c r="G135" s="54">
        <f t="shared" si="98"/>
        <v>0.40210328778457316</v>
      </c>
      <c r="H135" s="54">
        <f t="shared" si="98"/>
        <v>-0.27827246441531411</v>
      </c>
      <c r="I135" s="54">
        <f t="shared" si="98"/>
        <v>0.18042467506897922</v>
      </c>
      <c r="J135" s="54">
        <f t="shared" si="98"/>
        <v>-0.19650118482764586</v>
      </c>
      <c r="K135" s="54">
        <f t="shared" si="98"/>
        <v>0.41551187654183963</v>
      </c>
      <c r="L135" s="54">
        <f t="shared" si="98"/>
        <v>0.17375846212188933</v>
      </c>
      <c r="M135" s="54">
        <f t="shared" si="98"/>
        <v>-0.79175119175551822</v>
      </c>
      <c r="N135" s="54">
        <f t="shared" si="98"/>
        <v>1.0572380391576237</v>
      </c>
      <c r="O135" s="54">
        <f t="shared" si="98"/>
        <v>0.81603444352473054</v>
      </c>
      <c r="P135" s="54">
        <f t="shared" si="98"/>
        <v>0.50924503469313476</v>
      </c>
      <c r="Q135" s="54">
        <f t="shared" si="98"/>
        <v>-0.45172609198834901</v>
      </c>
      <c r="R135" s="54">
        <f t="shared" si="98"/>
        <v>0.86968651776602712</v>
      </c>
      <c r="S135" s="54">
        <f t="shared" si="98"/>
        <v>0.44957685233550243</v>
      </c>
      <c r="T135" s="54">
        <f t="shared" si="98"/>
        <v>-0.42684114343293444</v>
      </c>
      <c r="U135" s="54">
        <f t="shared" si="98"/>
        <v>0.79057140474725673</v>
      </c>
      <c r="V135" s="54">
        <f t="shared" si="98"/>
        <v>5.8206416203708177E-3</v>
      </c>
      <c r="W135" s="2"/>
    </row>
    <row r="136" spans="1:23" ht="15" customHeight="1">
      <c r="A136" s="79"/>
      <c r="B136" s="3">
        <f t="shared" si="74"/>
        <v>26</v>
      </c>
      <c r="C136" s="54"/>
      <c r="D136" s="54">
        <f t="shared" ref="D136:V136" si="99">NORMINV(D33,0,1)</f>
        <v>1.5624643816767425</v>
      </c>
      <c r="E136" s="54">
        <f t="shared" si="99"/>
        <v>-1.4154464504161604</v>
      </c>
      <c r="F136" s="54">
        <f t="shared" si="99"/>
        <v>-0.45947823917112374</v>
      </c>
      <c r="G136" s="54">
        <f t="shared" si="99"/>
        <v>-0.95682768934934148</v>
      </c>
      <c r="H136" s="54">
        <f t="shared" si="99"/>
        <v>0.53246142968253152</v>
      </c>
      <c r="I136" s="54">
        <f t="shared" si="99"/>
        <v>0.12623286931284963</v>
      </c>
      <c r="J136" s="54">
        <f t="shared" si="99"/>
        <v>-1.8644353713835737</v>
      </c>
      <c r="K136" s="54">
        <f t="shared" si="99"/>
        <v>-0.74782767605294742</v>
      </c>
      <c r="L136" s="54">
        <f t="shared" si="99"/>
        <v>-0.89860542193351811</v>
      </c>
      <c r="M136" s="54">
        <f t="shared" si="99"/>
        <v>-0.55642253175537337</v>
      </c>
      <c r="N136" s="54">
        <f t="shared" si="99"/>
        <v>-1.3233301549066645</v>
      </c>
      <c r="O136" s="54">
        <f t="shared" si="99"/>
        <v>-0.2661804064640978</v>
      </c>
      <c r="P136" s="54">
        <f t="shared" si="99"/>
        <v>-0.56727325809837759</v>
      </c>
      <c r="Q136" s="54">
        <f t="shared" si="99"/>
        <v>-0.46999526205665332</v>
      </c>
      <c r="R136" s="54">
        <f t="shared" si="99"/>
        <v>-0.21409059618459225</v>
      </c>
      <c r="S136" s="54">
        <f t="shared" si="99"/>
        <v>-0.63157102278465882</v>
      </c>
      <c r="T136" s="54">
        <f t="shared" si="99"/>
        <v>-0.10994036208638748</v>
      </c>
      <c r="U136" s="54">
        <f t="shared" si="99"/>
        <v>4.6430147094214414E-5</v>
      </c>
      <c r="V136" s="54">
        <f t="shared" si="99"/>
        <v>2.3102733544300378</v>
      </c>
      <c r="W136" s="2"/>
    </row>
    <row r="137" spans="1:23" ht="15" customHeight="1">
      <c r="A137" s="79"/>
      <c r="B137" s="3">
        <f t="shared" si="74"/>
        <v>27</v>
      </c>
      <c r="C137" s="54"/>
      <c r="D137" s="54">
        <f t="shared" ref="D137:V137" si="100">NORMINV(D34,0,1)</f>
        <v>-0.75306469176168711</v>
      </c>
      <c r="E137" s="54">
        <f t="shared" si="100"/>
        <v>0.50781781854451646</v>
      </c>
      <c r="F137" s="54">
        <f t="shared" si="100"/>
        <v>-1.2937761959279164</v>
      </c>
      <c r="G137" s="54">
        <f t="shared" si="100"/>
        <v>0.70937376655478168</v>
      </c>
      <c r="H137" s="54">
        <f t="shared" si="100"/>
        <v>3.0462806647749252E-2</v>
      </c>
      <c r="I137" s="54">
        <f t="shared" si="100"/>
        <v>6.4028387133867465E-2</v>
      </c>
      <c r="J137" s="54">
        <f t="shared" si="100"/>
        <v>0.59659084002136709</v>
      </c>
      <c r="K137" s="54">
        <f t="shared" si="100"/>
        <v>-1.3918136926572464</v>
      </c>
      <c r="L137" s="54">
        <f t="shared" si="100"/>
        <v>-1.055472331842918</v>
      </c>
      <c r="M137" s="54">
        <f t="shared" si="100"/>
        <v>1.1792629655817377</v>
      </c>
      <c r="N137" s="54">
        <f t="shared" si="100"/>
        <v>1.5089105302454808</v>
      </c>
      <c r="O137" s="54">
        <f t="shared" si="100"/>
        <v>-1.0613589339613609</v>
      </c>
      <c r="P137" s="54">
        <f t="shared" si="100"/>
        <v>1.927994984433125</v>
      </c>
      <c r="Q137" s="54">
        <f t="shared" si="100"/>
        <v>-1.556399817873118</v>
      </c>
      <c r="R137" s="54">
        <f t="shared" si="100"/>
        <v>2.0601785929819516</v>
      </c>
      <c r="S137" s="54">
        <f t="shared" si="100"/>
        <v>0.35178175396224703</v>
      </c>
      <c r="T137" s="54">
        <f t="shared" si="100"/>
        <v>-9.1041988196466514E-2</v>
      </c>
      <c r="U137" s="54">
        <f t="shared" si="100"/>
        <v>-0.45603686328394694</v>
      </c>
      <c r="V137" s="54">
        <f t="shared" si="100"/>
        <v>-0.55932254902672551</v>
      </c>
      <c r="W137" s="2"/>
    </row>
    <row r="138" spans="1:23" ht="15" customHeight="1">
      <c r="A138" s="79"/>
      <c r="B138" s="3">
        <f t="shared" si="74"/>
        <v>28</v>
      </c>
      <c r="C138" s="54"/>
      <c r="D138" s="54">
        <f t="shared" ref="D138:V138" si="101">NORMINV(D35,0,1)</f>
        <v>-0.11634426354055502</v>
      </c>
      <c r="E138" s="54">
        <f t="shared" si="101"/>
        <v>-3.5222132721379751E-2</v>
      </c>
      <c r="F138" s="54">
        <f t="shared" si="101"/>
        <v>-7.5675685426627587E-2</v>
      </c>
      <c r="G138" s="54">
        <f t="shared" si="101"/>
        <v>-1.9820429600561478</v>
      </c>
      <c r="H138" s="54">
        <f t="shared" si="101"/>
        <v>0.76869358463170623</v>
      </c>
      <c r="I138" s="54">
        <f t="shared" si="101"/>
        <v>0.99089208432655307</v>
      </c>
      <c r="J138" s="54">
        <f t="shared" si="101"/>
        <v>-0.88621715580699689</v>
      </c>
      <c r="K138" s="54">
        <f t="shared" si="101"/>
        <v>-1.4083263822790541E-2</v>
      </c>
      <c r="L138" s="54">
        <f t="shared" si="101"/>
        <v>0.49229884322926087</v>
      </c>
      <c r="M138" s="54">
        <f t="shared" si="101"/>
        <v>1.6977428474530492</v>
      </c>
      <c r="N138" s="54">
        <f t="shared" si="101"/>
        <v>-1.6615510534038178</v>
      </c>
      <c r="O138" s="54">
        <f t="shared" si="101"/>
        <v>-0.36566640238044074</v>
      </c>
      <c r="P138" s="54">
        <f t="shared" si="101"/>
        <v>-0.40119052183621995</v>
      </c>
      <c r="Q138" s="54">
        <f t="shared" si="101"/>
        <v>-0.27308442108015935</v>
      </c>
      <c r="R138" s="54">
        <f t="shared" si="101"/>
        <v>-0.33115756823083803</v>
      </c>
      <c r="S138" s="54">
        <f t="shared" si="101"/>
        <v>0.61198299578484894</v>
      </c>
      <c r="T138" s="54">
        <f t="shared" si="101"/>
        <v>-1.3731586151528907</v>
      </c>
      <c r="U138" s="54">
        <f t="shared" si="101"/>
        <v>-1.0154200623643697</v>
      </c>
      <c r="V138" s="54">
        <f t="shared" si="101"/>
        <v>4.2701428109635179E-3</v>
      </c>
      <c r="W138" s="2"/>
    </row>
    <row r="139" spans="1:23" ht="15" customHeight="1">
      <c r="A139" s="79"/>
      <c r="B139" s="3">
        <f t="shared" si="74"/>
        <v>29</v>
      </c>
      <c r="C139" s="54"/>
      <c r="D139" s="54">
        <f t="shared" ref="D139:V139" si="102">NORMINV(D36,0,1)</f>
        <v>-0.94669775228904063</v>
      </c>
      <c r="E139" s="54">
        <f t="shared" si="102"/>
        <v>1.1162095216307251</v>
      </c>
      <c r="F139" s="54">
        <f t="shared" si="102"/>
        <v>-0.81302251276171045</v>
      </c>
      <c r="G139" s="54">
        <f t="shared" si="102"/>
        <v>-0.75669857774775751</v>
      </c>
      <c r="H139" s="54">
        <f t="shared" si="102"/>
        <v>-0.94888091319540813</v>
      </c>
      <c r="I139" s="54">
        <f t="shared" si="102"/>
        <v>0.41659723992767267</v>
      </c>
      <c r="J139" s="54">
        <f t="shared" si="102"/>
        <v>-0.36499764775525734</v>
      </c>
      <c r="K139" s="54">
        <f t="shared" si="102"/>
        <v>1.8943549076644728</v>
      </c>
      <c r="L139" s="54">
        <f t="shared" si="102"/>
        <v>-1.3819911155643527</v>
      </c>
      <c r="M139" s="54">
        <f t="shared" si="102"/>
        <v>-0.65658553531269026</v>
      </c>
      <c r="N139" s="54">
        <f t="shared" si="102"/>
        <v>-1.1955506894991201</v>
      </c>
      <c r="O139" s="54">
        <f t="shared" si="102"/>
        <v>0.24207922506961163</v>
      </c>
      <c r="P139" s="54">
        <f t="shared" si="102"/>
        <v>-1.3704546545449043</v>
      </c>
      <c r="Q139" s="54">
        <f t="shared" si="102"/>
        <v>0.4314405511013652</v>
      </c>
      <c r="R139" s="54">
        <f t="shared" si="102"/>
        <v>-0.23290637505973422</v>
      </c>
      <c r="S139" s="54">
        <f t="shared" si="102"/>
        <v>0.94273122717355684</v>
      </c>
      <c r="T139" s="54">
        <f t="shared" si="102"/>
        <v>-0.11180591669280658</v>
      </c>
      <c r="U139" s="54">
        <f t="shared" si="102"/>
        <v>1.1594949139161728</v>
      </c>
      <c r="V139" s="54">
        <f t="shared" si="102"/>
        <v>0.48951922319379298</v>
      </c>
      <c r="W139" s="2"/>
    </row>
    <row r="140" spans="1:23" ht="15" customHeight="1">
      <c r="A140" s="79"/>
      <c r="B140" s="3">
        <f t="shared" si="74"/>
        <v>30</v>
      </c>
      <c r="C140" s="54"/>
      <c r="D140" s="54">
        <f t="shared" ref="D140:V140" si="103">NORMINV(D37,0,1)</f>
        <v>-1.2250250671288263</v>
      </c>
      <c r="E140" s="54">
        <f t="shared" si="103"/>
        <v>-0.962251613930731</v>
      </c>
      <c r="F140" s="54">
        <f t="shared" si="103"/>
        <v>1.1803648369200292</v>
      </c>
      <c r="G140" s="54">
        <f t="shared" si="103"/>
        <v>-0.56611645502585795</v>
      </c>
      <c r="H140" s="54">
        <f t="shared" si="103"/>
        <v>-0.64242988262297174</v>
      </c>
      <c r="I140" s="54">
        <f t="shared" si="103"/>
        <v>8.2767985150606085E-2</v>
      </c>
      <c r="J140" s="54">
        <f t="shared" si="103"/>
        <v>-4.1296515029268899E-2</v>
      </c>
      <c r="K140" s="54">
        <f t="shared" si="103"/>
        <v>-0.38993960849613468</v>
      </c>
      <c r="L140" s="54">
        <f t="shared" si="103"/>
        <v>-0.1378137365803308</v>
      </c>
      <c r="M140" s="54">
        <f t="shared" si="103"/>
        <v>-0.58375432401191674</v>
      </c>
      <c r="N140" s="54">
        <f t="shared" si="103"/>
        <v>1.6716629362085389</v>
      </c>
      <c r="O140" s="54">
        <f t="shared" si="103"/>
        <v>-7.185845047856125E-2</v>
      </c>
      <c r="P140" s="54">
        <f t="shared" si="103"/>
        <v>-8.1398982245849211E-2</v>
      </c>
      <c r="Q140" s="54">
        <f t="shared" si="103"/>
        <v>-1.5475956521676975</v>
      </c>
      <c r="R140" s="54">
        <f t="shared" si="103"/>
        <v>-1.2154135782586295</v>
      </c>
      <c r="S140" s="54">
        <f t="shared" si="103"/>
        <v>0.84845658205940566</v>
      </c>
      <c r="T140" s="54">
        <f t="shared" si="103"/>
        <v>-0.61613964729552073</v>
      </c>
      <c r="U140" s="54">
        <f t="shared" si="103"/>
        <v>0.23510553147501903</v>
      </c>
      <c r="V140" s="54">
        <f t="shared" si="103"/>
        <v>0.20433791949076177</v>
      </c>
      <c r="W140" s="2"/>
    </row>
    <row r="141" spans="1:23" ht="15" customHeight="1">
      <c r="A141" s="79"/>
      <c r="B141" s="3">
        <f t="shared" si="74"/>
        <v>31</v>
      </c>
      <c r="C141" s="54"/>
      <c r="D141" s="54">
        <f t="shared" ref="D141:V141" si="104">NORMINV(D38,0,1)</f>
        <v>-0.97798224673471246</v>
      </c>
      <c r="E141" s="54">
        <f t="shared" si="104"/>
        <v>0.7547213192208273</v>
      </c>
      <c r="F141" s="54">
        <f t="shared" si="104"/>
        <v>-0.59482663052875373</v>
      </c>
      <c r="G141" s="54">
        <f t="shared" si="104"/>
        <v>0.82585863989781672</v>
      </c>
      <c r="H141" s="54">
        <f t="shared" si="104"/>
        <v>0.51984175251245346</v>
      </c>
      <c r="I141" s="54">
        <f t="shared" si="104"/>
        <v>-0.14863018304497891</v>
      </c>
      <c r="J141" s="54">
        <f t="shared" si="104"/>
        <v>1.7990338689078542</v>
      </c>
      <c r="K141" s="54">
        <f t="shared" si="104"/>
        <v>1.0306347300558436</v>
      </c>
      <c r="L141" s="54">
        <f t="shared" si="104"/>
        <v>0.83712111089303642</v>
      </c>
      <c r="M141" s="54">
        <f t="shared" si="104"/>
        <v>0.68682180942362503</v>
      </c>
      <c r="N141" s="54">
        <f t="shared" si="104"/>
        <v>1.1180778680324357</v>
      </c>
      <c r="O141" s="54">
        <f t="shared" si="104"/>
        <v>0.6754109702961586</v>
      </c>
      <c r="P141" s="54">
        <f t="shared" si="104"/>
        <v>0.31780925115689473</v>
      </c>
      <c r="Q141" s="54">
        <f t="shared" si="104"/>
        <v>-0.78186267562106626</v>
      </c>
      <c r="R141" s="54">
        <f t="shared" si="104"/>
        <v>0.49103594058986366</v>
      </c>
      <c r="S141" s="54">
        <f t="shared" si="104"/>
        <v>0.28374877583203123</v>
      </c>
      <c r="T141" s="54">
        <f t="shared" si="104"/>
        <v>1.2954384106029657</v>
      </c>
      <c r="U141" s="54">
        <f t="shared" si="104"/>
        <v>0.11004365836759392</v>
      </c>
      <c r="V141" s="54">
        <f t="shared" si="104"/>
        <v>0.49415970741303583</v>
      </c>
      <c r="W141" s="2"/>
    </row>
    <row r="142" spans="1:23" ht="15" customHeight="1">
      <c r="A142" s="79"/>
      <c r="B142" s="3">
        <f t="shared" si="74"/>
        <v>32</v>
      </c>
      <c r="C142" s="54"/>
      <c r="D142" s="54">
        <f t="shared" ref="D142:V142" si="105">NORMINV(D39,0,1)</f>
        <v>0.34142177887785596</v>
      </c>
      <c r="E142" s="54">
        <f t="shared" si="105"/>
        <v>2.1833871901681419</v>
      </c>
      <c r="F142" s="54">
        <f t="shared" si="105"/>
        <v>-1.0315216768980577</v>
      </c>
      <c r="G142" s="54">
        <f t="shared" si="105"/>
        <v>-1.3493757592401849</v>
      </c>
      <c r="H142" s="54">
        <f t="shared" si="105"/>
        <v>1.551379192955177</v>
      </c>
      <c r="I142" s="54">
        <f t="shared" si="105"/>
        <v>-0.9630203765533647</v>
      </c>
      <c r="J142" s="54">
        <f t="shared" si="105"/>
        <v>-0.68292435204712887</v>
      </c>
      <c r="K142" s="54">
        <f t="shared" si="105"/>
        <v>0.36477958162162993</v>
      </c>
      <c r="L142" s="54">
        <f t="shared" si="105"/>
        <v>-0.33233428170315205</v>
      </c>
      <c r="M142" s="54">
        <f t="shared" si="105"/>
        <v>0.25480234236575433</v>
      </c>
      <c r="N142" s="54">
        <f t="shared" si="105"/>
        <v>0.20016496837801978</v>
      </c>
      <c r="O142" s="54">
        <f t="shared" si="105"/>
        <v>-3.4442618982823974</v>
      </c>
      <c r="P142" s="54">
        <f t="shared" si="105"/>
        <v>-0.65757097492311301</v>
      </c>
      <c r="Q142" s="54">
        <f t="shared" si="105"/>
        <v>0.27124678546153197</v>
      </c>
      <c r="R142" s="54">
        <f t="shared" si="105"/>
        <v>-0.3869643296540341</v>
      </c>
      <c r="S142" s="54">
        <f t="shared" si="105"/>
        <v>-0.91690621409899153</v>
      </c>
      <c r="T142" s="54">
        <f t="shared" si="105"/>
        <v>-0.83019029857258397</v>
      </c>
      <c r="U142" s="54">
        <f t="shared" si="105"/>
        <v>1.6888108407507827</v>
      </c>
      <c r="V142" s="54">
        <f t="shared" si="105"/>
        <v>0.97887572200984296</v>
      </c>
      <c r="W142" s="2"/>
    </row>
    <row r="143" spans="1:23" ht="15" customHeight="1">
      <c r="A143" s="79"/>
      <c r="B143" s="3">
        <f t="shared" si="74"/>
        <v>33</v>
      </c>
      <c r="C143" s="54"/>
      <c r="D143" s="54">
        <f t="shared" ref="D143:V143" si="106">NORMINV(D40,0,1)</f>
        <v>-0.35164287626631896</v>
      </c>
      <c r="E143" s="54">
        <f t="shared" si="106"/>
        <v>-0.79037891145892003</v>
      </c>
      <c r="F143" s="54">
        <f t="shared" si="106"/>
        <v>-0.57437901373117972</v>
      </c>
      <c r="G143" s="54">
        <f t="shared" si="106"/>
        <v>1.2380613398903988</v>
      </c>
      <c r="H143" s="54">
        <f t="shared" si="106"/>
        <v>-0.97373048399904061</v>
      </c>
      <c r="I143" s="54">
        <f t="shared" si="106"/>
        <v>-2.1201374917714428</v>
      </c>
      <c r="J143" s="54">
        <f t="shared" si="106"/>
        <v>-1.0865155666082349</v>
      </c>
      <c r="K143" s="54">
        <f t="shared" si="106"/>
        <v>-0.75224374388658344</v>
      </c>
      <c r="L143" s="54">
        <f t="shared" si="106"/>
        <v>-0.39830968719840404</v>
      </c>
      <c r="M143" s="54">
        <f t="shared" si="106"/>
        <v>-0.52340259022322944</v>
      </c>
      <c r="N143" s="54">
        <f t="shared" si="106"/>
        <v>0.32652603411233472</v>
      </c>
      <c r="O143" s="54">
        <f t="shared" si="106"/>
        <v>-0.52793071030601091</v>
      </c>
      <c r="P143" s="54">
        <f t="shared" si="106"/>
        <v>0.58829960722909924</v>
      </c>
      <c r="Q143" s="54">
        <f t="shared" si="106"/>
        <v>-0.11510502619622585</v>
      </c>
      <c r="R143" s="54">
        <f t="shared" si="106"/>
        <v>0.75221940214919769</v>
      </c>
      <c r="S143" s="54">
        <f t="shared" si="106"/>
        <v>0.15536871229233207</v>
      </c>
      <c r="T143" s="54">
        <f t="shared" si="106"/>
        <v>3.5190362308845224</v>
      </c>
      <c r="U143" s="54">
        <f t="shared" si="106"/>
        <v>0.5256236699030199</v>
      </c>
      <c r="V143" s="54">
        <f t="shared" si="106"/>
        <v>0.28250897473810627</v>
      </c>
      <c r="W143" s="2"/>
    </row>
    <row r="144" spans="1:23" ht="15" customHeight="1">
      <c r="A144" s="79"/>
      <c r="B144" s="3">
        <f t="shared" si="74"/>
        <v>34</v>
      </c>
      <c r="C144" s="54"/>
      <c r="D144" s="54">
        <f t="shared" ref="D144:V144" si="107">NORMINV(D41,0,1)</f>
        <v>0.94236519011862974</v>
      </c>
      <c r="E144" s="54">
        <f t="shared" si="107"/>
        <v>-1.2273750378482353</v>
      </c>
      <c r="F144" s="54">
        <f t="shared" si="107"/>
        <v>1.8058036559219877</v>
      </c>
      <c r="G144" s="54">
        <f t="shared" si="107"/>
        <v>-0.45666648957495204</v>
      </c>
      <c r="H144" s="54">
        <f t="shared" si="107"/>
        <v>1.1088244828792404</v>
      </c>
      <c r="I144" s="54">
        <f t="shared" si="107"/>
        <v>1.2735019366132623</v>
      </c>
      <c r="J144" s="54">
        <f t="shared" si="107"/>
        <v>-2.3734418373885879</v>
      </c>
      <c r="K144" s="54">
        <f t="shared" si="107"/>
        <v>-0.38307379076255249</v>
      </c>
      <c r="L144" s="54">
        <f t="shared" si="107"/>
        <v>0.57109053246300046</v>
      </c>
      <c r="M144" s="54">
        <f t="shared" si="107"/>
        <v>2.5135953577124424</v>
      </c>
      <c r="N144" s="54">
        <f t="shared" si="107"/>
        <v>1.8509586501542814</v>
      </c>
      <c r="O144" s="54">
        <f t="shared" si="107"/>
        <v>-0.35252374590259017</v>
      </c>
      <c r="P144" s="54">
        <f t="shared" si="107"/>
        <v>-1.242371962045103</v>
      </c>
      <c r="Q144" s="54">
        <f t="shared" si="107"/>
        <v>-1.0119942619474334</v>
      </c>
      <c r="R144" s="54">
        <f t="shared" si="107"/>
        <v>-0.27307074443806018</v>
      </c>
      <c r="S144" s="54">
        <f t="shared" si="107"/>
        <v>-0.28292152705398538</v>
      </c>
      <c r="T144" s="54">
        <f t="shared" si="107"/>
        <v>-0.2971467500556525</v>
      </c>
      <c r="U144" s="54">
        <f t="shared" si="107"/>
        <v>-1.7184291838294203</v>
      </c>
      <c r="V144" s="54">
        <f t="shared" si="107"/>
        <v>-0.56510570829397455</v>
      </c>
      <c r="W144" s="2"/>
    </row>
    <row r="145" spans="1:23" ht="15" customHeight="1">
      <c r="A145" s="79"/>
      <c r="B145" s="3">
        <f t="shared" si="74"/>
        <v>35</v>
      </c>
      <c r="C145" s="54"/>
      <c r="D145" s="54">
        <f t="shared" ref="D145:V145" si="108">NORMINV(D42,0,1)</f>
        <v>-1.1423855168468056</v>
      </c>
      <c r="E145" s="54">
        <f t="shared" si="108"/>
        <v>1.0945446909803622</v>
      </c>
      <c r="F145" s="54">
        <f t="shared" si="108"/>
        <v>1.3332900377588608</v>
      </c>
      <c r="G145" s="54">
        <f t="shared" si="108"/>
        <v>0.56395759941825307</v>
      </c>
      <c r="H145" s="54">
        <f t="shared" si="108"/>
        <v>-0.77798869606288257</v>
      </c>
      <c r="I145" s="54">
        <f t="shared" si="108"/>
        <v>4.6236631560167357E-2</v>
      </c>
      <c r="J145" s="54">
        <f t="shared" si="108"/>
        <v>-0.9374473950625003</v>
      </c>
      <c r="K145" s="54">
        <f t="shared" si="108"/>
        <v>-0.36789328204951482</v>
      </c>
      <c r="L145" s="54">
        <f t="shared" si="108"/>
        <v>-0.80034978803244261</v>
      </c>
      <c r="M145" s="54">
        <f t="shared" si="108"/>
        <v>-0.32927844173039267</v>
      </c>
      <c r="N145" s="54">
        <f t="shared" si="108"/>
        <v>1.1256154320417802</v>
      </c>
      <c r="O145" s="54">
        <f t="shared" si="108"/>
        <v>0.39811025534207806</v>
      </c>
      <c r="P145" s="54">
        <f t="shared" si="108"/>
        <v>-0.59554677592551608</v>
      </c>
      <c r="Q145" s="54">
        <f t="shared" si="108"/>
        <v>-6.437392861960313E-2</v>
      </c>
      <c r="R145" s="54">
        <f t="shared" si="108"/>
        <v>1.9977417105446342</v>
      </c>
      <c r="S145" s="54">
        <f t="shared" si="108"/>
        <v>0.56238742410655862</v>
      </c>
      <c r="T145" s="54">
        <f t="shared" si="108"/>
        <v>1.0793547209433596</v>
      </c>
      <c r="U145" s="54">
        <f t="shared" si="108"/>
        <v>0.23842278616223103</v>
      </c>
      <c r="V145" s="54">
        <f t="shared" si="108"/>
        <v>0.9144733669898063</v>
      </c>
      <c r="W145" s="2"/>
    </row>
    <row r="146" spans="1:23" ht="15" customHeight="1">
      <c r="A146" s="79"/>
      <c r="B146" s="3">
        <f t="shared" si="74"/>
        <v>36</v>
      </c>
      <c r="C146" s="54"/>
      <c r="D146" s="54">
        <f t="shared" ref="D146:V146" si="109">NORMINV(D43,0,1)</f>
        <v>0.59960661756388423</v>
      </c>
      <c r="E146" s="54">
        <f t="shared" si="109"/>
        <v>0.88730070225139113</v>
      </c>
      <c r="F146" s="54">
        <f t="shared" si="109"/>
        <v>1.0216631676648247</v>
      </c>
      <c r="G146" s="54">
        <f t="shared" si="109"/>
        <v>-0.91725751544786971</v>
      </c>
      <c r="H146" s="54">
        <f t="shared" si="109"/>
        <v>-1.3033720512495885</v>
      </c>
      <c r="I146" s="54">
        <f t="shared" si="109"/>
        <v>-0.52372288630954833</v>
      </c>
      <c r="J146" s="54">
        <f t="shared" si="109"/>
        <v>-0.37550243360131141</v>
      </c>
      <c r="K146" s="54">
        <f t="shared" si="109"/>
        <v>-0.4404675940718788</v>
      </c>
      <c r="L146" s="54">
        <f t="shared" si="109"/>
        <v>-1.1514576941242227</v>
      </c>
      <c r="M146" s="54">
        <f t="shared" si="109"/>
        <v>-0.82455085463152011</v>
      </c>
      <c r="N146" s="54">
        <f t="shared" si="109"/>
        <v>0.44456732616136213</v>
      </c>
      <c r="O146" s="54">
        <f t="shared" si="109"/>
        <v>0.13246599346854826</v>
      </c>
      <c r="P146" s="54">
        <f t="shared" si="109"/>
        <v>-1.0551773431557623</v>
      </c>
      <c r="Q146" s="54">
        <f t="shared" si="109"/>
        <v>0.29773935870903734</v>
      </c>
      <c r="R146" s="54">
        <f t="shared" si="109"/>
        <v>-0.47806210068744892</v>
      </c>
      <c r="S146" s="54">
        <f t="shared" si="109"/>
        <v>-1.39087280991732</v>
      </c>
      <c r="T146" s="54">
        <f t="shared" si="109"/>
        <v>-0.28115995085138168</v>
      </c>
      <c r="U146" s="54">
        <f t="shared" si="109"/>
        <v>1.4127903238277875</v>
      </c>
      <c r="V146" s="54">
        <f t="shared" si="109"/>
        <v>0.76523814278414226</v>
      </c>
      <c r="W146" s="2"/>
    </row>
    <row r="147" spans="1:23" ht="15" customHeight="1">
      <c r="A147" s="79"/>
      <c r="B147" s="3">
        <f t="shared" si="74"/>
        <v>37</v>
      </c>
      <c r="C147" s="54"/>
      <c r="D147" s="54">
        <f t="shared" ref="D147:V147" si="110">NORMINV(D44,0,1)</f>
        <v>-0.4269293151939329</v>
      </c>
      <c r="E147" s="54">
        <f t="shared" si="110"/>
        <v>0.80543683226132756</v>
      </c>
      <c r="F147" s="54">
        <f t="shared" si="110"/>
        <v>-1.4728724552051635</v>
      </c>
      <c r="G147" s="54">
        <f t="shared" si="110"/>
        <v>0.83799657414346074</v>
      </c>
      <c r="H147" s="54">
        <f t="shared" si="110"/>
        <v>1.4040750577908705</v>
      </c>
      <c r="I147" s="54">
        <f t="shared" si="110"/>
        <v>0.16165036291172602</v>
      </c>
      <c r="J147" s="54">
        <f t="shared" si="110"/>
        <v>0.49567180537673905</v>
      </c>
      <c r="K147" s="54">
        <f t="shared" si="110"/>
        <v>1.3331621862779872</v>
      </c>
      <c r="L147" s="54">
        <f t="shared" si="110"/>
        <v>-0.21516696647734887</v>
      </c>
      <c r="M147" s="54">
        <f t="shared" si="110"/>
        <v>0.87555903613688491</v>
      </c>
      <c r="N147" s="54">
        <f t="shared" si="110"/>
        <v>0.95414582384908164</v>
      </c>
      <c r="O147" s="54">
        <f t="shared" si="110"/>
        <v>-0.27597638904728966</v>
      </c>
      <c r="P147" s="54">
        <f t="shared" si="110"/>
        <v>0.37790008971532058</v>
      </c>
      <c r="Q147" s="54">
        <f t="shared" si="110"/>
        <v>-1.4250400371581564</v>
      </c>
      <c r="R147" s="54">
        <f t="shared" si="110"/>
        <v>0.72108941440336805</v>
      </c>
      <c r="S147" s="54">
        <f t="shared" si="110"/>
        <v>0.75369270622734752</v>
      </c>
      <c r="T147" s="54">
        <f t="shared" si="110"/>
        <v>0.84470337492800895</v>
      </c>
      <c r="U147" s="54">
        <f t="shared" si="110"/>
        <v>1.1379985565730621</v>
      </c>
      <c r="V147" s="54">
        <f t="shared" si="110"/>
        <v>1.6311267700844081</v>
      </c>
      <c r="W147" s="2"/>
    </row>
    <row r="148" spans="1:23" ht="15" customHeight="1">
      <c r="A148" s="79"/>
      <c r="B148" s="3">
        <f t="shared" si="74"/>
        <v>38</v>
      </c>
      <c r="C148" s="54"/>
      <c r="D148" s="54">
        <f t="shared" ref="D148:V148" si="111">NORMINV(D45,0,1)</f>
        <v>-0.21959873152108864</v>
      </c>
      <c r="E148" s="54">
        <f t="shared" si="111"/>
        <v>0.9530465524765942</v>
      </c>
      <c r="F148" s="54">
        <f t="shared" si="111"/>
        <v>-0.35970942162322728</v>
      </c>
      <c r="G148" s="54">
        <f t="shared" si="111"/>
        <v>0.51930718659749964</v>
      </c>
      <c r="H148" s="54">
        <f t="shared" si="111"/>
        <v>3.804568548000023E-2</v>
      </c>
      <c r="I148" s="54">
        <f t="shared" si="111"/>
        <v>-1.0432528929461911</v>
      </c>
      <c r="J148" s="54">
        <f t="shared" si="111"/>
        <v>-0.34050141327909317</v>
      </c>
      <c r="K148" s="54">
        <f t="shared" si="111"/>
        <v>0.94555728730435962</v>
      </c>
      <c r="L148" s="54">
        <f t="shared" si="111"/>
        <v>0.19930647777736363</v>
      </c>
      <c r="M148" s="54">
        <f t="shared" si="111"/>
        <v>0.75261027699927829</v>
      </c>
      <c r="N148" s="54">
        <f t="shared" si="111"/>
        <v>-5.6628053200790986E-3</v>
      </c>
      <c r="O148" s="54">
        <f t="shared" si="111"/>
        <v>2.6546490129523089E-2</v>
      </c>
      <c r="P148" s="54">
        <f t="shared" si="111"/>
        <v>-0.66633712054321481</v>
      </c>
      <c r="Q148" s="54">
        <f t="shared" si="111"/>
        <v>-1.1367285549320796</v>
      </c>
      <c r="R148" s="54">
        <f t="shared" si="111"/>
        <v>0.44699682110991046</v>
      </c>
      <c r="S148" s="54">
        <f t="shared" si="111"/>
        <v>0.81876890913679701</v>
      </c>
      <c r="T148" s="54">
        <f t="shared" si="111"/>
        <v>-0.66823514188197952</v>
      </c>
      <c r="U148" s="54">
        <f t="shared" si="111"/>
        <v>0.58400005577016534</v>
      </c>
      <c r="V148" s="54">
        <f t="shared" si="111"/>
        <v>-0.42541136908406513</v>
      </c>
      <c r="W148" s="2"/>
    </row>
    <row r="149" spans="1:23" ht="15" customHeight="1">
      <c r="A149" s="79"/>
      <c r="B149" s="3">
        <f t="shared" si="74"/>
        <v>39</v>
      </c>
      <c r="C149" s="54"/>
      <c r="D149" s="54">
        <f t="shared" ref="D149:V149" si="112">NORMINV(D46,0,1)</f>
        <v>1.7786846066558124</v>
      </c>
      <c r="E149" s="54">
        <f t="shared" si="112"/>
        <v>0.3986683410473324</v>
      </c>
      <c r="F149" s="54">
        <f t="shared" si="112"/>
        <v>-1.6046030781321861</v>
      </c>
      <c r="G149" s="54">
        <f t="shared" si="112"/>
        <v>-0.4468683568759409</v>
      </c>
      <c r="H149" s="54">
        <f t="shared" si="112"/>
        <v>-1.0818296039561544</v>
      </c>
      <c r="I149" s="54">
        <f t="shared" si="112"/>
        <v>1.0894102752312458</v>
      </c>
      <c r="J149" s="54">
        <f t="shared" si="112"/>
        <v>-1.9088840781062599</v>
      </c>
      <c r="K149" s="54">
        <f t="shared" si="112"/>
        <v>-1.1041015510645233</v>
      </c>
      <c r="L149" s="54">
        <f t="shared" si="112"/>
        <v>-0.22528364906644227</v>
      </c>
      <c r="M149" s="54">
        <f t="shared" si="112"/>
        <v>2.2417207371847132</v>
      </c>
      <c r="N149" s="54">
        <f t="shared" si="112"/>
        <v>1.4898551025079747</v>
      </c>
      <c r="O149" s="54">
        <f t="shared" si="112"/>
        <v>-0.23784034898880299</v>
      </c>
      <c r="P149" s="54">
        <f t="shared" si="112"/>
        <v>0.65992329239397052</v>
      </c>
      <c r="Q149" s="54">
        <f t="shared" si="112"/>
        <v>0.16745114682210926</v>
      </c>
      <c r="R149" s="54">
        <f t="shared" si="112"/>
        <v>-0.7895595523513439</v>
      </c>
      <c r="S149" s="54">
        <f t="shared" si="112"/>
        <v>0.57775686669077864</v>
      </c>
      <c r="T149" s="54">
        <f t="shared" si="112"/>
        <v>-0.37317767710881089</v>
      </c>
      <c r="U149" s="54">
        <f t="shared" si="112"/>
        <v>-1.2961969005644138</v>
      </c>
      <c r="V149" s="54">
        <f t="shared" si="112"/>
        <v>-0.59092331228677708</v>
      </c>
      <c r="W149" s="2"/>
    </row>
    <row r="150" spans="1:23" ht="15" customHeight="1">
      <c r="A150" s="79"/>
      <c r="B150" s="3">
        <f t="shared" si="74"/>
        <v>40</v>
      </c>
      <c r="C150" s="54"/>
      <c r="D150" s="54">
        <f t="shared" ref="D150:V150" si="113">NORMINV(D47,0,1)</f>
        <v>-0.46321527956836295</v>
      </c>
      <c r="E150" s="54">
        <f t="shared" si="113"/>
        <v>1.6468563220518049</v>
      </c>
      <c r="F150" s="54">
        <f t="shared" si="113"/>
        <v>0.98410381756767962</v>
      </c>
      <c r="G150" s="54">
        <f t="shared" si="113"/>
        <v>0.41819474947044655</v>
      </c>
      <c r="H150" s="54">
        <f t="shared" si="113"/>
        <v>1.6987283805338473</v>
      </c>
      <c r="I150" s="54">
        <f t="shared" si="113"/>
        <v>0.24719799487084837</v>
      </c>
      <c r="J150" s="54">
        <f t="shared" si="113"/>
        <v>-0.57134623984693655</v>
      </c>
      <c r="K150" s="54">
        <f t="shared" si="113"/>
        <v>-1.0268631398728247</v>
      </c>
      <c r="L150" s="54">
        <f t="shared" si="113"/>
        <v>-0.57884986493370549</v>
      </c>
      <c r="M150" s="54">
        <f t="shared" si="113"/>
        <v>1.617268450510299</v>
      </c>
      <c r="N150" s="54">
        <f t="shared" si="113"/>
        <v>-5.4664046766403872E-2</v>
      </c>
      <c r="O150" s="54">
        <f t="shared" si="113"/>
        <v>4.122053405809576E-2</v>
      </c>
      <c r="P150" s="54">
        <f t="shared" si="113"/>
        <v>1.0738622040971986</v>
      </c>
      <c r="Q150" s="54">
        <f t="shared" si="113"/>
        <v>0.52028007054450498</v>
      </c>
      <c r="R150" s="54">
        <f t="shared" si="113"/>
        <v>1.50981683164776</v>
      </c>
      <c r="S150" s="54">
        <f t="shared" si="113"/>
        <v>0.35725141027662188</v>
      </c>
      <c r="T150" s="54">
        <f t="shared" si="113"/>
        <v>-0.7713495448545088</v>
      </c>
      <c r="U150" s="54">
        <f t="shared" si="113"/>
        <v>-1.1527208697110634</v>
      </c>
      <c r="V150" s="54">
        <f t="shared" si="113"/>
        <v>-0.7504913280082719</v>
      </c>
      <c r="W150" s="2"/>
    </row>
    <row r="151" spans="1:23" ht="15" customHeight="1">
      <c r="A151" s="32"/>
      <c r="B151" s="33">
        <f t="shared" si="74"/>
        <v>41</v>
      </c>
      <c r="C151" s="54"/>
      <c r="D151" s="54">
        <f t="shared" ref="D151:V151" si="114">NORMINV(D48,0,1)</f>
        <v>-0.41590449953200159</v>
      </c>
      <c r="E151" s="54">
        <f t="shared" si="114"/>
        <v>-0.61687821799811704</v>
      </c>
      <c r="F151" s="54">
        <f t="shared" si="114"/>
        <v>0.40358096086827161</v>
      </c>
      <c r="G151" s="54">
        <f t="shared" si="114"/>
        <v>1.2401548678683343</v>
      </c>
      <c r="H151" s="54">
        <f t="shared" si="114"/>
        <v>-1.7997897590474923</v>
      </c>
      <c r="I151" s="54">
        <f t="shared" si="114"/>
        <v>1.1685886817190188</v>
      </c>
      <c r="J151" s="54">
        <f t="shared" si="114"/>
        <v>-1.4210662832655956</v>
      </c>
      <c r="K151" s="54">
        <f t="shared" si="114"/>
        <v>1.8102224164473357</v>
      </c>
      <c r="L151" s="54">
        <f t="shared" si="114"/>
        <v>-1.3673180819632884</v>
      </c>
      <c r="M151" s="54">
        <f t="shared" si="114"/>
        <v>0.22290601031801929</v>
      </c>
      <c r="N151" s="54">
        <f t="shared" si="114"/>
        <v>-0.14429067474633384</v>
      </c>
      <c r="O151" s="54">
        <f t="shared" si="114"/>
        <v>0.87292315623769812</v>
      </c>
      <c r="P151" s="54">
        <f t="shared" si="114"/>
        <v>-0.99675856687386366</v>
      </c>
      <c r="Q151" s="54">
        <f t="shared" si="114"/>
        <v>-0.7800715575658147</v>
      </c>
      <c r="R151" s="54">
        <f t="shared" si="114"/>
        <v>-0.83839008144209637</v>
      </c>
      <c r="S151" s="54">
        <f t="shared" si="114"/>
        <v>-0.3733658921534147</v>
      </c>
      <c r="T151" s="54">
        <f t="shared" si="114"/>
        <v>1.1635101664185739</v>
      </c>
      <c r="U151" s="54">
        <f t="shared" si="114"/>
        <v>-0.84510551348857232</v>
      </c>
      <c r="V151" s="54">
        <f t="shared" si="114"/>
        <v>2.7081869064560351</v>
      </c>
      <c r="W151" s="2"/>
    </row>
    <row r="152" spans="1:23" ht="15" customHeight="1">
      <c r="A152" s="32"/>
      <c r="B152" s="33">
        <f t="shared" si="74"/>
        <v>42</v>
      </c>
      <c r="C152" s="54"/>
      <c r="D152" s="54">
        <f t="shared" ref="D152:V152" si="115">NORMINV(D49,0,1)</f>
        <v>-0.56340128536418654</v>
      </c>
      <c r="E152" s="54">
        <f t="shared" si="115"/>
        <v>0.95280816772905053</v>
      </c>
      <c r="F152" s="54">
        <f t="shared" si="115"/>
        <v>-0.56031554586640719</v>
      </c>
      <c r="G152" s="54">
        <f t="shared" si="115"/>
        <v>-1.3130987261564462</v>
      </c>
      <c r="H152" s="54">
        <f t="shared" si="115"/>
        <v>-1.9751343170784541</v>
      </c>
      <c r="I152" s="54">
        <f t="shared" si="115"/>
        <v>-0.75133295389265842</v>
      </c>
      <c r="J152" s="54">
        <f t="shared" si="115"/>
        <v>-1.2952867837236208</v>
      </c>
      <c r="K152" s="54">
        <f t="shared" si="115"/>
        <v>-0.4733582019609574</v>
      </c>
      <c r="L152" s="54">
        <f t="shared" si="115"/>
        <v>2.5216700432538608</v>
      </c>
      <c r="M152" s="54">
        <f t="shared" si="115"/>
        <v>0.82948954307716061</v>
      </c>
      <c r="N152" s="54">
        <f t="shared" si="115"/>
        <v>-6.8610568425464577E-2</v>
      </c>
      <c r="O152" s="54">
        <f t="shared" si="115"/>
        <v>0.899374751098303</v>
      </c>
      <c r="P152" s="54">
        <f t="shared" si="115"/>
        <v>-0.94823993340477042</v>
      </c>
      <c r="Q152" s="54">
        <f t="shared" si="115"/>
        <v>-0.7275043585886537</v>
      </c>
      <c r="R152" s="54">
        <f t="shared" si="115"/>
        <v>8.6346937798263801E-2</v>
      </c>
      <c r="S152" s="54">
        <f t="shared" si="115"/>
        <v>-0.23217435043745197</v>
      </c>
      <c r="T152" s="54">
        <f t="shared" si="115"/>
        <v>-0.40529129768053179</v>
      </c>
      <c r="U152" s="54">
        <f t="shared" si="115"/>
        <v>-2.0222182802184219</v>
      </c>
      <c r="V152" s="54">
        <f t="shared" si="115"/>
        <v>-0.44047786071161799</v>
      </c>
      <c r="W152" s="2"/>
    </row>
    <row r="153" spans="1:23" ht="15" customHeight="1">
      <c r="A153" s="32"/>
      <c r="B153" s="33">
        <f t="shared" si="74"/>
        <v>43</v>
      </c>
      <c r="C153" s="54"/>
      <c r="D153" s="54">
        <f t="shared" ref="D153:V153" si="116">NORMINV(D50,0,1)</f>
        <v>-0.71231005649815382</v>
      </c>
      <c r="E153" s="54">
        <f t="shared" si="116"/>
        <v>-2.2059144430471056</v>
      </c>
      <c r="F153" s="54">
        <f t="shared" si="116"/>
        <v>0.66361064792243341</v>
      </c>
      <c r="G153" s="54">
        <f t="shared" si="116"/>
        <v>-1.6458348157628939</v>
      </c>
      <c r="H153" s="54">
        <f t="shared" si="116"/>
        <v>1.6768806123865565</v>
      </c>
      <c r="I153" s="54">
        <f t="shared" si="116"/>
        <v>-0.99677093177342091</v>
      </c>
      <c r="J153" s="54">
        <f t="shared" si="116"/>
        <v>-1.257496036088515</v>
      </c>
      <c r="K153" s="54">
        <f t="shared" si="116"/>
        <v>0.57279375974376934</v>
      </c>
      <c r="L153" s="54">
        <f t="shared" si="116"/>
        <v>-0.99268035372653296</v>
      </c>
      <c r="M153" s="54">
        <f t="shared" si="116"/>
        <v>-0.77328725389699304</v>
      </c>
      <c r="N153" s="54">
        <f t="shared" si="116"/>
        <v>1.6692228623699097</v>
      </c>
      <c r="O153" s="54">
        <f t="shared" si="116"/>
        <v>1.3608630195166953</v>
      </c>
      <c r="P153" s="54">
        <f t="shared" si="116"/>
        <v>-0.84177616459818172</v>
      </c>
      <c r="Q153" s="54">
        <f t="shared" si="116"/>
        <v>1.2002781845256274</v>
      </c>
      <c r="R153" s="54">
        <f t="shared" si="116"/>
        <v>-0.79101190958838885</v>
      </c>
      <c r="S153" s="54">
        <f t="shared" si="116"/>
        <v>0.15214284502071004</v>
      </c>
      <c r="T153" s="54">
        <f t="shared" si="116"/>
        <v>-8.1076695916079383E-2</v>
      </c>
      <c r="U153" s="54">
        <f t="shared" si="116"/>
        <v>0.51122814175319087</v>
      </c>
      <c r="V153" s="54">
        <f t="shared" si="116"/>
        <v>-0.26138340554879247</v>
      </c>
      <c r="W153" s="2"/>
    </row>
    <row r="154" spans="1:23" ht="15" customHeight="1">
      <c r="A154" s="32"/>
      <c r="B154" s="33">
        <f t="shared" si="74"/>
        <v>44</v>
      </c>
      <c r="C154" s="54"/>
      <c r="D154" s="54">
        <f t="shared" ref="D154:V154" si="117">NORMINV(D51,0,1)</f>
        <v>-2.0415082753642082</v>
      </c>
      <c r="E154" s="54">
        <f t="shared" si="117"/>
        <v>-0.47645107056106889</v>
      </c>
      <c r="F154" s="54">
        <f t="shared" si="117"/>
        <v>0.32421922380001672</v>
      </c>
      <c r="G154" s="54">
        <f t="shared" si="117"/>
        <v>7.4997528770816127E-2</v>
      </c>
      <c r="H154" s="54">
        <f t="shared" si="117"/>
        <v>0.23117254955373981</v>
      </c>
      <c r="I154" s="54">
        <f t="shared" si="117"/>
        <v>-1.6763229891418281</v>
      </c>
      <c r="J154" s="54">
        <f t="shared" si="117"/>
        <v>-1.3929936816440081</v>
      </c>
      <c r="K154" s="54">
        <f t="shared" si="117"/>
        <v>-1.1978304712692356</v>
      </c>
      <c r="L154" s="54">
        <f t="shared" si="117"/>
        <v>-1.8294898623942581</v>
      </c>
      <c r="M154" s="54">
        <f t="shared" si="117"/>
        <v>-0.72496888622546984</v>
      </c>
      <c r="N154" s="54">
        <f t="shared" si="117"/>
        <v>1.0254089987259905</v>
      </c>
      <c r="O154" s="54">
        <f t="shared" si="117"/>
        <v>-0.32677258655120589</v>
      </c>
      <c r="P154" s="54">
        <f t="shared" si="117"/>
        <v>2.1275725090104851</v>
      </c>
      <c r="Q154" s="54">
        <f t="shared" si="117"/>
        <v>-1.9700720136010237</v>
      </c>
      <c r="R154" s="54">
        <f t="shared" si="117"/>
        <v>0.41191581514388931</v>
      </c>
      <c r="S154" s="54">
        <f t="shared" si="117"/>
        <v>1.6616414364813903</v>
      </c>
      <c r="T154" s="54">
        <f t="shared" si="117"/>
        <v>0.13367547320026146</v>
      </c>
      <c r="U154" s="54">
        <f t="shared" si="117"/>
        <v>0.5409437047868213</v>
      </c>
      <c r="V154" s="54">
        <f t="shared" si="117"/>
        <v>0.29648714067723614</v>
      </c>
      <c r="W154" s="2"/>
    </row>
    <row r="155" spans="1:23" ht="15" customHeight="1">
      <c r="A155" s="32"/>
      <c r="B155" s="33">
        <f t="shared" si="74"/>
        <v>45</v>
      </c>
      <c r="C155" s="54"/>
      <c r="D155" s="54">
        <f t="shared" ref="D155:V155" si="118">NORMINV(D52,0,1)</f>
        <v>1.5830699603337615</v>
      </c>
      <c r="E155" s="54">
        <f t="shared" si="118"/>
        <v>-1.0240634733675711</v>
      </c>
      <c r="F155" s="54">
        <f t="shared" si="118"/>
        <v>-0.85978933789691436</v>
      </c>
      <c r="G155" s="54">
        <f t="shared" si="118"/>
        <v>0.52934527003655585</v>
      </c>
      <c r="H155" s="54">
        <f t="shared" si="118"/>
        <v>0.17982235475149869</v>
      </c>
      <c r="I155" s="54">
        <f t="shared" si="118"/>
        <v>-0.92646906561860842</v>
      </c>
      <c r="J155" s="54">
        <f t="shared" si="118"/>
        <v>0.83668283079970585</v>
      </c>
      <c r="K155" s="54">
        <f t="shared" si="118"/>
        <v>1.5076185720941453</v>
      </c>
      <c r="L155" s="54">
        <f t="shared" si="118"/>
        <v>-1.0195536759732997</v>
      </c>
      <c r="M155" s="54">
        <f t="shared" si="118"/>
        <v>1.0261430490860128</v>
      </c>
      <c r="N155" s="54">
        <f t="shared" si="118"/>
        <v>-1.1947178674141946E-3</v>
      </c>
      <c r="O155" s="54">
        <f t="shared" si="118"/>
        <v>-0.29124622803372047</v>
      </c>
      <c r="P155" s="54">
        <f t="shared" si="118"/>
        <v>-0.24391205733417781</v>
      </c>
      <c r="Q155" s="54">
        <f t="shared" si="118"/>
        <v>-0.93252141987925785</v>
      </c>
      <c r="R155" s="54">
        <f t="shared" si="118"/>
        <v>0.16125411770101028</v>
      </c>
      <c r="S155" s="54">
        <f t="shared" si="118"/>
        <v>-0.4211895070059633</v>
      </c>
      <c r="T155" s="54">
        <f t="shared" si="118"/>
        <v>-0.43612170435832665</v>
      </c>
      <c r="U155" s="54">
        <f t="shared" si="118"/>
        <v>0.53985940596401516</v>
      </c>
      <c r="V155" s="54">
        <f t="shared" si="118"/>
        <v>-0.84835305388171856</v>
      </c>
      <c r="W155" s="2"/>
    </row>
    <row r="156" spans="1:23" ht="15" customHeight="1">
      <c r="A156" s="32"/>
      <c r="B156" s="33">
        <f t="shared" si="74"/>
        <v>46</v>
      </c>
      <c r="C156" s="54"/>
      <c r="D156" s="54">
        <f t="shared" ref="D156:V156" si="119">NORMINV(D53,0,1)</f>
        <v>0.95995232636545591</v>
      </c>
      <c r="E156" s="54">
        <f t="shared" si="119"/>
        <v>-0.43198844912410933</v>
      </c>
      <c r="F156" s="54">
        <f t="shared" si="119"/>
        <v>-0.39821175526776043</v>
      </c>
      <c r="G156" s="54">
        <f t="shared" si="119"/>
        <v>-0.53272933829699309</v>
      </c>
      <c r="H156" s="54">
        <f t="shared" si="119"/>
        <v>0.33160193436779395</v>
      </c>
      <c r="I156" s="54">
        <f t="shared" si="119"/>
        <v>0.19194486196076119</v>
      </c>
      <c r="J156" s="54">
        <f t="shared" si="119"/>
        <v>-0.19725922715648311</v>
      </c>
      <c r="K156" s="54">
        <f t="shared" si="119"/>
        <v>-1.0106665828242818</v>
      </c>
      <c r="L156" s="54">
        <f t="shared" si="119"/>
        <v>1.8266771133561228</v>
      </c>
      <c r="M156" s="54">
        <f t="shared" si="119"/>
        <v>1.2980883359343696</v>
      </c>
      <c r="N156" s="54">
        <f t="shared" si="119"/>
        <v>0.3743600761655469</v>
      </c>
      <c r="O156" s="54">
        <f t="shared" si="119"/>
        <v>-0.27129911473405305</v>
      </c>
      <c r="P156" s="54">
        <f t="shared" si="119"/>
        <v>-0.74953182429674592</v>
      </c>
      <c r="Q156" s="54">
        <f t="shared" si="119"/>
        <v>-4.0542897943964311E-2</v>
      </c>
      <c r="R156" s="54">
        <f t="shared" si="119"/>
        <v>-2.0290136251416291E-2</v>
      </c>
      <c r="S156" s="54">
        <f t="shared" si="119"/>
        <v>-9.2946768673814392E-2</v>
      </c>
      <c r="T156" s="54">
        <f t="shared" si="119"/>
        <v>-0.1010870513374455</v>
      </c>
      <c r="U156" s="54">
        <f t="shared" si="119"/>
        <v>0.22402235739431728</v>
      </c>
      <c r="V156" s="54">
        <f t="shared" si="119"/>
        <v>0.1660768858364127</v>
      </c>
      <c r="W156" s="2"/>
    </row>
    <row r="157" spans="1:23" ht="15" customHeight="1">
      <c r="A157" s="32"/>
      <c r="B157" s="33">
        <f t="shared" si="74"/>
        <v>47</v>
      </c>
      <c r="C157" s="54"/>
      <c r="D157" s="54">
        <f t="shared" ref="D157:V157" si="120">NORMINV(D54,0,1)</f>
        <v>0.11931308768865384</v>
      </c>
      <c r="E157" s="54">
        <f t="shared" si="120"/>
        <v>-1.0304672724435069</v>
      </c>
      <c r="F157" s="54">
        <f t="shared" si="120"/>
        <v>-0.34321679677690192</v>
      </c>
      <c r="G157" s="54">
        <f t="shared" si="120"/>
        <v>-0.85114526855823314</v>
      </c>
      <c r="H157" s="54">
        <f t="shared" si="120"/>
        <v>-0.49678956843501482</v>
      </c>
      <c r="I157" s="54">
        <f t="shared" si="120"/>
        <v>-0.71758072821216323</v>
      </c>
      <c r="J157" s="54">
        <f t="shared" si="120"/>
        <v>-0.21505380295626014</v>
      </c>
      <c r="K157" s="54">
        <f t="shared" si="120"/>
        <v>-1.4351961143347942</v>
      </c>
      <c r="L157" s="54">
        <f t="shared" si="120"/>
        <v>-1.1718955842073719</v>
      </c>
      <c r="M157" s="54">
        <f t="shared" si="120"/>
        <v>-0.83759763726164405</v>
      </c>
      <c r="N157" s="54">
        <f t="shared" si="120"/>
        <v>-0.53718629259576178</v>
      </c>
      <c r="O157" s="54">
        <f t="shared" si="120"/>
        <v>-0.59722151934914836</v>
      </c>
      <c r="P157" s="54">
        <f t="shared" si="120"/>
        <v>-0.34025091004926228</v>
      </c>
      <c r="Q157" s="54">
        <f t="shared" si="120"/>
        <v>-1.80027001300886</v>
      </c>
      <c r="R157" s="54">
        <f t="shared" si="120"/>
        <v>1.3172455249557089</v>
      </c>
      <c r="S157" s="54">
        <f t="shared" si="120"/>
        <v>-0.46231562318264502</v>
      </c>
      <c r="T157" s="54">
        <f t="shared" si="120"/>
        <v>0.12230935062452937</v>
      </c>
      <c r="U157" s="54">
        <f t="shared" si="120"/>
        <v>-1.0024188120358006</v>
      </c>
      <c r="V157" s="54">
        <f t="shared" si="120"/>
        <v>-1.0943460400484326</v>
      </c>
      <c r="W157" s="2"/>
    </row>
    <row r="158" spans="1:23" ht="15" customHeight="1">
      <c r="A158" s="32"/>
      <c r="B158" s="33">
        <f t="shared" si="74"/>
        <v>48</v>
      </c>
      <c r="C158" s="54"/>
      <c r="D158" s="54">
        <f t="shared" ref="D158:V158" si="121">NORMINV(D55,0,1)</f>
        <v>1.0054914237182684</v>
      </c>
      <c r="E158" s="54">
        <f t="shared" si="121"/>
        <v>0.60160000514303413</v>
      </c>
      <c r="F158" s="54">
        <f t="shared" si="121"/>
        <v>-0.87787760509459978</v>
      </c>
      <c r="G158" s="54">
        <f t="shared" si="121"/>
        <v>0.4788018523887535</v>
      </c>
      <c r="H158" s="54">
        <f t="shared" si="121"/>
        <v>0.31891059881390177</v>
      </c>
      <c r="I158" s="54">
        <f t="shared" si="121"/>
        <v>-0.67096923124353847</v>
      </c>
      <c r="J158" s="54">
        <f t="shared" si="121"/>
        <v>2.0670710767743188</v>
      </c>
      <c r="K158" s="54">
        <f t="shared" si="121"/>
        <v>1.2995181357704473</v>
      </c>
      <c r="L158" s="54">
        <f t="shared" si="121"/>
        <v>-1.9765948433367808</v>
      </c>
      <c r="M158" s="54">
        <f t="shared" si="121"/>
        <v>0.3354272283642824</v>
      </c>
      <c r="N158" s="54">
        <f t="shared" si="121"/>
        <v>-1.2506472568431615</v>
      </c>
      <c r="O158" s="54">
        <f t="shared" si="121"/>
        <v>1.2029783828198937</v>
      </c>
      <c r="P158" s="54">
        <f t="shared" si="121"/>
        <v>-0.4899851945485092</v>
      </c>
      <c r="Q158" s="54">
        <f t="shared" si="121"/>
        <v>-0.8724164741587197</v>
      </c>
      <c r="R158" s="54">
        <f t="shared" si="121"/>
        <v>1.4199914051927729</v>
      </c>
      <c r="S158" s="54">
        <f t="shared" si="121"/>
        <v>-0.92219206802644027</v>
      </c>
      <c r="T158" s="54">
        <f t="shared" si="121"/>
        <v>-1.5854453557906696</v>
      </c>
      <c r="U158" s="54">
        <f t="shared" si="121"/>
        <v>0.55438693889455859</v>
      </c>
      <c r="V158" s="54">
        <f t="shared" si="121"/>
        <v>0.80051187140503799</v>
      </c>
      <c r="W158" s="2"/>
    </row>
    <row r="159" spans="1:23" ht="15" customHeight="1">
      <c r="A159" s="32"/>
      <c r="B159" s="33">
        <f t="shared" si="74"/>
        <v>49</v>
      </c>
      <c r="C159" s="54"/>
      <c r="D159" s="54">
        <f t="shared" ref="D159:V159" si="122">NORMINV(D56,0,1)</f>
        <v>0.67610764379373156</v>
      </c>
      <c r="E159" s="54">
        <f t="shared" si="122"/>
        <v>0.39868555197405153</v>
      </c>
      <c r="F159" s="54">
        <f t="shared" si="122"/>
        <v>-0.94370093403502719</v>
      </c>
      <c r="G159" s="54">
        <f t="shared" si="122"/>
        <v>-0.55052825938255712</v>
      </c>
      <c r="H159" s="54">
        <f t="shared" si="122"/>
        <v>0.39253188565469754</v>
      </c>
      <c r="I159" s="54">
        <f t="shared" si="122"/>
        <v>1.708528808335432</v>
      </c>
      <c r="J159" s="54">
        <f t="shared" si="122"/>
        <v>-1.223350408856207</v>
      </c>
      <c r="K159" s="54">
        <f t="shared" si="122"/>
        <v>-0.95493018323248646</v>
      </c>
      <c r="L159" s="54">
        <f t="shared" si="122"/>
        <v>0.30539621024767494</v>
      </c>
      <c r="M159" s="54">
        <f t="shared" si="122"/>
        <v>1.9971061723831227</v>
      </c>
      <c r="N159" s="54">
        <f t="shared" si="122"/>
        <v>-1.7657007449726632</v>
      </c>
      <c r="O159" s="54">
        <f t="shared" si="122"/>
        <v>0.4612190557681991</v>
      </c>
      <c r="P159" s="54">
        <f t="shared" si="122"/>
        <v>-1.84212419980306</v>
      </c>
      <c r="Q159" s="54">
        <f t="shared" si="122"/>
        <v>-0.13574696835801556</v>
      </c>
      <c r="R159" s="54">
        <f t="shared" si="122"/>
        <v>-1.8751214542412324</v>
      </c>
      <c r="S159" s="54">
        <f t="shared" si="122"/>
        <v>-1.1432382978636344</v>
      </c>
      <c r="T159" s="54">
        <f t="shared" si="122"/>
        <v>-1.051834157551814</v>
      </c>
      <c r="U159" s="54">
        <f t="shared" si="122"/>
        <v>-0.60691503377891487</v>
      </c>
      <c r="V159" s="54">
        <f t="shared" si="122"/>
        <v>1.6663122932396999</v>
      </c>
      <c r="W159" s="2"/>
    </row>
    <row r="160" spans="1:23" ht="15" customHeight="1">
      <c r="A160" s="32"/>
      <c r="B160" s="33">
        <f t="shared" si="74"/>
        <v>50</v>
      </c>
      <c r="C160" s="54"/>
      <c r="D160" s="54">
        <f t="shared" ref="D160:V160" si="123">NORMINV(D57,0,1)</f>
        <v>-0.69560939224199625</v>
      </c>
      <c r="E160" s="54">
        <f t="shared" si="123"/>
        <v>2.6278985323514477E-2</v>
      </c>
      <c r="F160" s="54">
        <f t="shared" si="123"/>
        <v>4.9404096161667042E-2</v>
      </c>
      <c r="G160" s="54">
        <f t="shared" si="123"/>
        <v>-0.56777412777802683</v>
      </c>
      <c r="H160" s="54">
        <f t="shared" si="123"/>
        <v>1.8856406819089044</v>
      </c>
      <c r="I160" s="54">
        <f t="shared" si="123"/>
        <v>0.23626604000995577</v>
      </c>
      <c r="J160" s="54">
        <f t="shared" si="123"/>
        <v>-0.73480741476840317</v>
      </c>
      <c r="K160" s="54">
        <f t="shared" si="123"/>
        <v>-0.10796653613389362</v>
      </c>
      <c r="L160" s="54">
        <f t="shared" si="123"/>
        <v>1.0211955045947962</v>
      </c>
      <c r="M160" s="54">
        <f t="shared" si="123"/>
        <v>-0.16433606229777092</v>
      </c>
      <c r="N160" s="54">
        <f t="shared" si="123"/>
        <v>-0.31560664131604782</v>
      </c>
      <c r="O160" s="54">
        <f t="shared" si="123"/>
        <v>1.0112911294210445</v>
      </c>
      <c r="P160" s="54">
        <f t="shared" si="123"/>
        <v>0.34144597044868152</v>
      </c>
      <c r="Q160" s="54">
        <f t="shared" si="123"/>
        <v>0.3824183461350491</v>
      </c>
      <c r="R160" s="54">
        <f t="shared" si="123"/>
        <v>8.9040386627446219E-2</v>
      </c>
      <c r="S160" s="54">
        <f t="shared" si="123"/>
        <v>-0.42071565718432757</v>
      </c>
      <c r="T160" s="54">
        <f t="shared" si="123"/>
        <v>-0.6608185074562084</v>
      </c>
      <c r="U160" s="54">
        <f t="shared" si="123"/>
        <v>0.36721280198775252</v>
      </c>
      <c r="V160" s="54">
        <f t="shared" si="123"/>
        <v>1.1444633156268582</v>
      </c>
      <c r="W160" s="2"/>
    </row>
    <row r="161" spans="1:23" ht="15" customHeight="1">
      <c r="A161" s="32"/>
      <c r="B161" s="33">
        <f t="shared" si="74"/>
        <v>51</v>
      </c>
      <c r="C161" s="54"/>
      <c r="D161" s="54">
        <f t="shared" ref="D161:V161" si="124">NORMINV(D58,0,1)</f>
        <v>0.91560006878841771</v>
      </c>
      <c r="E161" s="54">
        <f t="shared" si="124"/>
        <v>0.93011340655984198</v>
      </c>
      <c r="F161" s="54">
        <f t="shared" si="124"/>
        <v>1.1919548406241496</v>
      </c>
      <c r="G161" s="54">
        <f t="shared" si="124"/>
        <v>-0.68995857955733142</v>
      </c>
      <c r="H161" s="54">
        <f t="shared" si="124"/>
        <v>8.3826516835983994E-2</v>
      </c>
      <c r="I161" s="54">
        <f t="shared" si="124"/>
        <v>-1.6822932662416337</v>
      </c>
      <c r="J161" s="54">
        <f t="shared" si="124"/>
        <v>1.3233700215326407</v>
      </c>
      <c r="K161" s="54">
        <f t="shared" si="124"/>
        <v>0.30204835014309062</v>
      </c>
      <c r="L161" s="54">
        <f t="shared" si="124"/>
        <v>0.73003839055597797</v>
      </c>
      <c r="M161" s="54">
        <f t="shared" si="124"/>
        <v>0.10266780387109073</v>
      </c>
      <c r="N161" s="54">
        <f t="shared" si="124"/>
        <v>1.7933873311496595</v>
      </c>
      <c r="O161" s="54">
        <f t="shared" si="124"/>
        <v>0.25662105502709104</v>
      </c>
      <c r="P161" s="54">
        <f t="shared" si="124"/>
        <v>1.366166061315969</v>
      </c>
      <c r="Q161" s="54">
        <f t="shared" si="124"/>
        <v>1.4392890833006609</v>
      </c>
      <c r="R161" s="54">
        <f t="shared" si="124"/>
        <v>0.93341056595298455</v>
      </c>
      <c r="S161" s="54">
        <f t="shared" si="124"/>
        <v>-0.15291666615366903</v>
      </c>
      <c r="T161" s="54">
        <f t="shared" si="124"/>
        <v>-0.28452354807046859</v>
      </c>
      <c r="U161" s="54">
        <f t="shared" si="124"/>
        <v>4.6762761430554269E-3</v>
      </c>
      <c r="V161" s="54">
        <f t="shared" si="124"/>
        <v>2.499309309092312</v>
      </c>
      <c r="W161" s="2"/>
    </row>
    <row r="162" spans="1:23" ht="15" customHeight="1">
      <c r="A162" s="32"/>
      <c r="B162" s="33">
        <f t="shared" si="74"/>
        <v>52</v>
      </c>
      <c r="C162" s="54"/>
      <c r="D162" s="54">
        <f t="shared" ref="D162:V162" si="125">NORMINV(D59,0,1)</f>
        <v>0.22708533811890486</v>
      </c>
      <c r="E162" s="54">
        <f t="shared" si="125"/>
        <v>2.5196425328578327</v>
      </c>
      <c r="F162" s="54">
        <f t="shared" si="125"/>
        <v>0.56475948575687063</v>
      </c>
      <c r="G162" s="54">
        <f t="shared" si="125"/>
        <v>-0.28331665012032581</v>
      </c>
      <c r="H162" s="54">
        <f t="shared" si="125"/>
        <v>-1.2081361448971462</v>
      </c>
      <c r="I162" s="54">
        <f t="shared" si="125"/>
        <v>2.3375723658602126</v>
      </c>
      <c r="J162" s="54">
        <f t="shared" si="125"/>
        <v>0.78208434086342504</v>
      </c>
      <c r="K162" s="54">
        <f t="shared" si="125"/>
        <v>1.1995878044641786</v>
      </c>
      <c r="L162" s="54">
        <f t="shared" si="125"/>
        <v>-1.0961761010253988</v>
      </c>
      <c r="M162" s="54">
        <f t="shared" si="125"/>
        <v>1.0463943817125416</v>
      </c>
      <c r="N162" s="54">
        <f t="shared" si="125"/>
        <v>0.68306340288386735</v>
      </c>
      <c r="O162" s="54">
        <f t="shared" si="125"/>
        <v>1.4314851878680241</v>
      </c>
      <c r="P162" s="54">
        <f t="shared" si="125"/>
        <v>-1.5432200654647235</v>
      </c>
      <c r="Q162" s="54">
        <f t="shared" si="125"/>
        <v>0.42382132619365753</v>
      </c>
      <c r="R162" s="54">
        <f t="shared" si="125"/>
        <v>0.66117627961946612</v>
      </c>
      <c r="S162" s="54">
        <f t="shared" si="125"/>
        <v>0.21111614645515794</v>
      </c>
      <c r="T162" s="54">
        <f t="shared" si="125"/>
        <v>1.2668513679662603</v>
      </c>
      <c r="U162" s="54">
        <f t="shared" si="125"/>
        <v>0.94620575401461104</v>
      </c>
      <c r="V162" s="54">
        <f t="shared" si="125"/>
        <v>1.033941173479493</v>
      </c>
      <c r="W162" s="2"/>
    </row>
    <row r="163" spans="1:23" ht="15" customHeight="1">
      <c r="A163" s="32"/>
      <c r="B163" s="33">
        <f t="shared" si="74"/>
        <v>53</v>
      </c>
      <c r="C163" s="54"/>
      <c r="D163" s="54">
        <f t="shared" ref="D163:V163" si="126">NORMINV(D60,0,1)</f>
        <v>-1.5694412373308322</v>
      </c>
      <c r="E163" s="54">
        <f t="shared" si="126"/>
        <v>0.21979180862641093</v>
      </c>
      <c r="F163" s="54">
        <f t="shared" si="126"/>
        <v>-1.1796344083383796</v>
      </c>
      <c r="G163" s="54">
        <f t="shared" si="126"/>
        <v>-0.74072354608388691</v>
      </c>
      <c r="H163" s="54">
        <f t="shared" si="126"/>
        <v>0.91553873343434322</v>
      </c>
      <c r="I163" s="54">
        <f t="shared" si="126"/>
        <v>-0.58304510101169049</v>
      </c>
      <c r="J163" s="54">
        <f t="shared" si="126"/>
        <v>-0.66219264009538181</v>
      </c>
      <c r="K163" s="54">
        <f t="shared" si="126"/>
        <v>0.78525457168506541</v>
      </c>
      <c r="L163" s="54">
        <f t="shared" si="126"/>
        <v>-0.23289949195179574</v>
      </c>
      <c r="M163" s="54">
        <f t="shared" si="126"/>
        <v>-0.7395417980569251</v>
      </c>
      <c r="N163" s="54">
        <f t="shared" si="126"/>
        <v>-0.47490551143870063</v>
      </c>
      <c r="O163" s="54">
        <f t="shared" si="126"/>
        <v>0.14472881154900402</v>
      </c>
      <c r="P163" s="54">
        <f t="shared" si="126"/>
        <v>-0.26164934673434814</v>
      </c>
      <c r="Q163" s="54">
        <f t="shared" si="126"/>
        <v>-1.0439877096340093</v>
      </c>
      <c r="R163" s="54">
        <f t="shared" si="126"/>
        <v>-1.0568493070947838</v>
      </c>
      <c r="S163" s="54">
        <f t="shared" si="126"/>
        <v>1.2078405368528584</v>
      </c>
      <c r="T163" s="54">
        <f t="shared" si="126"/>
        <v>0.57553192597611946</v>
      </c>
      <c r="U163" s="54">
        <f t="shared" si="126"/>
        <v>-0.26191903030187497</v>
      </c>
      <c r="V163" s="54">
        <f t="shared" si="126"/>
        <v>-1.3750320995008487</v>
      </c>
      <c r="W163" s="2"/>
    </row>
    <row r="164" spans="1:23" ht="15" customHeight="1">
      <c r="A164" s="32"/>
      <c r="B164" s="33">
        <f t="shared" si="74"/>
        <v>54</v>
      </c>
      <c r="C164" s="54"/>
      <c r="D164" s="54">
        <f t="shared" ref="D164:V164" si="127">NORMINV(D61,0,1)</f>
        <v>-9.338695113418391E-2</v>
      </c>
      <c r="E164" s="54">
        <f t="shared" si="127"/>
        <v>1.6491896506057118</v>
      </c>
      <c r="F164" s="54">
        <f t="shared" si="127"/>
        <v>-0.34989992984878227</v>
      </c>
      <c r="G164" s="54">
        <f t="shared" si="127"/>
        <v>1.3028036025699181</v>
      </c>
      <c r="H164" s="54">
        <f t="shared" si="127"/>
        <v>-1.2828017526463942</v>
      </c>
      <c r="I164" s="54">
        <f t="shared" si="127"/>
        <v>0.69406066917264952</v>
      </c>
      <c r="J164" s="54">
        <f t="shared" si="127"/>
        <v>-1.7327901176161014</v>
      </c>
      <c r="K164" s="54">
        <f t="shared" si="127"/>
        <v>0.88341016164770847</v>
      </c>
      <c r="L164" s="54">
        <f t="shared" si="127"/>
        <v>0.36312031097734271</v>
      </c>
      <c r="M164" s="54">
        <f t="shared" si="127"/>
        <v>0.55724013895293711</v>
      </c>
      <c r="N164" s="54">
        <f t="shared" si="127"/>
        <v>-0.57935993708307509</v>
      </c>
      <c r="O164" s="54">
        <f t="shared" si="127"/>
        <v>-1.014126885990251</v>
      </c>
      <c r="P164" s="54">
        <f t="shared" si="127"/>
        <v>0.65828084332048331</v>
      </c>
      <c r="Q164" s="54">
        <f t="shared" si="127"/>
        <v>1.1513372648602576</v>
      </c>
      <c r="R164" s="54">
        <f t="shared" si="127"/>
        <v>-1.1132471198443148</v>
      </c>
      <c r="S164" s="54">
        <f t="shared" si="127"/>
        <v>-0.43110469039990695</v>
      </c>
      <c r="T164" s="54">
        <f t="shared" si="127"/>
        <v>-0.99961808450085565</v>
      </c>
      <c r="U164" s="54">
        <f t="shared" si="127"/>
        <v>-1.437763692864094</v>
      </c>
      <c r="V164" s="54">
        <f t="shared" si="127"/>
        <v>0.22409451847033982</v>
      </c>
      <c r="W164" s="2"/>
    </row>
    <row r="165" spans="1:23" ht="15" customHeight="1">
      <c r="A165" s="32"/>
      <c r="B165" s="33">
        <f t="shared" si="74"/>
        <v>55</v>
      </c>
      <c r="C165" s="54"/>
      <c r="D165" s="54">
        <f t="shared" ref="D165:V165" si="128">NORMINV(D62,0,1)</f>
        <v>0.27563612081256927</v>
      </c>
      <c r="E165" s="54">
        <f t="shared" si="128"/>
        <v>8.4147643482462606E-2</v>
      </c>
      <c r="F165" s="54">
        <f t="shared" si="128"/>
        <v>0.13038402145569211</v>
      </c>
      <c r="G165" s="54">
        <f t="shared" si="128"/>
        <v>0.85465544378437164</v>
      </c>
      <c r="H165" s="54">
        <f t="shared" si="128"/>
        <v>-1.6742592610684617</v>
      </c>
      <c r="I165" s="54">
        <f t="shared" si="128"/>
        <v>1.3493058675807097</v>
      </c>
      <c r="J165" s="54">
        <f t="shared" si="128"/>
        <v>0.17413345266984451</v>
      </c>
      <c r="K165" s="54">
        <f t="shared" si="128"/>
        <v>0.36590601845801773</v>
      </c>
      <c r="L165" s="54">
        <f t="shared" si="128"/>
        <v>-0.60761372233204758</v>
      </c>
      <c r="M165" s="54">
        <f t="shared" si="128"/>
        <v>1.0328080580689503</v>
      </c>
      <c r="N165" s="54">
        <f t="shared" si="128"/>
        <v>1.7552373772211278</v>
      </c>
      <c r="O165" s="54">
        <f t="shared" si="128"/>
        <v>-0.68596512112793762</v>
      </c>
      <c r="P165" s="54">
        <f t="shared" si="128"/>
        <v>0.30342968747401644</v>
      </c>
      <c r="Q165" s="54">
        <f t="shared" si="128"/>
        <v>-0.35098581196083128</v>
      </c>
      <c r="R165" s="54">
        <f t="shared" si="128"/>
        <v>0.21488795300005464</v>
      </c>
      <c r="S165" s="54">
        <f t="shared" si="128"/>
        <v>0.29125131310287516</v>
      </c>
      <c r="T165" s="54">
        <f t="shared" si="128"/>
        <v>1.1969120876409556</v>
      </c>
      <c r="U165" s="54">
        <f t="shared" si="128"/>
        <v>0.27420115435334425</v>
      </c>
      <c r="V165" s="54">
        <f t="shared" si="128"/>
        <v>-1.5316022601934129</v>
      </c>
      <c r="W165" s="2"/>
    </row>
    <row r="166" spans="1:23" ht="15" customHeight="1">
      <c r="A166" s="32"/>
      <c r="B166" s="33">
        <f t="shared" si="74"/>
        <v>56</v>
      </c>
      <c r="C166" s="54"/>
      <c r="D166" s="54">
        <f t="shared" ref="D166:V166" si="129">NORMINV(D63,0,1)</f>
        <v>1.1534271934231533</v>
      </c>
      <c r="E166" s="54">
        <f t="shared" si="129"/>
        <v>0.64849757367908301</v>
      </c>
      <c r="F166" s="54">
        <f t="shared" si="129"/>
        <v>-1.5021449354309291</v>
      </c>
      <c r="G166" s="54">
        <f t="shared" si="129"/>
        <v>0.1268014561757867</v>
      </c>
      <c r="H166" s="54">
        <f t="shared" si="129"/>
        <v>0.4760912555573073</v>
      </c>
      <c r="I166" s="54">
        <f t="shared" si="129"/>
        <v>-1.0840674533056333E-2</v>
      </c>
      <c r="J166" s="54">
        <f t="shared" si="129"/>
        <v>0.22354935339639811</v>
      </c>
      <c r="K166" s="54">
        <f t="shared" si="129"/>
        <v>-1.1906253167755743</v>
      </c>
      <c r="L166" s="54">
        <f t="shared" si="129"/>
        <v>0.49085861017680721</v>
      </c>
      <c r="M166" s="54">
        <f t="shared" si="129"/>
        <v>-0.91863701736239134</v>
      </c>
      <c r="N166" s="54">
        <f t="shared" si="129"/>
        <v>-2.0472608672493227</v>
      </c>
      <c r="O166" s="54">
        <f t="shared" si="129"/>
        <v>-1.5758503307487244E-2</v>
      </c>
      <c r="P166" s="54">
        <f t="shared" si="129"/>
        <v>1.1118799864225211</v>
      </c>
      <c r="Q166" s="54">
        <f t="shared" si="129"/>
        <v>1.4476670891783752</v>
      </c>
      <c r="R166" s="54">
        <f t="shared" si="129"/>
        <v>-3.1582100806623457E-2</v>
      </c>
      <c r="S166" s="54">
        <f t="shared" si="129"/>
        <v>-6.0890672862296956E-2</v>
      </c>
      <c r="T166" s="54">
        <f t="shared" si="129"/>
        <v>0.32732483885330926</v>
      </c>
      <c r="U166" s="54">
        <f t="shared" si="129"/>
        <v>0.17654784991082179</v>
      </c>
      <c r="V166" s="54">
        <f t="shared" si="129"/>
        <v>-2.1300095857616901</v>
      </c>
      <c r="W166" s="2"/>
    </row>
    <row r="167" spans="1:23" ht="15" customHeight="1">
      <c r="A167" s="32"/>
      <c r="B167" s="33">
        <f t="shared" si="74"/>
        <v>57</v>
      </c>
      <c r="C167" s="54"/>
      <c r="D167" s="54">
        <f t="shared" ref="D167:V167" si="130">NORMINV(D64,0,1)</f>
        <v>-1.3316956382331082</v>
      </c>
      <c r="E167" s="54">
        <f t="shared" si="130"/>
        <v>1.6171186554575729</v>
      </c>
      <c r="F167" s="54">
        <f t="shared" si="130"/>
        <v>1.3157323987440273</v>
      </c>
      <c r="G167" s="54">
        <f t="shared" si="130"/>
        <v>-1.0742134415302993</v>
      </c>
      <c r="H167" s="54">
        <f t="shared" si="130"/>
        <v>0.17902787608913598</v>
      </c>
      <c r="I167" s="54">
        <f t="shared" si="130"/>
        <v>0.28410655149216679</v>
      </c>
      <c r="J167" s="54">
        <f t="shared" si="130"/>
        <v>-0.97012310614830932</v>
      </c>
      <c r="K167" s="54">
        <f t="shared" si="130"/>
        <v>0.79874323158833405</v>
      </c>
      <c r="L167" s="54">
        <f t="shared" si="130"/>
        <v>0.73893476232398492</v>
      </c>
      <c r="M167" s="54">
        <f t="shared" si="130"/>
        <v>-0.15084496773705799</v>
      </c>
      <c r="N167" s="54">
        <f t="shared" si="130"/>
        <v>-1.2657835426637092</v>
      </c>
      <c r="O167" s="54">
        <f t="shared" si="130"/>
        <v>-0.81418837138427791</v>
      </c>
      <c r="P167" s="54">
        <f t="shared" si="130"/>
        <v>-1.0040510753763041</v>
      </c>
      <c r="Q167" s="54">
        <f t="shared" si="130"/>
        <v>2.8677953467100999E-2</v>
      </c>
      <c r="R167" s="54">
        <f t="shared" si="130"/>
        <v>1.7462778317034535</v>
      </c>
      <c r="S167" s="54">
        <f t="shared" si="130"/>
        <v>0.58887008108877836</v>
      </c>
      <c r="T167" s="54">
        <f t="shared" si="130"/>
        <v>-0.12193474146532365</v>
      </c>
      <c r="U167" s="54">
        <f t="shared" si="130"/>
        <v>-0.20032786707693923</v>
      </c>
      <c r="V167" s="54">
        <f t="shared" si="130"/>
        <v>0.73558062343835495</v>
      </c>
      <c r="W167" s="2"/>
    </row>
    <row r="168" spans="1:23" ht="15" customHeight="1">
      <c r="A168" s="32"/>
      <c r="B168" s="33">
        <f t="shared" si="74"/>
        <v>58</v>
      </c>
      <c r="C168" s="54"/>
      <c r="D168" s="54">
        <f t="shared" ref="D168:V168" si="131">NORMINV(D65,0,1)</f>
        <v>-0.75754295684509732</v>
      </c>
      <c r="E168" s="54">
        <f t="shared" si="131"/>
        <v>-0.68055863722140975</v>
      </c>
      <c r="F168" s="54">
        <f t="shared" si="131"/>
        <v>-0.4819557438715335</v>
      </c>
      <c r="G168" s="54">
        <f t="shared" si="131"/>
        <v>0.22099161316978116</v>
      </c>
      <c r="H168" s="54">
        <f t="shared" si="131"/>
        <v>1.641698688547883</v>
      </c>
      <c r="I168" s="54">
        <f t="shared" si="131"/>
        <v>3.8803455108401427E-2</v>
      </c>
      <c r="J168" s="54">
        <f t="shared" si="131"/>
        <v>0.7931574296013687</v>
      </c>
      <c r="K168" s="54">
        <f t="shared" si="131"/>
        <v>6.468770435932153E-2</v>
      </c>
      <c r="L168" s="54">
        <f t="shared" si="131"/>
        <v>-1.3236879102863894</v>
      </c>
      <c r="M168" s="54">
        <f t="shared" si="131"/>
        <v>-0.1979129121644192</v>
      </c>
      <c r="N168" s="54">
        <f t="shared" si="131"/>
        <v>1.6237730464274631</v>
      </c>
      <c r="O168" s="54">
        <f t="shared" si="131"/>
        <v>1.70223456865724</v>
      </c>
      <c r="P168" s="54">
        <f t="shared" si="131"/>
        <v>1.3232730795344358</v>
      </c>
      <c r="Q168" s="54">
        <f t="shared" si="131"/>
        <v>-2.6172310046169547</v>
      </c>
      <c r="R168" s="54">
        <f t="shared" si="131"/>
        <v>-1.0099697458873693</v>
      </c>
      <c r="S168" s="54">
        <f t="shared" si="131"/>
        <v>-1.270832508555507</v>
      </c>
      <c r="T168" s="54">
        <f t="shared" si="131"/>
        <v>-1.519678788608211</v>
      </c>
      <c r="U168" s="54">
        <f t="shared" si="131"/>
        <v>0.11687033218075232</v>
      </c>
      <c r="V168" s="54">
        <f t="shared" si="131"/>
        <v>0.87827634664362286</v>
      </c>
      <c r="W168" s="2"/>
    </row>
    <row r="169" spans="1:23" ht="15" customHeight="1">
      <c r="A169" s="32"/>
      <c r="B169" s="33">
        <f t="shared" si="74"/>
        <v>59</v>
      </c>
      <c r="C169" s="54"/>
      <c r="D169" s="54">
        <f t="shared" ref="D169:V169" si="132">NORMINV(D66,0,1)</f>
        <v>-0.2177562831551465</v>
      </c>
      <c r="E169" s="54">
        <f t="shared" si="132"/>
        <v>0.86966890240310113</v>
      </c>
      <c r="F169" s="54">
        <f t="shared" si="132"/>
        <v>-0.12477164306836669</v>
      </c>
      <c r="G169" s="54">
        <f t="shared" si="132"/>
        <v>-0.29981505748814724</v>
      </c>
      <c r="H169" s="54">
        <f t="shared" si="132"/>
        <v>-1.7905393202336375</v>
      </c>
      <c r="I169" s="54">
        <f t="shared" si="132"/>
        <v>0.12168556000399085</v>
      </c>
      <c r="J169" s="54">
        <f t="shared" si="132"/>
        <v>1.0992192142408164</v>
      </c>
      <c r="K169" s="54">
        <f t="shared" si="132"/>
        <v>1.3174111856468129</v>
      </c>
      <c r="L169" s="54">
        <f t="shared" si="132"/>
        <v>0.32032825446178448</v>
      </c>
      <c r="M169" s="54">
        <f t="shared" si="132"/>
        <v>3.0402875711291286</v>
      </c>
      <c r="N169" s="54">
        <f t="shared" si="132"/>
        <v>-0.79118637944113923</v>
      </c>
      <c r="O169" s="54">
        <f t="shared" si="132"/>
        <v>-2.5014858895411032</v>
      </c>
      <c r="P169" s="54">
        <f t="shared" si="132"/>
        <v>-0.17959716299131456</v>
      </c>
      <c r="Q169" s="54">
        <f t="shared" si="132"/>
        <v>2.1974378067458362</v>
      </c>
      <c r="R169" s="54">
        <f t="shared" si="132"/>
        <v>-0.68703176428005375</v>
      </c>
      <c r="S169" s="54">
        <f t="shared" si="132"/>
        <v>-0.66671866132957869</v>
      </c>
      <c r="T169" s="54">
        <f t="shared" si="132"/>
        <v>-2.7278005679964648</v>
      </c>
      <c r="U169" s="54">
        <f t="shared" si="132"/>
        <v>-1.7296489041946499</v>
      </c>
      <c r="V169" s="54">
        <f t="shared" si="132"/>
        <v>-0.63793071841341575</v>
      </c>
      <c r="W169" s="2"/>
    </row>
    <row r="170" spans="1:23" ht="15" customHeight="1">
      <c r="A170" s="32"/>
      <c r="B170" s="33">
        <f t="shared" si="74"/>
        <v>60</v>
      </c>
      <c r="C170" s="54"/>
      <c r="D170" s="54">
        <f t="shared" ref="D170:V170" si="133">NORMINV(D67,0,1)</f>
        <v>-0.6578294921317227</v>
      </c>
      <c r="E170" s="54">
        <f t="shared" si="133"/>
        <v>0.6208048708542746</v>
      </c>
      <c r="F170" s="54">
        <f t="shared" si="133"/>
        <v>1.1306364796269288</v>
      </c>
      <c r="G170" s="54">
        <f t="shared" si="133"/>
        <v>0.76794811713733624</v>
      </c>
      <c r="H170" s="54">
        <f t="shared" si="133"/>
        <v>1.7669502756128319</v>
      </c>
      <c r="I170" s="54">
        <f t="shared" si="133"/>
        <v>0.22969802022212188</v>
      </c>
      <c r="J170" s="54">
        <f t="shared" si="133"/>
        <v>0.11645540411305147</v>
      </c>
      <c r="K170" s="54">
        <f t="shared" si="133"/>
        <v>-0.31039595394570679</v>
      </c>
      <c r="L170" s="54">
        <f t="shared" si="133"/>
        <v>2.3254244639714945E-2</v>
      </c>
      <c r="M170" s="54">
        <f t="shared" si="133"/>
        <v>-2.9628886506094636</v>
      </c>
      <c r="N170" s="54">
        <f t="shared" si="133"/>
        <v>1.0040366666808145</v>
      </c>
      <c r="O170" s="54">
        <f t="shared" si="133"/>
        <v>0.2587070932192212</v>
      </c>
      <c r="P170" s="54">
        <f t="shared" si="133"/>
        <v>1.7031047086292941</v>
      </c>
      <c r="Q170" s="54">
        <f t="shared" si="133"/>
        <v>1.8528542689448109</v>
      </c>
      <c r="R170" s="54">
        <f t="shared" si="133"/>
        <v>-1.0946242340995982</v>
      </c>
      <c r="S170" s="54">
        <f t="shared" si="133"/>
        <v>-0.14962195392859495</v>
      </c>
      <c r="T170" s="54">
        <f t="shared" si="133"/>
        <v>2.0368505297682868</v>
      </c>
      <c r="U170" s="54">
        <f t="shared" si="133"/>
        <v>0.37114487871066482</v>
      </c>
      <c r="V170" s="54">
        <f t="shared" si="133"/>
        <v>6.844209459305548E-3</v>
      </c>
      <c r="W170" s="2"/>
    </row>
    <row r="171" spans="1:23" ht="15" customHeight="1">
      <c r="A171" s="32"/>
      <c r="B171" s="33">
        <f t="shared" si="74"/>
        <v>61</v>
      </c>
      <c r="C171" s="54"/>
      <c r="D171" s="54">
        <f t="shared" ref="D171:V171" si="134">NORMINV(D68,0,1)</f>
        <v>2.3064913843064456</v>
      </c>
      <c r="E171" s="54">
        <f t="shared" si="134"/>
        <v>0.67018090960841337</v>
      </c>
      <c r="F171" s="54">
        <f t="shared" si="134"/>
        <v>0.60335630423829467</v>
      </c>
      <c r="G171" s="54">
        <f t="shared" si="134"/>
        <v>-1.1736109228332254</v>
      </c>
      <c r="H171" s="54">
        <f t="shared" si="134"/>
        <v>-0.27389629947385241</v>
      </c>
      <c r="I171" s="54">
        <f t="shared" si="134"/>
        <v>0.85320168919271833</v>
      </c>
      <c r="J171" s="54">
        <f t="shared" si="134"/>
        <v>1.2643049349543423</v>
      </c>
      <c r="K171" s="54">
        <f t="shared" si="134"/>
        <v>0.32425684319528647</v>
      </c>
      <c r="L171" s="54">
        <f t="shared" si="134"/>
        <v>0.34787526102672939</v>
      </c>
      <c r="M171" s="54">
        <f t="shared" si="134"/>
        <v>-0.25415681217507274</v>
      </c>
      <c r="N171" s="54">
        <f t="shared" si="134"/>
        <v>0.24333777656427</v>
      </c>
      <c r="O171" s="54">
        <f t="shared" si="134"/>
        <v>0.57172725208577635</v>
      </c>
      <c r="P171" s="54">
        <f t="shared" si="134"/>
        <v>-1.9683952392367245</v>
      </c>
      <c r="Q171" s="54">
        <f t="shared" si="134"/>
        <v>1.6522763447848905</v>
      </c>
      <c r="R171" s="54">
        <f t="shared" si="134"/>
        <v>0.9304745311199305</v>
      </c>
      <c r="S171" s="54">
        <f t="shared" si="134"/>
        <v>0.76946462543331806</v>
      </c>
      <c r="T171" s="54">
        <f t="shared" si="134"/>
        <v>0.61884340274233396</v>
      </c>
      <c r="U171" s="54">
        <f t="shared" si="134"/>
        <v>-0.22833930407536926</v>
      </c>
      <c r="V171" s="54">
        <f t="shared" si="134"/>
        <v>9.4068620503218139E-2</v>
      </c>
      <c r="W171" s="2"/>
    </row>
    <row r="172" spans="1:23" ht="15" customHeight="1">
      <c r="A172" s="32"/>
      <c r="B172" s="33">
        <f t="shared" si="74"/>
        <v>62</v>
      </c>
      <c r="C172" s="54"/>
      <c r="D172" s="54">
        <f t="shared" ref="D172:V172" si="135">NORMINV(D69,0,1)</f>
        <v>-0.32297320602199686</v>
      </c>
      <c r="E172" s="54">
        <f t="shared" si="135"/>
        <v>2.2479767790013607</v>
      </c>
      <c r="F172" s="54">
        <f t="shared" si="135"/>
        <v>-7.2776295042113318E-2</v>
      </c>
      <c r="G172" s="54">
        <f t="shared" si="135"/>
        <v>-1.1617186532682484</v>
      </c>
      <c r="H172" s="54">
        <f t="shared" si="135"/>
        <v>-0.36535391522913346</v>
      </c>
      <c r="I172" s="54">
        <f t="shared" si="135"/>
        <v>-0.15281421200307871</v>
      </c>
      <c r="J172" s="54">
        <f t="shared" si="135"/>
        <v>-0.29520900259889166</v>
      </c>
      <c r="K172" s="54">
        <f t="shared" si="135"/>
        <v>-0.30568556599932051</v>
      </c>
      <c r="L172" s="54">
        <f t="shared" si="135"/>
        <v>0.98343313673926847</v>
      </c>
      <c r="M172" s="54">
        <f t="shared" si="135"/>
        <v>-0.15823296361911729</v>
      </c>
      <c r="N172" s="54">
        <f t="shared" si="135"/>
        <v>0.22010244801547413</v>
      </c>
      <c r="O172" s="54">
        <f t="shared" si="135"/>
        <v>-0.46160428840479484</v>
      </c>
      <c r="P172" s="54">
        <f t="shared" si="135"/>
        <v>1.0620625449865029</v>
      </c>
      <c r="Q172" s="54">
        <f t="shared" si="135"/>
        <v>-0.41834055711357904</v>
      </c>
      <c r="R172" s="54">
        <f t="shared" si="135"/>
        <v>1.7254278764080215</v>
      </c>
      <c r="S172" s="54">
        <f t="shared" si="135"/>
        <v>0.37977474308305997</v>
      </c>
      <c r="T172" s="54">
        <f t="shared" si="135"/>
        <v>-0.11913332947400902</v>
      </c>
      <c r="U172" s="54">
        <f t="shared" si="135"/>
        <v>-2.8637388852072811E-2</v>
      </c>
      <c r="V172" s="54">
        <f t="shared" si="135"/>
        <v>0.3548657359029207</v>
      </c>
      <c r="W172" s="2"/>
    </row>
    <row r="173" spans="1:23" ht="15" customHeight="1">
      <c r="A173" s="32"/>
      <c r="B173" s="33">
        <f t="shared" si="74"/>
        <v>63</v>
      </c>
      <c r="C173" s="54"/>
      <c r="D173" s="54">
        <f t="shared" ref="D173:V173" si="136">NORMINV(D70,0,1)</f>
        <v>1.3794539872314875</v>
      </c>
      <c r="E173" s="54">
        <f t="shared" si="136"/>
        <v>-1.9833571123389506</v>
      </c>
      <c r="F173" s="54">
        <f t="shared" si="136"/>
        <v>0.4622572668275518</v>
      </c>
      <c r="G173" s="54">
        <f t="shared" si="136"/>
        <v>0.46598487764859714</v>
      </c>
      <c r="H173" s="54">
        <f t="shared" si="136"/>
        <v>-0.6543799002558196</v>
      </c>
      <c r="I173" s="54">
        <f t="shared" si="136"/>
        <v>0.44164479133288681</v>
      </c>
      <c r="J173" s="54">
        <f t="shared" si="136"/>
        <v>-0.71515696819778363</v>
      </c>
      <c r="K173" s="54">
        <f t="shared" si="136"/>
        <v>1.2008857307836807</v>
      </c>
      <c r="L173" s="54">
        <f t="shared" si="136"/>
        <v>-0.82195509928193156</v>
      </c>
      <c r="M173" s="54">
        <f t="shared" si="136"/>
        <v>-0.36611653440526659</v>
      </c>
      <c r="N173" s="54">
        <f t="shared" si="136"/>
        <v>-0.68110217697392095</v>
      </c>
      <c r="O173" s="54">
        <f t="shared" si="136"/>
        <v>-0.69869488599494622</v>
      </c>
      <c r="P173" s="54">
        <f t="shared" si="136"/>
        <v>-1.1617309681666663</v>
      </c>
      <c r="Q173" s="54">
        <f t="shared" si="136"/>
        <v>0.50736067486477054</v>
      </c>
      <c r="R173" s="54">
        <f t="shared" si="136"/>
        <v>-0.81174282764575245</v>
      </c>
      <c r="S173" s="54">
        <f t="shared" si="136"/>
        <v>-2.079493454874096</v>
      </c>
      <c r="T173" s="54">
        <f t="shared" si="136"/>
        <v>0.89971971437165554</v>
      </c>
      <c r="U173" s="54">
        <f t="shared" si="136"/>
        <v>0.82387183718618762</v>
      </c>
      <c r="V173" s="54">
        <f t="shared" si="136"/>
        <v>-0.14287690283006835</v>
      </c>
      <c r="W173" s="2"/>
    </row>
    <row r="174" spans="1:23" ht="15" customHeight="1">
      <c r="A174" s="32"/>
      <c r="B174" s="33">
        <f t="shared" si="74"/>
        <v>64</v>
      </c>
      <c r="C174" s="54"/>
      <c r="D174" s="54">
        <f t="shared" ref="D174:V174" si="137">NORMINV(D71,0,1)</f>
        <v>2.3056483228342088</v>
      </c>
      <c r="E174" s="54">
        <f t="shared" si="137"/>
        <v>0.61928320912089618</v>
      </c>
      <c r="F174" s="54">
        <f t="shared" si="137"/>
        <v>0.30920757865679693</v>
      </c>
      <c r="G174" s="54">
        <f t="shared" si="137"/>
        <v>0.63886490811583274</v>
      </c>
      <c r="H174" s="54">
        <f t="shared" si="137"/>
        <v>-1.2191660406001479</v>
      </c>
      <c r="I174" s="54">
        <f t="shared" si="137"/>
        <v>-0.72967982385289154</v>
      </c>
      <c r="J174" s="54">
        <f t="shared" si="137"/>
        <v>-0.15111716541644496</v>
      </c>
      <c r="K174" s="54">
        <f t="shared" si="137"/>
        <v>1.2247567674410125</v>
      </c>
      <c r="L174" s="54">
        <f t="shared" si="137"/>
        <v>1.2511972990126812</v>
      </c>
      <c r="M174" s="54">
        <f t="shared" si="137"/>
        <v>-8.83561383574758E-2</v>
      </c>
      <c r="N174" s="54">
        <f t="shared" si="137"/>
        <v>0.39818683629805923</v>
      </c>
      <c r="O174" s="54">
        <f t="shared" si="137"/>
        <v>-0.34676473785030382</v>
      </c>
      <c r="P174" s="54">
        <f t="shared" si="137"/>
        <v>-2.2800531244393372</v>
      </c>
      <c r="Q174" s="54">
        <f t="shared" si="137"/>
        <v>0.59163080153091518</v>
      </c>
      <c r="R174" s="54">
        <f t="shared" si="137"/>
        <v>1.7015135447021903</v>
      </c>
      <c r="S174" s="54">
        <f t="shared" si="137"/>
        <v>0.30338257979679556</v>
      </c>
      <c r="T174" s="54">
        <f t="shared" si="137"/>
        <v>-0.20850991120805321</v>
      </c>
      <c r="U174" s="54">
        <f t="shared" si="137"/>
        <v>2.3345776051924076</v>
      </c>
      <c r="V174" s="54">
        <f t="shared" si="137"/>
        <v>0.86695983947796362</v>
      </c>
      <c r="W174" s="2"/>
    </row>
    <row r="175" spans="1:23" ht="15" customHeight="1">
      <c r="A175" s="32"/>
      <c r="B175" s="33">
        <f t="shared" si="74"/>
        <v>65</v>
      </c>
      <c r="C175" s="54"/>
      <c r="D175" s="54">
        <f t="shared" ref="D175:V175" si="138">NORMINV(D72,0,1)</f>
        <v>0.93986993284639919</v>
      </c>
      <c r="E175" s="54">
        <f t="shared" si="138"/>
        <v>-1.8941703660511906</v>
      </c>
      <c r="F175" s="54">
        <f t="shared" si="138"/>
        <v>-0.69840330620218294</v>
      </c>
      <c r="G175" s="54">
        <f t="shared" si="138"/>
        <v>-1.5004853383312025</v>
      </c>
      <c r="H175" s="54">
        <f t="shared" si="138"/>
        <v>-0.62732142705477523</v>
      </c>
      <c r="I175" s="54">
        <f t="shared" si="138"/>
        <v>-0.54951382605424215</v>
      </c>
      <c r="J175" s="54">
        <f t="shared" si="138"/>
        <v>-1.0768850829412357</v>
      </c>
      <c r="K175" s="54">
        <f t="shared" si="138"/>
        <v>0.37095041484304403</v>
      </c>
      <c r="L175" s="54">
        <f t="shared" si="138"/>
        <v>1.967853822212926</v>
      </c>
      <c r="M175" s="54">
        <f t="shared" si="138"/>
        <v>-0.16244535636581961</v>
      </c>
      <c r="N175" s="54">
        <f t="shared" si="138"/>
        <v>0.92496830616331172</v>
      </c>
      <c r="O175" s="54">
        <f t="shared" si="138"/>
        <v>-0.44463507259201246</v>
      </c>
      <c r="P175" s="54">
        <f t="shared" si="138"/>
        <v>-2.3300600553235964</v>
      </c>
      <c r="Q175" s="54">
        <f t="shared" si="138"/>
        <v>-0.73830979061129942</v>
      </c>
      <c r="R175" s="54">
        <f t="shared" si="138"/>
        <v>0.39534069119454418</v>
      </c>
      <c r="S175" s="54">
        <f t="shared" si="138"/>
        <v>-0.30737109475085916</v>
      </c>
      <c r="T175" s="54">
        <f t="shared" si="138"/>
        <v>-1.6746159683453712</v>
      </c>
      <c r="U175" s="54">
        <f t="shared" si="138"/>
        <v>1.3060616914956058</v>
      </c>
      <c r="V175" s="54">
        <f t="shared" si="138"/>
        <v>0.92476377261014031</v>
      </c>
      <c r="W175" s="2"/>
    </row>
    <row r="176" spans="1:23" ht="15" customHeight="1">
      <c r="A176" s="32"/>
      <c r="B176" s="33">
        <f t="shared" ref="B176:B210" si="139">B175+1</f>
        <v>66</v>
      </c>
      <c r="C176" s="54"/>
      <c r="D176" s="54">
        <f t="shared" ref="D176:V176" si="140">NORMINV(D73,0,1)</f>
        <v>1.0848252980043773</v>
      </c>
      <c r="E176" s="54">
        <f t="shared" si="140"/>
        <v>-1.0697577264949363</v>
      </c>
      <c r="F176" s="54">
        <f t="shared" si="140"/>
        <v>-1.7721451398814978</v>
      </c>
      <c r="G176" s="54">
        <f t="shared" si="140"/>
        <v>0.74146304661671925</v>
      </c>
      <c r="H176" s="54">
        <f t="shared" si="140"/>
        <v>9.2405456209084261E-2</v>
      </c>
      <c r="I176" s="54">
        <f t="shared" si="140"/>
        <v>1.312279146201176</v>
      </c>
      <c r="J176" s="54">
        <f t="shared" si="140"/>
        <v>-0.74645389941880491</v>
      </c>
      <c r="K176" s="54">
        <f t="shared" si="140"/>
        <v>-0.65456527369449069</v>
      </c>
      <c r="L176" s="54">
        <f t="shared" si="140"/>
        <v>1.1971694429876731</v>
      </c>
      <c r="M176" s="54">
        <f t="shared" si="140"/>
        <v>1.528206837675987</v>
      </c>
      <c r="N176" s="54">
        <f t="shared" si="140"/>
        <v>4.9714832517903686E-2</v>
      </c>
      <c r="O176" s="54">
        <f t="shared" si="140"/>
        <v>0.14122887402314774</v>
      </c>
      <c r="P176" s="54">
        <f t="shared" si="140"/>
        <v>-0.81474577703072659</v>
      </c>
      <c r="Q176" s="54">
        <f t="shared" si="140"/>
        <v>-1.2682961707767544</v>
      </c>
      <c r="R176" s="54">
        <f t="shared" si="140"/>
        <v>-0.59650014496505621</v>
      </c>
      <c r="S176" s="54">
        <f t="shared" si="140"/>
        <v>-1.009615174210601</v>
      </c>
      <c r="T176" s="54">
        <f t="shared" si="140"/>
        <v>-0.34239519471585134</v>
      </c>
      <c r="U176" s="54">
        <f t="shared" si="140"/>
        <v>0.35384014030237809</v>
      </c>
      <c r="V176" s="54">
        <f t="shared" si="140"/>
        <v>0.32803291183164379</v>
      </c>
      <c r="W176" s="2"/>
    </row>
    <row r="177" spans="1:23" ht="15" customHeight="1">
      <c r="A177" s="32"/>
      <c r="B177" s="33">
        <f t="shared" si="139"/>
        <v>67</v>
      </c>
      <c r="C177" s="54"/>
      <c r="D177" s="54">
        <f t="shared" ref="D177:V177" si="141">NORMINV(D74,0,1)</f>
        <v>0.54361573869097468</v>
      </c>
      <c r="E177" s="54">
        <f t="shared" si="141"/>
        <v>-1.5012099651143906</v>
      </c>
      <c r="F177" s="54">
        <f t="shared" si="141"/>
        <v>1.1944730879267311</v>
      </c>
      <c r="G177" s="54">
        <f t="shared" si="141"/>
        <v>1.2513641618986024</v>
      </c>
      <c r="H177" s="54">
        <f t="shared" si="141"/>
        <v>-0.7546105075461641</v>
      </c>
      <c r="I177" s="54">
        <f t="shared" si="141"/>
        <v>0.30174058081093891</v>
      </c>
      <c r="J177" s="54">
        <f t="shared" si="141"/>
        <v>0.7868994881534549</v>
      </c>
      <c r="K177" s="54">
        <f t="shared" si="141"/>
        <v>1.0849579528401974</v>
      </c>
      <c r="L177" s="54">
        <f t="shared" si="141"/>
        <v>-1.0619467590184068</v>
      </c>
      <c r="M177" s="54">
        <f t="shared" si="141"/>
        <v>-0.69995332086356499</v>
      </c>
      <c r="N177" s="54">
        <f t="shared" si="141"/>
        <v>0.19829624477960561</v>
      </c>
      <c r="O177" s="54">
        <f t="shared" si="141"/>
        <v>-0.78184866661373797</v>
      </c>
      <c r="P177" s="54">
        <f t="shared" si="141"/>
        <v>1.3909076922327122</v>
      </c>
      <c r="Q177" s="54">
        <f t="shared" si="141"/>
        <v>-2.5040954753850393</v>
      </c>
      <c r="R177" s="54">
        <f t="shared" si="141"/>
        <v>0.64125140493113064</v>
      </c>
      <c r="S177" s="54">
        <f t="shared" si="141"/>
        <v>3.0148394006282118</v>
      </c>
      <c r="T177" s="54">
        <f t="shared" si="141"/>
        <v>-1.5274050776572565</v>
      </c>
      <c r="U177" s="54">
        <f t="shared" si="141"/>
        <v>-2.8644016709628777</v>
      </c>
      <c r="V177" s="54">
        <f t="shared" si="141"/>
        <v>0.95535043091727057</v>
      </c>
      <c r="W177" s="2"/>
    </row>
    <row r="178" spans="1:23" ht="15" customHeight="1">
      <c r="A178" s="32"/>
      <c r="B178" s="33">
        <f t="shared" si="139"/>
        <v>68</v>
      </c>
      <c r="C178" s="54"/>
      <c r="D178" s="54">
        <f t="shared" ref="D178:V178" si="142">NORMINV(D75,0,1)</f>
        <v>0.14873218694374402</v>
      </c>
      <c r="E178" s="54">
        <f t="shared" si="142"/>
        <v>-0.99681338827422894</v>
      </c>
      <c r="F178" s="54">
        <f t="shared" si="142"/>
        <v>1.1714136336718617</v>
      </c>
      <c r="G178" s="54">
        <f t="shared" si="142"/>
        <v>1.6699101801739984</v>
      </c>
      <c r="H178" s="54">
        <f t="shared" si="142"/>
        <v>0.28319092765077808</v>
      </c>
      <c r="I178" s="54">
        <f t="shared" si="142"/>
        <v>0.51222353641757656</v>
      </c>
      <c r="J178" s="54">
        <f t="shared" si="142"/>
        <v>0.47929092733414658</v>
      </c>
      <c r="K178" s="54">
        <f t="shared" si="142"/>
        <v>-0.77491971408192883</v>
      </c>
      <c r="L178" s="54">
        <f t="shared" si="142"/>
        <v>1.132180121072254</v>
      </c>
      <c r="M178" s="54">
        <f t="shared" si="142"/>
        <v>-0.42054680237878328</v>
      </c>
      <c r="N178" s="54">
        <f t="shared" si="142"/>
        <v>-1.9113675961642784</v>
      </c>
      <c r="O178" s="54">
        <f t="shared" si="142"/>
        <v>0.79740679089366551</v>
      </c>
      <c r="P178" s="54">
        <f t="shared" si="142"/>
        <v>-0.73588063053388331</v>
      </c>
      <c r="Q178" s="54">
        <f t="shared" si="142"/>
        <v>-0.95741552027357213</v>
      </c>
      <c r="R178" s="54">
        <f t="shared" si="142"/>
        <v>-0.54012038320630718</v>
      </c>
      <c r="S178" s="54">
        <f t="shared" si="142"/>
        <v>-0.54124800568802911</v>
      </c>
      <c r="T178" s="54">
        <f t="shared" si="142"/>
        <v>0.99283680832018095</v>
      </c>
      <c r="U178" s="54">
        <f t="shared" si="142"/>
        <v>-1.7283512992006371</v>
      </c>
      <c r="V178" s="54">
        <f t="shared" si="142"/>
        <v>-0.29967537125174365</v>
      </c>
      <c r="W178" s="2"/>
    </row>
    <row r="179" spans="1:23" ht="15" customHeight="1">
      <c r="A179" s="32"/>
      <c r="B179" s="33">
        <f t="shared" si="139"/>
        <v>69</v>
      </c>
      <c r="C179" s="54"/>
      <c r="D179" s="54">
        <f t="shared" ref="D179:V179" si="143">NORMINV(D76,0,1)</f>
        <v>0.11873952046625444</v>
      </c>
      <c r="E179" s="54">
        <f t="shared" si="143"/>
        <v>-1.255371183365418</v>
      </c>
      <c r="F179" s="54">
        <f t="shared" si="143"/>
        <v>0.37586343288295615</v>
      </c>
      <c r="G179" s="54">
        <f t="shared" si="143"/>
        <v>-0.26348645438820067</v>
      </c>
      <c r="H179" s="54">
        <f t="shared" si="143"/>
        <v>-0.59930849396400909</v>
      </c>
      <c r="I179" s="54">
        <f t="shared" si="143"/>
        <v>-0.24552820316618165</v>
      </c>
      <c r="J179" s="54">
        <f t="shared" si="143"/>
        <v>-0.11475368592363465</v>
      </c>
      <c r="K179" s="54">
        <f t="shared" si="143"/>
        <v>0.12197884980170852</v>
      </c>
      <c r="L179" s="54">
        <f t="shared" si="143"/>
        <v>-1.2592902992678596</v>
      </c>
      <c r="M179" s="54">
        <f t="shared" si="143"/>
        <v>7.6566947331800347E-2</v>
      </c>
      <c r="N179" s="54">
        <f t="shared" si="143"/>
        <v>-0.12840951610142973</v>
      </c>
      <c r="O179" s="54">
        <f t="shared" si="143"/>
        <v>0.30066220951553868</v>
      </c>
      <c r="P179" s="54">
        <f t="shared" si="143"/>
        <v>1.6744518196034597</v>
      </c>
      <c r="Q179" s="54">
        <f t="shared" si="143"/>
        <v>-0.7981621862689563</v>
      </c>
      <c r="R179" s="54">
        <f t="shared" si="143"/>
        <v>0.282868774356274</v>
      </c>
      <c r="S179" s="54">
        <f t="shared" si="143"/>
        <v>0.37147574589180737</v>
      </c>
      <c r="T179" s="54">
        <f t="shared" si="143"/>
        <v>1.0192383725663301</v>
      </c>
      <c r="U179" s="54">
        <f t="shared" si="143"/>
        <v>2.1757172443386512</v>
      </c>
      <c r="V179" s="54">
        <f t="shared" si="143"/>
        <v>-9.9829697845168652E-2</v>
      </c>
      <c r="W179" s="2"/>
    </row>
    <row r="180" spans="1:23" ht="15" customHeight="1">
      <c r="A180" s="32"/>
      <c r="B180" s="33">
        <f t="shared" si="139"/>
        <v>70</v>
      </c>
      <c r="C180" s="54"/>
      <c r="D180" s="54">
        <f t="shared" ref="D180:V180" si="144">NORMINV(D77,0,1)</f>
        <v>-0.7129953842351695</v>
      </c>
      <c r="E180" s="54">
        <f t="shared" si="144"/>
        <v>-0.81518586058481812</v>
      </c>
      <c r="F180" s="54">
        <f t="shared" si="144"/>
        <v>0.95190696099953398</v>
      </c>
      <c r="G180" s="54">
        <f t="shared" si="144"/>
        <v>-0.68678384409581228</v>
      </c>
      <c r="H180" s="54">
        <f t="shared" si="144"/>
        <v>-0.56757204042822995</v>
      </c>
      <c r="I180" s="54">
        <f t="shared" si="144"/>
        <v>-0.12126910027996582</v>
      </c>
      <c r="J180" s="54">
        <f t="shared" si="144"/>
        <v>-0.33953304213017999</v>
      </c>
      <c r="K180" s="54">
        <f t="shared" si="144"/>
        <v>-0.88061230236183419</v>
      </c>
      <c r="L180" s="54">
        <f t="shared" si="144"/>
        <v>2.8455630926216902</v>
      </c>
      <c r="M180" s="54">
        <f t="shared" si="144"/>
        <v>0.11951280514000517</v>
      </c>
      <c r="N180" s="54">
        <f t="shared" si="144"/>
        <v>1.2323370635495978</v>
      </c>
      <c r="O180" s="54">
        <f t="shared" si="144"/>
        <v>-1.3302582647939611</v>
      </c>
      <c r="P180" s="54">
        <f t="shared" si="144"/>
        <v>2.9213423476621616E-3</v>
      </c>
      <c r="Q180" s="54">
        <f t="shared" si="144"/>
        <v>-9.2069072666812329E-2</v>
      </c>
      <c r="R180" s="54">
        <f t="shared" si="144"/>
        <v>0.59040690034038334</v>
      </c>
      <c r="S180" s="54">
        <f t="shared" si="144"/>
        <v>0.41194286589297163</v>
      </c>
      <c r="T180" s="54">
        <f t="shared" si="144"/>
        <v>-0.14132684969162293</v>
      </c>
      <c r="U180" s="54">
        <f t="shared" si="144"/>
        <v>-1.7238668876634704</v>
      </c>
      <c r="V180" s="54">
        <f t="shared" si="144"/>
        <v>-0.72155829159112583</v>
      </c>
      <c r="W180" s="2"/>
    </row>
    <row r="181" spans="1:23" ht="15" customHeight="1">
      <c r="A181" s="32"/>
      <c r="B181" s="33">
        <f t="shared" si="139"/>
        <v>71</v>
      </c>
      <c r="C181" s="54"/>
      <c r="D181" s="54">
        <f t="shared" ref="D181:V181" si="145">NORMINV(D78,0,1)</f>
        <v>-1.5692332503143174</v>
      </c>
      <c r="E181" s="54">
        <f t="shared" si="145"/>
        <v>-1.3213023282088989</v>
      </c>
      <c r="F181" s="54">
        <f t="shared" si="145"/>
        <v>0.93737135390987059</v>
      </c>
      <c r="G181" s="54">
        <f t="shared" si="145"/>
        <v>-0.41789118350909549</v>
      </c>
      <c r="H181" s="54">
        <f t="shared" si="145"/>
        <v>-0.18479533812693894</v>
      </c>
      <c r="I181" s="54">
        <f t="shared" si="145"/>
        <v>0.54822460146841168</v>
      </c>
      <c r="J181" s="54">
        <f t="shared" si="145"/>
        <v>-0.42133010655402253</v>
      </c>
      <c r="K181" s="54">
        <f t="shared" si="145"/>
        <v>-0.72929304287222696</v>
      </c>
      <c r="L181" s="54">
        <f t="shared" si="145"/>
        <v>1.6776594741646103</v>
      </c>
      <c r="M181" s="54">
        <f t="shared" si="145"/>
        <v>-0.1744898640319788</v>
      </c>
      <c r="N181" s="54">
        <f t="shared" si="145"/>
        <v>0.3320524530746885</v>
      </c>
      <c r="O181" s="54">
        <f t="shared" si="145"/>
        <v>1.3458934716834157</v>
      </c>
      <c r="P181" s="54">
        <f t="shared" si="145"/>
        <v>-0.76499976335139885</v>
      </c>
      <c r="Q181" s="54">
        <f t="shared" si="145"/>
        <v>-1.0673307611995366</v>
      </c>
      <c r="R181" s="54">
        <f t="shared" si="145"/>
        <v>0.99232557289935408</v>
      </c>
      <c r="S181" s="54">
        <f t="shared" si="145"/>
        <v>-0.8962955037094803</v>
      </c>
      <c r="T181" s="54">
        <f t="shared" si="145"/>
        <v>9.373119620486893E-2</v>
      </c>
      <c r="U181" s="54">
        <f t="shared" si="145"/>
        <v>3.0552284572050222E-2</v>
      </c>
      <c r="V181" s="54">
        <f t="shared" si="145"/>
        <v>-0.7204738643424633</v>
      </c>
      <c r="W181" s="2"/>
    </row>
    <row r="182" spans="1:23" ht="15" customHeight="1">
      <c r="A182" s="32"/>
      <c r="B182" s="33">
        <f t="shared" si="139"/>
        <v>72</v>
      </c>
      <c r="C182" s="54"/>
      <c r="D182" s="54">
        <f t="shared" ref="D182:V182" si="146">NORMINV(D79,0,1)</f>
        <v>-0.4362040437427297</v>
      </c>
      <c r="E182" s="54">
        <f t="shared" si="146"/>
        <v>-1.2946126874177606</v>
      </c>
      <c r="F182" s="54">
        <f t="shared" si="146"/>
        <v>-0.77372007682693544</v>
      </c>
      <c r="G182" s="54">
        <f t="shared" si="146"/>
        <v>-0.53419360599572518</v>
      </c>
      <c r="H182" s="54">
        <f t="shared" si="146"/>
        <v>0.86734015070612847</v>
      </c>
      <c r="I182" s="54">
        <f t="shared" si="146"/>
        <v>-2.2833324190979516</v>
      </c>
      <c r="J182" s="54">
        <f t="shared" si="146"/>
        <v>0.1508996133586247</v>
      </c>
      <c r="K182" s="54">
        <f t="shared" si="146"/>
        <v>0.17581625416806135</v>
      </c>
      <c r="L182" s="54">
        <f t="shared" si="146"/>
        <v>0.27464062275732271</v>
      </c>
      <c r="M182" s="54">
        <f t="shared" si="146"/>
        <v>0.18190564948153665</v>
      </c>
      <c r="N182" s="54">
        <f t="shared" si="146"/>
        <v>-0.27158546525779675</v>
      </c>
      <c r="O182" s="54">
        <f t="shared" si="146"/>
        <v>1.1191989847632795</v>
      </c>
      <c r="P182" s="54">
        <f t="shared" si="146"/>
        <v>-0.13023571495386105</v>
      </c>
      <c r="Q182" s="54">
        <f t="shared" si="146"/>
        <v>-1.6875574687210284</v>
      </c>
      <c r="R182" s="54">
        <f t="shared" si="146"/>
        <v>-0.42779404000138271</v>
      </c>
      <c r="S182" s="54">
        <f t="shared" si="146"/>
        <v>-0.86680168415458803</v>
      </c>
      <c r="T182" s="54">
        <f t="shared" si="146"/>
        <v>-0.54604760796507268</v>
      </c>
      <c r="U182" s="54">
        <f t="shared" si="146"/>
        <v>0.15900027189385066</v>
      </c>
      <c r="V182" s="54">
        <f t="shared" si="146"/>
        <v>0.26907670643128256</v>
      </c>
      <c r="W182" s="2"/>
    </row>
    <row r="183" spans="1:23" ht="15" customHeight="1">
      <c r="A183" s="32"/>
      <c r="B183" s="33">
        <f t="shared" si="139"/>
        <v>73</v>
      </c>
      <c r="C183" s="54"/>
      <c r="D183" s="54">
        <f t="shared" ref="D183:V183" si="147">NORMINV(D80,0,1)</f>
        <v>0.38217023087052748</v>
      </c>
      <c r="E183" s="54">
        <f t="shared" si="147"/>
        <v>0.58094023706555498</v>
      </c>
      <c r="F183" s="54">
        <f t="shared" si="147"/>
        <v>0.19630748111993424</v>
      </c>
      <c r="G183" s="54">
        <f t="shared" si="147"/>
        <v>-0.11780732776213562</v>
      </c>
      <c r="H183" s="54">
        <f t="shared" si="147"/>
        <v>1.3708550805422342</v>
      </c>
      <c r="I183" s="54">
        <f t="shared" si="147"/>
        <v>0.43826227756181263</v>
      </c>
      <c r="J183" s="54">
        <f t="shared" si="147"/>
        <v>1.1860402090811317</v>
      </c>
      <c r="K183" s="54">
        <f t="shared" si="147"/>
        <v>-0.72891144996822677</v>
      </c>
      <c r="L183" s="54">
        <f t="shared" si="147"/>
        <v>-3.5684336836210556E-2</v>
      </c>
      <c r="M183" s="54">
        <f t="shared" si="147"/>
        <v>-1.2589794956157732</v>
      </c>
      <c r="N183" s="54">
        <f t="shared" si="147"/>
        <v>0.96105757021666405</v>
      </c>
      <c r="O183" s="54">
        <f t="shared" si="147"/>
        <v>-1.1950945407309752</v>
      </c>
      <c r="P183" s="54">
        <f t="shared" si="147"/>
        <v>0.84968606807415348</v>
      </c>
      <c r="Q183" s="54">
        <f t="shared" si="147"/>
        <v>1.6792237291210399</v>
      </c>
      <c r="R183" s="54">
        <f t="shared" si="147"/>
        <v>-0.46332570659937972</v>
      </c>
      <c r="S183" s="54">
        <f t="shared" si="147"/>
        <v>-1.192650620718027</v>
      </c>
      <c r="T183" s="54">
        <f t="shared" si="147"/>
        <v>-5.4670064422449982E-2</v>
      </c>
      <c r="U183" s="54">
        <f t="shared" si="147"/>
        <v>-0.43179392006699552</v>
      </c>
      <c r="V183" s="54">
        <f t="shared" si="147"/>
        <v>-0.85116461119168818</v>
      </c>
      <c r="W183" s="2"/>
    </row>
    <row r="184" spans="1:23" ht="15" customHeight="1">
      <c r="A184" s="32"/>
      <c r="B184" s="33">
        <f t="shared" si="139"/>
        <v>74</v>
      </c>
      <c r="C184" s="54"/>
      <c r="D184" s="54">
        <f t="shared" ref="D184:V184" si="148">NORMINV(D81,0,1)</f>
        <v>-0.69757763827175656</v>
      </c>
      <c r="E184" s="54">
        <f t="shared" si="148"/>
        <v>-1.8067615238866901</v>
      </c>
      <c r="F184" s="54">
        <f t="shared" si="148"/>
        <v>-0.79996620363187465</v>
      </c>
      <c r="G184" s="54">
        <f t="shared" si="148"/>
        <v>-1.8021098575606691</v>
      </c>
      <c r="H184" s="54">
        <f t="shared" si="148"/>
        <v>1.7486120977804192</v>
      </c>
      <c r="I184" s="54">
        <f t="shared" si="148"/>
        <v>1.0879894516769069</v>
      </c>
      <c r="J184" s="54">
        <f t="shared" si="148"/>
        <v>-0.30007133574146666</v>
      </c>
      <c r="K184" s="54">
        <f t="shared" si="148"/>
        <v>1.0252098566675152</v>
      </c>
      <c r="L184" s="54">
        <f t="shared" si="148"/>
        <v>1.0856497966406999</v>
      </c>
      <c r="M184" s="54">
        <f t="shared" si="148"/>
        <v>0.4860969838238916</v>
      </c>
      <c r="N184" s="54">
        <f t="shared" si="148"/>
        <v>-0.65150875274584019</v>
      </c>
      <c r="O184" s="54">
        <f t="shared" si="148"/>
        <v>0.5138692229757903</v>
      </c>
      <c r="P184" s="54">
        <f t="shared" si="148"/>
        <v>0.74790560270572803</v>
      </c>
      <c r="Q184" s="54">
        <f t="shared" si="148"/>
        <v>-1.025475225901304</v>
      </c>
      <c r="R184" s="54">
        <f t="shared" si="148"/>
        <v>-0.57672358698144854</v>
      </c>
      <c r="S184" s="54">
        <f t="shared" si="148"/>
        <v>-1.04197167422526E-2</v>
      </c>
      <c r="T184" s="54">
        <f t="shared" si="148"/>
        <v>-1.0567669193789184</v>
      </c>
      <c r="U184" s="54">
        <f t="shared" si="148"/>
        <v>0.14399635898912891</v>
      </c>
      <c r="V184" s="54">
        <f t="shared" si="148"/>
        <v>-1.2765148233540706</v>
      </c>
      <c r="W184" s="2"/>
    </row>
    <row r="185" spans="1:23" ht="15" customHeight="1">
      <c r="A185" s="32"/>
      <c r="B185" s="33">
        <f t="shared" si="139"/>
        <v>75</v>
      </c>
      <c r="C185" s="54"/>
      <c r="D185" s="54">
        <f t="shared" ref="D185:V185" si="149">NORMINV(D82,0,1)</f>
        <v>-0.54062524481137009</v>
      </c>
      <c r="E185" s="54">
        <f t="shared" si="149"/>
        <v>-0.34209567918279365</v>
      </c>
      <c r="F185" s="54">
        <f t="shared" si="149"/>
        <v>-1.0684084160970369</v>
      </c>
      <c r="G185" s="54">
        <f t="shared" si="149"/>
        <v>-0.40210328778457316</v>
      </c>
      <c r="H185" s="54">
        <f t="shared" si="149"/>
        <v>0.27827246441531411</v>
      </c>
      <c r="I185" s="54">
        <f t="shared" si="149"/>
        <v>-0.18042467506897922</v>
      </c>
      <c r="J185" s="54">
        <f t="shared" si="149"/>
        <v>0.19650118482764586</v>
      </c>
      <c r="K185" s="54">
        <f t="shared" si="149"/>
        <v>-0.41551187654183963</v>
      </c>
      <c r="L185" s="54">
        <f t="shared" si="149"/>
        <v>-0.17375846212188933</v>
      </c>
      <c r="M185" s="54">
        <f t="shared" si="149"/>
        <v>0.79175119175551822</v>
      </c>
      <c r="N185" s="54">
        <f t="shared" si="149"/>
        <v>-1.0572380391576237</v>
      </c>
      <c r="O185" s="54">
        <f t="shared" si="149"/>
        <v>-0.81603444352473054</v>
      </c>
      <c r="P185" s="54">
        <f t="shared" si="149"/>
        <v>-0.50924503469313476</v>
      </c>
      <c r="Q185" s="54">
        <f t="shared" si="149"/>
        <v>0.45172609198834901</v>
      </c>
      <c r="R185" s="54">
        <f t="shared" si="149"/>
        <v>-0.86968651776602712</v>
      </c>
      <c r="S185" s="54">
        <f t="shared" si="149"/>
        <v>-0.44957685233550243</v>
      </c>
      <c r="T185" s="54">
        <f t="shared" si="149"/>
        <v>0.42684114343293444</v>
      </c>
      <c r="U185" s="54">
        <f t="shared" si="149"/>
        <v>-0.79057140474725673</v>
      </c>
      <c r="V185" s="54">
        <f t="shared" si="149"/>
        <v>-5.8206416203708177E-3</v>
      </c>
      <c r="W185" s="2"/>
    </row>
    <row r="186" spans="1:23" ht="15" customHeight="1">
      <c r="A186" s="32"/>
      <c r="B186" s="33">
        <f t="shared" si="139"/>
        <v>76</v>
      </c>
      <c r="C186" s="54"/>
      <c r="D186" s="54">
        <f t="shared" ref="D186:V186" si="150">NORMINV(D83,0,1)</f>
        <v>-1.5624643816767425</v>
      </c>
      <c r="E186" s="54">
        <f t="shared" si="150"/>
        <v>1.4154464504161604</v>
      </c>
      <c r="F186" s="54">
        <f t="shared" si="150"/>
        <v>0.45947823917112374</v>
      </c>
      <c r="G186" s="54">
        <f t="shared" si="150"/>
        <v>0.95682768934934148</v>
      </c>
      <c r="H186" s="54">
        <f t="shared" si="150"/>
        <v>-0.53246142968253152</v>
      </c>
      <c r="I186" s="54">
        <f t="shared" si="150"/>
        <v>-0.12623286931284963</v>
      </c>
      <c r="J186" s="54">
        <f t="shared" si="150"/>
        <v>1.8644353713835737</v>
      </c>
      <c r="K186" s="54">
        <f t="shared" si="150"/>
        <v>0.74782767605294742</v>
      </c>
      <c r="L186" s="54">
        <f t="shared" si="150"/>
        <v>0.89860542193351811</v>
      </c>
      <c r="M186" s="54">
        <f t="shared" si="150"/>
        <v>0.55642253175537337</v>
      </c>
      <c r="N186" s="54">
        <f t="shared" si="150"/>
        <v>1.3233301549066645</v>
      </c>
      <c r="O186" s="54">
        <f t="shared" si="150"/>
        <v>0.2661804064640978</v>
      </c>
      <c r="P186" s="54">
        <f t="shared" si="150"/>
        <v>0.56727325809837759</v>
      </c>
      <c r="Q186" s="54">
        <f t="shared" si="150"/>
        <v>0.46999526205665332</v>
      </c>
      <c r="R186" s="54">
        <f t="shared" si="150"/>
        <v>0.21409059618459225</v>
      </c>
      <c r="S186" s="54">
        <f t="shared" si="150"/>
        <v>0.63157102278465882</v>
      </c>
      <c r="T186" s="54">
        <f t="shared" si="150"/>
        <v>0.10994036208638748</v>
      </c>
      <c r="U186" s="54">
        <f t="shared" si="150"/>
        <v>-4.6430147094214414E-5</v>
      </c>
      <c r="V186" s="54">
        <f t="shared" si="150"/>
        <v>-2.3102733544300378</v>
      </c>
      <c r="W186" s="2"/>
    </row>
    <row r="187" spans="1:23" ht="15" customHeight="1">
      <c r="A187" s="32"/>
      <c r="B187" s="33">
        <f t="shared" si="139"/>
        <v>77</v>
      </c>
      <c r="C187" s="54"/>
      <c r="D187" s="54">
        <f t="shared" ref="D187:V187" si="151">NORMINV(D84,0,1)</f>
        <v>0.75306469176168711</v>
      </c>
      <c r="E187" s="54">
        <f t="shared" si="151"/>
        <v>-0.50781781854451646</v>
      </c>
      <c r="F187" s="54">
        <f t="shared" si="151"/>
        <v>1.2937761959279164</v>
      </c>
      <c r="G187" s="54">
        <f t="shared" si="151"/>
        <v>-0.70937376655478168</v>
      </c>
      <c r="H187" s="54">
        <f t="shared" si="151"/>
        <v>-3.0462806647749252E-2</v>
      </c>
      <c r="I187" s="54">
        <f t="shared" si="151"/>
        <v>-6.4028387133867465E-2</v>
      </c>
      <c r="J187" s="54">
        <f t="shared" si="151"/>
        <v>-0.59659084002136709</v>
      </c>
      <c r="K187" s="54">
        <f t="shared" si="151"/>
        <v>1.3918136926572464</v>
      </c>
      <c r="L187" s="54">
        <f t="shared" si="151"/>
        <v>1.055472331842918</v>
      </c>
      <c r="M187" s="54">
        <f t="shared" si="151"/>
        <v>-1.1792629655817377</v>
      </c>
      <c r="N187" s="54">
        <f t="shared" si="151"/>
        <v>-1.5089105302454804</v>
      </c>
      <c r="O187" s="54">
        <f t="shared" si="151"/>
        <v>1.0613589339613609</v>
      </c>
      <c r="P187" s="54">
        <f t="shared" si="151"/>
        <v>-1.927994984433125</v>
      </c>
      <c r="Q187" s="54">
        <f t="shared" si="151"/>
        <v>1.556399817873118</v>
      </c>
      <c r="R187" s="54">
        <f t="shared" si="151"/>
        <v>-2.0601785929819516</v>
      </c>
      <c r="S187" s="54">
        <f t="shared" si="151"/>
        <v>-0.35178175396224703</v>
      </c>
      <c r="T187" s="54">
        <f t="shared" si="151"/>
        <v>9.1041988196466514E-2</v>
      </c>
      <c r="U187" s="54">
        <f t="shared" si="151"/>
        <v>0.45603686328394694</v>
      </c>
      <c r="V187" s="54">
        <f t="shared" si="151"/>
        <v>0.55932254902672551</v>
      </c>
      <c r="W187" s="2"/>
    </row>
    <row r="188" spans="1:23" ht="15" customHeight="1">
      <c r="A188" s="32"/>
      <c r="B188" s="33">
        <f t="shared" si="139"/>
        <v>78</v>
      </c>
      <c r="C188" s="54"/>
      <c r="D188" s="54">
        <f t="shared" ref="D188:V188" si="152">NORMINV(D85,0,1)</f>
        <v>0.11634426354055502</v>
      </c>
      <c r="E188" s="54">
        <f t="shared" si="152"/>
        <v>3.5222132721379751E-2</v>
      </c>
      <c r="F188" s="54">
        <f t="shared" si="152"/>
        <v>7.5675685426627587E-2</v>
      </c>
      <c r="G188" s="54">
        <f t="shared" si="152"/>
        <v>1.9820429600561478</v>
      </c>
      <c r="H188" s="54">
        <f t="shared" si="152"/>
        <v>-0.76869358463170623</v>
      </c>
      <c r="I188" s="54">
        <f t="shared" si="152"/>
        <v>-0.99089208432655307</v>
      </c>
      <c r="J188" s="54">
        <f t="shared" si="152"/>
        <v>0.88621715580699689</v>
      </c>
      <c r="K188" s="54">
        <f t="shared" si="152"/>
        <v>1.4083263822790541E-2</v>
      </c>
      <c r="L188" s="54">
        <f t="shared" si="152"/>
        <v>-0.49229884322926087</v>
      </c>
      <c r="M188" s="54">
        <f t="shared" si="152"/>
        <v>-1.6977428474530492</v>
      </c>
      <c r="N188" s="54">
        <f t="shared" si="152"/>
        <v>1.6615510534038178</v>
      </c>
      <c r="O188" s="54">
        <f t="shared" si="152"/>
        <v>0.36566640238044074</v>
      </c>
      <c r="P188" s="54">
        <f t="shared" si="152"/>
        <v>0.40119052183621995</v>
      </c>
      <c r="Q188" s="54">
        <f t="shared" si="152"/>
        <v>0.27308442108015935</v>
      </c>
      <c r="R188" s="54">
        <f t="shared" si="152"/>
        <v>0.33115756823083803</v>
      </c>
      <c r="S188" s="54">
        <f t="shared" si="152"/>
        <v>-0.61198299578484894</v>
      </c>
      <c r="T188" s="54">
        <f t="shared" si="152"/>
        <v>1.3731586151528907</v>
      </c>
      <c r="U188" s="54">
        <f t="shared" si="152"/>
        <v>1.0154200623643697</v>
      </c>
      <c r="V188" s="54">
        <f t="shared" si="152"/>
        <v>-4.2701428109635179E-3</v>
      </c>
      <c r="W188" s="2"/>
    </row>
    <row r="189" spans="1:23" ht="15" customHeight="1">
      <c r="A189" s="32"/>
      <c r="B189" s="33">
        <f t="shared" si="139"/>
        <v>79</v>
      </c>
      <c r="C189" s="54"/>
      <c r="D189" s="54">
        <f t="shared" ref="D189:V189" si="153">NORMINV(D86,0,1)</f>
        <v>0.94669775228904063</v>
      </c>
      <c r="E189" s="54">
        <f t="shared" si="153"/>
        <v>-1.1162095216307251</v>
      </c>
      <c r="F189" s="54">
        <f t="shared" si="153"/>
        <v>0.81302251276171045</v>
      </c>
      <c r="G189" s="54">
        <f t="shared" si="153"/>
        <v>0.75669857774775751</v>
      </c>
      <c r="H189" s="54">
        <f t="shared" si="153"/>
        <v>0.94888091319540813</v>
      </c>
      <c r="I189" s="54">
        <f t="shared" si="153"/>
        <v>-0.41659723992767267</v>
      </c>
      <c r="J189" s="54">
        <f t="shared" si="153"/>
        <v>0.36499764775525734</v>
      </c>
      <c r="K189" s="54">
        <f t="shared" si="153"/>
        <v>-1.8943549076644728</v>
      </c>
      <c r="L189" s="54">
        <f t="shared" si="153"/>
        <v>1.3819911155643527</v>
      </c>
      <c r="M189" s="54">
        <f t="shared" si="153"/>
        <v>0.65658553531269026</v>
      </c>
      <c r="N189" s="54">
        <f t="shared" si="153"/>
        <v>1.1955506894991201</v>
      </c>
      <c r="O189" s="54">
        <f t="shared" si="153"/>
        <v>-0.24207922506961163</v>
      </c>
      <c r="P189" s="54">
        <f t="shared" si="153"/>
        <v>1.3704546545449043</v>
      </c>
      <c r="Q189" s="54">
        <f t="shared" si="153"/>
        <v>-0.4314405511013652</v>
      </c>
      <c r="R189" s="54">
        <f t="shared" si="153"/>
        <v>0.23290637505973422</v>
      </c>
      <c r="S189" s="54">
        <f t="shared" si="153"/>
        <v>-0.94273122717355684</v>
      </c>
      <c r="T189" s="54">
        <f t="shared" si="153"/>
        <v>0.11180591669280658</v>
      </c>
      <c r="U189" s="54">
        <f t="shared" si="153"/>
        <v>-1.1594949139161728</v>
      </c>
      <c r="V189" s="54">
        <f t="shared" si="153"/>
        <v>-0.48951922319379298</v>
      </c>
      <c r="W189" s="2"/>
    </row>
    <row r="190" spans="1:23" ht="15" customHeight="1">
      <c r="A190" s="32"/>
      <c r="B190" s="33">
        <f t="shared" si="139"/>
        <v>80</v>
      </c>
      <c r="C190" s="54"/>
      <c r="D190" s="54">
        <f t="shared" ref="D190:V190" si="154">NORMINV(D87,0,1)</f>
        <v>1.2250250671288263</v>
      </c>
      <c r="E190" s="54">
        <f t="shared" si="154"/>
        <v>0.962251613930731</v>
      </c>
      <c r="F190" s="54">
        <f t="shared" si="154"/>
        <v>-1.1803648369200292</v>
      </c>
      <c r="G190" s="54">
        <f t="shared" si="154"/>
        <v>0.56611645502585795</v>
      </c>
      <c r="H190" s="54">
        <f t="shared" si="154"/>
        <v>0.64242988262297174</v>
      </c>
      <c r="I190" s="54">
        <f t="shared" si="154"/>
        <v>-8.2767985150606085E-2</v>
      </c>
      <c r="J190" s="54">
        <f t="shared" si="154"/>
        <v>4.1296515029268899E-2</v>
      </c>
      <c r="K190" s="54">
        <f t="shared" si="154"/>
        <v>0.38993960849613468</v>
      </c>
      <c r="L190" s="54">
        <f t="shared" si="154"/>
        <v>0.1378137365803308</v>
      </c>
      <c r="M190" s="54">
        <f t="shared" si="154"/>
        <v>0.58375432401191674</v>
      </c>
      <c r="N190" s="54">
        <f t="shared" si="154"/>
        <v>-1.6716629362085389</v>
      </c>
      <c r="O190" s="54">
        <f t="shared" si="154"/>
        <v>7.185845047856125E-2</v>
      </c>
      <c r="P190" s="54">
        <f t="shared" si="154"/>
        <v>8.1398982245849211E-2</v>
      </c>
      <c r="Q190" s="54">
        <f t="shared" si="154"/>
        <v>1.5475956521676975</v>
      </c>
      <c r="R190" s="54">
        <f t="shared" si="154"/>
        <v>1.2154135782586295</v>
      </c>
      <c r="S190" s="54">
        <f t="shared" si="154"/>
        <v>-0.84845658205940566</v>
      </c>
      <c r="T190" s="54">
        <f t="shared" si="154"/>
        <v>0.61613964729552073</v>
      </c>
      <c r="U190" s="54">
        <f t="shared" si="154"/>
        <v>-0.23510553147501903</v>
      </c>
      <c r="V190" s="54">
        <f t="shared" si="154"/>
        <v>-0.20433791949076177</v>
      </c>
      <c r="W190" s="2"/>
    </row>
    <row r="191" spans="1:23" ht="15" customHeight="1">
      <c r="A191" s="32"/>
      <c r="B191" s="33">
        <f t="shared" si="139"/>
        <v>81</v>
      </c>
      <c r="C191" s="54"/>
      <c r="D191" s="54">
        <f t="shared" ref="D191:V191" si="155">NORMINV(D88,0,1)</f>
        <v>0.97798224673471246</v>
      </c>
      <c r="E191" s="54">
        <f t="shared" si="155"/>
        <v>-0.7547213192208273</v>
      </c>
      <c r="F191" s="54">
        <f t="shared" si="155"/>
        <v>0.59482663052875373</v>
      </c>
      <c r="G191" s="54">
        <f t="shared" si="155"/>
        <v>-0.82585863989781672</v>
      </c>
      <c r="H191" s="54">
        <f t="shared" si="155"/>
        <v>-0.51984175251245346</v>
      </c>
      <c r="I191" s="54">
        <f t="shared" si="155"/>
        <v>0.14863018304497891</v>
      </c>
      <c r="J191" s="54">
        <f t="shared" si="155"/>
        <v>-1.7990338689078542</v>
      </c>
      <c r="K191" s="54">
        <f t="shared" si="155"/>
        <v>-1.0306347300558436</v>
      </c>
      <c r="L191" s="54">
        <f t="shared" si="155"/>
        <v>-0.83712111089303642</v>
      </c>
      <c r="M191" s="54">
        <f t="shared" si="155"/>
        <v>-0.68682180942362503</v>
      </c>
      <c r="N191" s="54">
        <f t="shared" si="155"/>
        <v>-1.1180778680324357</v>
      </c>
      <c r="O191" s="54">
        <f t="shared" si="155"/>
        <v>-0.6754109702961586</v>
      </c>
      <c r="P191" s="54">
        <f t="shared" si="155"/>
        <v>-0.31780925115689473</v>
      </c>
      <c r="Q191" s="54">
        <f t="shared" si="155"/>
        <v>0.78186267562106626</v>
      </c>
      <c r="R191" s="54">
        <f t="shared" si="155"/>
        <v>-0.49103594058986366</v>
      </c>
      <c r="S191" s="54">
        <f t="shared" si="155"/>
        <v>-0.28374877583203123</v>
      </c>
      <c r="T191" s="54">
        <f t="shared" si="155"/>
        <v>-1.2954384106029657</v>
      </c>
      <c r="U191" s="54">
        <f t="shared" si="155"/>
        <v>-0.11004365836759392</v>
      </c>
      <c r="V191" s="54">
        <f t="shared" si="155"/>
        <v>-0.49415970741303583</v>
      </c>
      <c r="W191" s="2"/>
    </row>
    <row r="192" spans="1:23" ht="15" customHeight="1">
      <c r="A192" s="32"/>
      <c r="B192" s="33">
        <f t="shared" si="139"/>
        <v>82</v>
      </c>
      <c r="C192" s="54"/>
      <c r="D192" s="54">
        <f t="shared" ref="D192:V192" si="156">NORMINV(D89,0,1)</f>
        <v>-0.34142177887785596</v>
      </c>
      <c r="E192" s="54">
        <f t="shared" si="156"/>
        <v>-2.1833871901681419</v>
      </c>
      <c r="F192" s="54">
        <f t="shared" si="156"/>
        <v>1.0315216768980577</v>
      </c>
      <c r="G192" s="54">
        <f t="shared" si="156"/>
        <v>1.3493757592401849</v>
      </c>
      <c r="H192" s="54">
        <f t="shared" si="156"/>
        <v>-1.551379192955177</v>
      </c>
      <c r="I192" s="54">
        <f t="shared" si="156"/>
        <v>0.9630203765533647</v>
      </c>
      <c r="J192" s="54">
        <f t="shared" si="156"/>
        <v>0.68292435204712887</v>
      </c>
      <c r="K192" s="54">
        <f t="shared" si="156"/>
        <v>-0.36477958162162993</v>
      </c>
      <c r="L192" s="54">
        <f t="shared" si="156"/>
        <v>0.33233428170315205</v>
      </c>
      <c r="M192" s="54">
        <f t="shared" si="156"/>
        <v>-0.25480234236575433</v>
      </c>
      <c r="N192" s="54">
        <f t="shared" si="156"/>
        <v>-0.20016496837801978</v>
      </c>
      <c r="O192" s="54">
        <f t="shared" si="156"/>
        <v>3.4442618982823974</v>
      </c>
      <c r="P192" s="54">
        <f t="shared" si="156"/>
        <v>0.65757097492311301</v>
      </c>
      <c r="Q192" s="54">
        <f t="shared" si="156"/>
        <v>-0.27124678546153197</v>
      </c>
      <c r="R192" s="54">
        <f t="shared" si="156"/>
        <v>0.3869643296540341</v>
      </c>
      <c r="S192" s="54">
        <f t="shared" si="156"/>
        <v>0.91690621409899153</v>
      </c>
      <c r="T192" s="54">
        <f t="shared" si="156"/>
        <v>0.83019029857258397</v>
      </c>
      <c r="U192" s="54">
        <f t="shared" si="156"/>
        <v>-1.6888108407507827</v>
      </c>
      <c r="V192" s="54">
        <f t="shared" si="156"/>
        <v>-0.97887572200984296</v>
      </c>
      <c r="W192" s="2"/>
    </row>
    <row r="193" spans="1:23" ht="15" customHeight="1">
      <c r="A193" s="32"/>
      <c r="B193" s="33">
        <f t="shared" si="139"/>
        <v>83</v>
      </c>
      <c r="C193" s="54"/>
      <c r="D193" s="54">
        <f t="shared" ref="D193:V193" si="157">NORMINV(D90,0,1)</f>
        <v>0.35164287626631896</v>
      </c>
      <c r="E193" s="54">
        <f t="shared" si="157"/>
        <v>0.79037891145892003</v>
      </c>
      <c r="F193" s="54">
        <f t="shared" si="157"/>
        <v>0.57437901373117972</v>
      </c>
      <c r="G193" s="54">
        <f t="shared" si="157"/>
        <v>-1.2380613398903988</v>
      </c>
      <c r="H193" s="54">
        <f t="shared" si="157"/>
        <v>0.97373048399904061</v>
      </c>
      <c r="I193" s="54">
        <f t="shared" si="157"/>
        <v>2.1201374917714428</v>
      </c>
      <c r="J193" s="54">
        <f t="shared" si="157"/>
        <v>1.0865155666082349</v>
      </c>
      <c r="K193" s="54">
        <f t="shared" si="157"/>
        <v>0.75224374388658344</v>
      </c>
      <c r="L193" s="54">
        <f t="shared" si="157"/>
        <v>0.39830968719840404</v>
      </c>
      <c r="M193" s="54">
        <f t="shared" si="157"/>
        <v>0.52340259022322944</v>
      </c>
      <c r="N193" s="54">
        <f t="shared" si="157"/>
        <v>-0.32652603411233472</v>
      </c>
      <c r="O193" s="54">
        <f t="shared" si="157"/>
        <v>0.52793071030601091</v>
      </c>
      <c r="P193" s="54">
        <f t="shared" si="157"/>
        <v>-0.58829960722909924</v>
      </c>
      <c r="Q193" s="54">
        <f t="shared" si="157"/>
        <v>0.11510502619622585</v>
      </c>
      <c r="R193" s="54">
        <f t="shared" si="157"/>
        <v>-0.75221940214919769</v>
      </c>
      <c r="S193" s="54">
        <f t="shared" si="157"/>
        <v>-0.15536871229233207</v>
      </c>
      <c r="T193" s="54">
        <f t="shared" si="157"/>
        <v>-3.5190362308845224</v>
      </c>
      <c r="U193" s="54">
        <f t="shared" si="157"/>
        <v>-0.5256236699030199</v>
      </c>
      <c r="V193" s="54">
        <f t="shared" si="157"/>
        <v>-0.28250897473810627</v>
      </c>
      <c r="W193" s="2"/>
    </row>
    <row r="194" spans="1:23" ht="15" customHeight="1">
      <c r="A194" s="32"/>
      <c r="B194" s="33">
        <f t="shared" si="139"/>
        <v>84</v>
      </c>
      <c r="C194" s="54"/>
      <c r="D194" s="54">
        <f t="shared" ref="D194:V194" si="158">NORMINV(D91,0,1)</f>
        <v>-0.94236519011862974</v>
      </c>
      <c r="E194" s="54">
        <f t="shared" si="158"/>
        <v>1.2273750378482353</v>
      </c>
      <c r="F194" s="54">
        <f t="shared" si="158"/>
        <v>-1.8058036559219877</v>
      </c>
      <c r="G194" s="54">
        <f t="shared" si="158"/>
        <v>0.45666648957495204</v>
      </c>
      <c r="H194" s="54">
        <f t="shared" si="158"/>
        <v>-1.1088244828792404</v>
      </c>
      <c r="I194" s="54">
        <f t="shared" si="158"/>
        <v>-1.2735019366132623</v>
      </c>
      <c r="J194" s="54">
        <f t="shared" si="158"/>
        <v>2.3734418373885879</v>
      </c>
      <c r="K194" s="54">
        <f t="shared" si="158"/>
        <v>0.38307379076255249</v>
      </c>
      <c r="L194" s="54">
        <f t="shared" si="158"/>
        <v>-0.57109053246300046</v>
      </c>
      <c r="M194" s="54">
        <f t="shared" si="158"/>
        <v>-2.5135953577124424</v>
      </c>
      <c r="N194" s="54">
        <f t="shared" si="158"/>
        <v>-1.8509586501542814</v>
      </c>
      <c r="O194" s="54">
        <f t="shared" si="158"/>
        <v>0.35252374590259017</v>
      </c>
      <c r="P194" s="54">
        <f t="shared" si="158"/>
        <v>1.242371962045103</v>
      </c>
      <c r="Q194" s="54">
        <f t="shared" si="158"/>
        <v>1.0119942619474334</v>
      </c>
      <c r="R194" s="54">
        <f t="shared" si="158"/>
        <v>0.27307074443806018</v>
      </c>
      <c r="S194" s="54">
        <f t="shared" si="158"/>
        <v>0.28292152705398538</v>
      </c>
      <c r="T194" s="54">
        <f t="shared" si="158"/>
        <v>0.2971467500556525</v>
      </c>
      <c r="U194" s="54">
        <f t="shared" si="158"/>
        <v>1.7184291838294203</v>
      </c>
      <c r="V194" s="54">
        <f t="shared" si="158"/>
        <v>0.56510570829397455</v>
      </c>
      <c r="W194" s="2"/>
    </row>
    <row r="195" spans="1:23" ht="15" customHeight="1">
      <c r="A195" s="32"/>
      <c r="B195" s="33">
        <f t="shared" si="139"/>
        <v>85</v>
      </c>
      <c r="C195" s="54"/>
      <c r="D195" s="54">
        <f t="shared" ref="D195:V195" si="159">NORMINV(D92,0,1)</f>
        <v>1.1423855168468056</v>
      </c>
      <c r="E195" s="54">
        <f t="shared" si="159"/>
        <v>-1.0945446909803622</v>
      </c>
      <c r="F195" s="54">
        <f t="shared" si="159"/>
        <v>-1.3332900377588608</v>
      </c>
      <c r="G195" s="54">
        <f t="shared" si="159"/>
        <v>-0.56395759941825307</v>
      </c>
      <c r="H195" s="54">
        <f t="shared" si="159"/>
        <v>0.77798869606288257</v>
      </c>
      <c r="I195" s="54">
        <f t="shared" si="159"/>
        <v>-4.6236631560167357E-2</v>
      </c>
      <c r="J195" s="54">
        <f t="shared" si="159"/>
        <v>0.9374473950625003</v>
      </c>
      <c r="K195" s="54">
        <f t="shared" si="159"/>
        <v>0.36789328204951482</v>
      </c>
      <c r="L195" s="54">
        <f t="shared" si="159"/>
        <v>0.80034978803244261</v>
      </c>
      <c r="M195" s="54">
        <f t="shared" si="159"/>
        <v>0.32927844173039267</v>
      </c>
      <c r="N195" s="54">
        <f t="shared" si="159"/>
        <v>-1.1256154320417802</v>
      </c>
      <c r="O195" s="54">
        <f t="shared" si="159"/>
        <v>-0.39811025534207806</v>
      </c>
      <c r="P195" s="54">
        <f t="shared" si="159"/>
        <v>0.59554677592551608</v>
      </c>
      <c r="Q195" s="54">
        <f t="shared" si="159"/>
        <v>6.437392861960313E-2</v>
      </c>
      <c r="R195" s="54">
        <f t="shared" si="159"/>
        <v>-1.9977417105446342</v>
      </c>
      <c r="S195" s="54">
        <f t="shared" si="159"/>
        <v>-0.56238742410655862</v>
      </c>
      <c r="T195" s="54">
        <f t="shared" si="159"/>
        <v>-1.0793547209433596</v>
      </c>
      <c r="U195" s="54">
        <f t="shared" si="159"/>
        <v>-0.23842278616223103</v>
      </c>
      <c r="V195" s="54">
        <f t="shared" si="159"/>
        <v>-0.9144733669898063</v>
      </c>
      <c r="W195" s="2"/>
    </row>
    <row r="196" spans="1:23" ht="15" customHeight="1">
      <c r="A196" s="32"/>
      <c r="B196" s="33">
        <f t="shared" si="139"/>
        <v>86</v>
      </c>
      <c r="C196" s="54"/>
      <c r="D196" s="54">
        <f t="shared" ref="D196:V196" si="160">NORMINV(D93,0,1)</f>
        <v>-0.59960661756388423</v>
      </c>
      <c r="E196" s="54">
        <f t="shared" si="160"/>
        <v>-0.88730070225139113</v>
      </c>
      <c r="F196" s="54">
        <f t="shared" si="160"/>
        <v>-1.0216631676648247</v>
      </c>
      <c r="G196" s="54">
        <f t="shared" si="160"/>
        <v>0.91725751544786971</v>
      </c>
      <c r="H196" s="54">
        <f t="shared" si="160"/>
        <v>1.3033720512495885</v>
      </c>
      <c r="I196" s="54">
        <f t="shared" si="160"/>
        <v>0.52372288630954833</v>
      </c>
      <c r="J196" s="54">
        <f t="shared" si="160"/>
        <v>0.37550243360131141</v>
      </c>
      <c r="K196" s="54">
        <f t="shared" si="160"/>
        <v>0.4404675940718788</v>
      </c>
      <c r="L196" s="54">
        <f t="shared" si="160"/>
        <v>1.1514576941242227</v>
      </c>
      <c r="M196" s="54">
        <f t="shared" si="160"/>
        <v>0.82455085463152011</v>
      </c>
      <c r="N196" s="54">
        <f t="shared" si="160"/>
        <v>-0.44456732616136213</v>
      </c>
      <c r="O196" s="54">
        <f t="shared" si="160"/>
        <v>-0.13246599346854826</v>
      </c>
      <c r="P196" s="54">
        <f t="shared" si="160"/>
        <v>1.0551773431557623</v>
      </c>
      <c r="Q196" s="54">
        <f t="shared" si="160"/>
        <v>-0.29773935870903734</v>
      </c>
      <c r="R196" s="54">
        <f t="shared" si="160"/>
        <v>0.47806210068744892</v>
      </c>
      <c r="S196" s="54">
        <f t="shared" si="160"/>
        <v>1.39087280991732</v>
      </c>
      <c r="T196" s="54">
        <f t="shared" si="160"/>
        <v>0.28115995085138168</v>
      </c>
      <c r="U196" s="54">
        <f t="shared" si="160"/>
        <v>-1.4127903238277875</v>
      </c>
      <c r="V196" s="54">
        <f t="shared" si="160"/>
        <v>-0.76523814278414226</v>
      </c>
      <c r="W196" s="2"/>
    </row>
    <row r="197" spans="1:23" ht="15" customHeight="1">
      <c r="A197" s="32"/>
      <c r="B197" s="33">
        <f t="shared" si="139"/>
        <v>87</v>
      </c>
      <c r="C197" s="54"/>
      <c r="D197" s="54">
        <f t="shared" ref="D197:V197" si="161">NORMINV(D94,0,1)</f>
        <v>0.4269293151939329</v>
      </c>
      <c r="E197" s="54">
        <f t="shared" si="161"/>
        <v>-0.80543683226132756</v>
      </c>
      <c r="F197" s="54">
        <f t="shared" si="161"/>
        <v>1.4728724552051637</v>
      </c>
      <c r="G197" s="54">
        <f t="shared" si="161"/>
        <v>-0.83799657414346074</v>
      </c>
      <c r="H197" s="54">
        <f t="shared" si="161"/>
        <v>-1.4040750577908705</v>
      </c>
      <c r="I197" s="54">
        <f t="shared" si="161"/>
        <v>-0.16165036291172602</v>
      </c>
      <c r="J197" s="54">
        <f t="shared" si="161"/>
        <v>-0.49567180537673905</v>
      </c>
      <c r="K197" s="54">
        <f t="shared" si="161"/>
        <v>-1.3331621862779872</v>
      </c>
      <c r="L197" s="54">
        <f t="shared" si="161"/>
        <v>0.21516696647734887</v>
      </c>
      <c r="M197" s="54">
        <f t="shared" si="161"/>
        <v>-0.87555903613688491</v>
      </c>
      <c r="N197" s="54">
        <f t="shared" si="161"/>
        <v>-0.95414582384908164</v>
      </c>
      <c r="O197" s="54">
        <f t="shared" si="161"/>
        <v>0.27597638904728966</v>
      </c>
      <c r="P197" s="54">
        <f t="shared" si="161"/>
        <v>-0.37790008971532058</v>
      </c>
      <c r="Q197" s="54">
        <f t="shared" si="161"/>
        <v>1.4250400371581564</v>
      </c>
      <c r="R197" s="54">
        <f t="shared" si="161"/>
        <v>-0.72108941440336805</v>
      </c>
      <c r="S197" s="54">
        <f t="shared" si="161"/>
        <v>-0.75369270622734752</v>
      </c>
      <c r="T197" s="54">
        <f t="shared" si="161"/>
        <v>-0.84470337492800895</v>
      </c>
      <c r="U197" s="54">
        <f t="shared" si="161"/>
        <v>-1.1379985565730621</v>
      </c>
      <c r="V197" s="54">
        <f t="shared" si="161"/>
        <v>-1.6311267700844081</v>
      </c>
      <c r="W197" s="2"/>
    </row>
    <row r="198" spans="1:23" ht="15" customHeight="1">
      <c r="A198" s="32"/>
      <c r="B198" s="33">
        <f t="shared" si="139"/>
        <v>88</v>
      </c>
      <c r="C198" s="54"/>
      <c r="D198" s="54">
        <f t="shared" ref="D198:V198" si="162">NORMINV(D95,0,1)</f>
        <v>0.21959873152108864</v>
      </c>
      <c r="E198" s="54">
        <f t="shared" si="162"/>
        <v>-0.9530465524765942</v>
      </c>
      <c r="F198" s="54">
        <f t="shared" si="162"/>
        <v>0.35970942162322728</v>
      </c>
      <c r="G198" s="54">
        <f t="shared" si="162"/>
        <v>-0.51930718659749964</v>
      </c>
      <c r="H198" s="54">
        <f t="shared" si="162"/>
        <v>-3.804568548000023E-2</v>
      </c>
      <c r="I198" s="54">
        <f t="shared" si="162"/>
        <v>1.0432528929461911</v>
      </c>
      <c r="J198" s="54">
        <f t="shared" si="162"/>
        <v>0.34050141327909317</v>
      </c>
      <c r="K198" s="54">
        <f t="shared" si="162"/>
        <v>-0.94555728730435962</v>
      </c>
      <c r="L198" s="54">
        <f t="shared" si="162"/>
        <v>-0.19930647777736363</v>
      </c>
      <c r="M198" s="54">
        <f t="shared" si="162"/>
        <v>-0.75261027699927829</v>
      </c>
      <c r="N198" s="54">
        <f t="shared" si="162"/>
        <v>5.6628053200790986E-3</v>
      </c>
      <c r="O198" s="54">
        <f t="shared" si="162"/>
        <v>-2.6546490129523089E-2</v>
      </c>
      <c r="P198" s="54">
        <f t="shared" si="162"/>
        <v>0.66633712054321481</v>
      </c>
      <c r="Q198" s="54">
        <f t="shared" si="162"/>
        <v>1.1367285549320796</v>
      </c>
      <c r="R198" s="54">
        <f t="shared" si="162"/>
        <v>-0.44699682110991046</v>
      </c>
      <c r="S198" s="54">
        <f t="shared" si="162"/>
        <v>-0.81876890913679701</v>
      </c>
      <c r="T198" s="54">
        <f t="shared" si="162"/>
        <v>0.66823514188197952</v>
      </c>
      <c r="U198" s="54">
        <f t="shared" si="162"/>
        <v>-0.58400005577016534</v>
      </c>
      <c r="V198" s="54">
        <f t="shared" si="162"/>
        <v>0.42541136908406513</v>
      </c>
      <c r="W198" s="2"/>
    </row>
    <row r="199" spans="1:23" ht="15" customHeight="1">
      <c r="A199" s="32"/>
      <c r="B199" s="33">
        <f t="shared" si="139"/>
        <v>89</v>
      </c>
      <c r="C199" s="54"/>
      <c r="D199" s="54">
        <f t="shared" ref="D199:V199" si="163">NORMINV(D96,0,1)</f>
        <v>-1.7786846066558124</v>
      </c>
      <c r="E199" s="54">
        <f t="shared" si="163"/>
        <v>-0.3986683410473324</v>
      </c>
      <c r="F199" s="54">
        <f t="shared" si="163"/>
        <v>1.6046030781321861</v>
      </c>
      <c r="G199" s="54">
        <f t="shared" si="163"/>
        <v>0.4468683568759409</v>
      </c>
      <c r="H199" s="54">
        <f t="shared" si="163"/>
        <v>1.0818296039561544</v>
      </c>
      <c r="I199" s="54">
        <f t="shared" si="163"/>
        <v>-1.0894102752312458</v>
      </c>
      <c r="J199" s="54">
        <f t="shared" si="163"/>
        <v>1.9088840781062599</v>
      </c>
      <c r="K199" s="54">
        <f t="shared" si="163"/>
        <v>1.1041015510645233</v>
      </c>
      <c r="L199" s="54">
        <f t="shared" si="163"/>
        <v>0.22528364906644227</v>
      </c>
      <c r="M199" s="54">
        <f t="shared" si="163"/>
        <v>-2.2417207371847132</v>
      </c>
      <c r="N199" s="54">
        <f t="shared" si="163"/>
        <v>-1.4898551025079745</v>
      </c>
      <c r="O199" s="54">
        <f t="shared" si="163"/>
        <v>0.23784034898880299</v>
      </c>
      <c r="P199" s="54">
        <f t="shared" si="163"/>
        <v>-0.65992329239397052</v>
      </c>
      <c r="Q199" s="54">
        <f t="shared" si="163"/>
        <v>-0.16745114682210926</v>
      </c>
      <c r="R199" s="54">
        <f t="shared" si="163"/>
        <v>0.7895595523513439</v>
      </c>
      <c r="S199" s="54">
        <f t="shared" si="163"/>
        <v>-0.57775686669077864</v>
      </c>
      <c r="T199" s="54">
        <f t="shared" si="163"/>
        <v>0.37317767710881089</v>
      </c>
      <c r="U199" s="54">
        <f t="shared" si="163"/>
        <v>1.2961969005644138</v>
      </c>
      <c r="V199" s="54">
        <f t="shared" si="163"/>
        <v>0.59092331228677708</v>
      </c>
      <c r="W199" s="2"/>
    </row>
    <row r="200" spans="1:23" ht="15" customHeight="1">
      <c r="A200" s="32"/>
      <c r="B200" s="33">
        <f t="shared" si="139"/>
        <v>90</v>
      </c>
      <c r="C200" s="54"/>
      <c r="D200" s="54">
        <f t="shared" ref="D200:V200" si="164">NORMINV(D97,0,1)</f>
        <v>0.46321527956836295</v>
      </c>
      <c r="E200" s="54">
        <f t="shared" si="164"/>
        <v>-1.6468563220518049</v>
      </c>
      <c r="F200" s="54">
        <f t="shared" si="164"/>
        <v>-0.98410381756767962</v>
      </c>
      <c r="G200" s="54">
        <f t="shared" si="164"/>
        <v>-0.41819474947044655</v>
      </c>
      <c r="H200" s="54">
        <f t="shared" si="164"/>
        <v>-1.6987283805338473</v>
      </c>
      <c r="I200" s="54">
        <f t="shared" si="164"/>
        <v>-0.24719799487084837</v>
      </c>
      <c r="J200" s="54">
        <f t="shared" si="164"/>
        <v>0.57134623984693655</v>
      </c>
      <c r="K200" s="54">
        <f t="shared" si="164"/>
        <v>1.0268631398728247</v>
      </c>
      <c r="L200" s="54">
        <f t="shared" si="164"/>
        <v>0.57884986493370549</v>
      </c>
      <c r="M200" s="54">
        <f t="shared" si="164"/>
        <v>-1.617268450510299</v>
      </c>
      <c r="N200" s="54">
        <f t="shared" si="164"/>
        <v>5.4664046766403872E-2</v>
      </c>
      <c r="O200" s="54">
        <f t="shared" si="164"/>
        <v>-4.122053405809576E-2</v>
      </c>
      <c r="P200" s="54">
        <f t="shared" si="164"/>
        <v>-1.0738622040971986</v>
      </c>
      <c r="Q200" s="54">
        <f t="shared" si="164"/>
        <v>-0.52028007054450498</v>
      </c>
      <c r="R200" s="54">
        <f t="shared" si="164"/>
        <v>-1.5098168316477594</v>
      </c>
      <c r="S200" s="54">
        <f t="shared" si="164"/>
        <v>-0.35725141027662188</v>
      </c>
      <c r="T200" s="54">
        <f t="shared" si="164"/>
        <v>0.7713495448545088</v>
      </c>
      <c r="U200" s="54">
        <f t="shared" si="164"/>
        <v>1.1527208697110634</v>
      </c>
      <c r="V200" s="54">
        <f t="shared" si="164"/>
        <v>0.7504913280082719</v>
      </c>
      <c r="W200" s="2"/>
    </row>
    <row r="201" spans="1:23" ht="15" customHeight="1">
      <c r="A201" s="32"/>
      <c r="B201" s="33">
        <f t="shared" si="139"/>
        <v>91</v>
      </c>
      <c r="C201" s="54"/>
      <c r="D201" s="54">
        <f t="shared" ref="D201:V201" si="165">NORMINV(D98,0,1)</f>
        <v>0.41590449953200159</v>
      </c>
      <c r="E201" s="54">
        <f t="shared" si="165"/>
        <v>0.61687821799811704</v>
      </c>
      <c r="F201" s="54">
        <f t="shared" si="165"/>
        <v>-0.40358096086827161</v>
      </c>
      <c r="G201" s="54">
        <f t="shared" si="165"/>
        <v>-1.2401548678683343</v>
      </c>
      <c r="H201" s="54">
        <f t="shared" si="165"/>
        <v>1.7997897590474923</v>
      </c>
      <c r="I201" s="54">
        <f t="shared" si="165"/>
        <v>-1.1685886817190188</v>
      </c>
      <c r="J201" s="54">
        <f t="shared" si="165"/>
        <v>1.4210662832655956</v>
      </c>
      <c r="K201" s="54">
        <f t="shared" si="165"/>
        <v>-1.8102224164473357</v>
      </c>
      <c r="L201" s="54">
        <f t="shared" si="165"/>
        <v>1.3673180819632884</v>
      </c>
      <c r="M201" s="54">
        <f t="shared" si="165"/>
        <v>-0.22290601031801929</v>
      </c>
      <c r="N201" s="54">
        <f t="shared" si="165"/>
        <v>0.14429067474633384</v>
      </c>
      <c r="O201" s="54">
        <f t="shared" si="165"/>
        <v>-0.87292315623769812</v>
      </c>
      <c r="P201" s="54">
        <f t="shared" si="165"/>
        <v>0.99675856687386366</v>
      </c>
      <c r="Q201" s="54">
        <f t="shared" si="165"/>
        <v>0.7800715575658147</v>
      </c>
      <c r="R201" s="54">
        <f t="shared" si="165"/>
        <v>0.83839008144209637</v>
      </c>
      <c r="S201" s="54">
        <f t="shared" si="165"/>
        <v>0.3733658921534147</v>
      </c>
      <c r="T201" s="54">
        <f t="shared" si="165"/>
        <v>-1.1635101664185739</v>
      </c>
      <c r="U201" s="54">
        <f t="shared" si="165"/>
        <v>0.84510551348857232</v>
      </c>
      <c r="V201" s="54">
        <f t="shared" si="165"/>
        <v>-2.7081869064560351</v>
      </c>
      <c r="W201" s="2"/>
    </row>
    <row r="202" spans="1:23" ht="15" customHeight="1">
      <c r="A202" s="32"/>
      <c r="B202" s="33">
        <f t="shared" si="139"/>
        <v>92</v>
      </c>
      <c r="C202" s="54"/>
      <c r="D202" s="54">
        <f t="shared" ref="D202:V202" si="166">NORMINV(D99,0,1)</f>
        <v>0.56340128536418654</v>
      </c>
      <c r="E202" s="54">
        <f t="shared" si="166"/>
        <v>-0.95280816772905053</v>
      </c>
      <c r="F202" s="54">
        <f t="shared" si="166"/>
        <v>0.56031554586640719</v>
      </c>
      <c r="G202" s="54">
        <f t="shared" si="166"/>
        <v>1.3130987261564462</v>
      </c>
      <c r="H202" s="54">
        <f t="shared" si="166"/>
        <v>1.9751343170784541</v>
      </c>
      <c r="I202" s="54">
        <f t="shared" si="166"/>
        <v>0.75133295389265842</v>
      </c>
      <c r="J202" s="54">
        <f t="shared" si="166"/>
        <v>1.2952867837236208</v>
      </c>
      <c r="K202" s="54">
        <f t="shared" si="166"/>
        <v>0.4733582019609574</v>
      </c>
      <c r="L202" s="54">
        <f t="shared" si="166"/>
        <v>-2.5216700432538608</v>
      </c>
      <c r="M202" s="54">
        <f t="shared" si="166"/>
        <v>-0.82948954307716061</v>
      </c>
      <c r="N202" s="54">
        <f t="shared" si="166"/>
        <v>6.8610568425464577E-2</v>
      </c>
      <c r="O202" s="54">
        <f t="shared" si="166"/>
        <v>-0.899374751098303</v>
      </c>
      <c r="P202" s="54">
        <f t="shared" si="166"/>
        <v>0.94823993340477042</v>
      </c>
      <c r="Q202" s="54">
        <f t="shared" si="166"/>
        <v>0.7275043585886537</v>
      </c>
      <c r="R202" s="54">
        <f t="shared" si="166"/>
        <v>-8.6346937798263801E-2</v>
      </c>
      <c r="S202" s="54">
        <f t="shared" si="166"/>
        <v>0.23217435043745197</v>
      </c>
      <c r="T202" s="54">
        <f t="shared" si="166"/>
        <v>0.40529129768053179</v>
      </c>
      <c r="U202" s="54">
        <f t="shared" si="166"/>
        <v>2.0222182802184219</v>
      </c>
      <c r="V202" s="54">
        <f t="shared" si="166"/>
        <v>0.44047786071161799</v>
      </c>
      <c r="W202" s="2"/>
    </row>
    <row r="203" spans="1:23" ht="15" customHeight="1">
      <c r="A203" s="32"/>
      <c r="B203" s="33">
        <f t="shared" si="139"/>
        <v>93</v>
      </c>
      <c r="C203" s="54"/>
      <c r="D203" s="54">
        <f t="shared" ref="D203:V203" si="167">NORMINV(D100,0,1)</f>
        <v>0.71231005649815382</v>
      </c>
      <c r="E203" s="54">
        <f t="shared" si="167"/>
        <v>2.2059144430471056</v>
      </c>
      <c r="F203" s="54">
        <f t="shared" si="167"/>
        <v>-0.66361064792243341</v>
      </c>
      <c r="G203" s="54">
        <f t="shared" si="167"/>
        <v>1.6458348157628939</v>
      </c>
      <c r="H203" s="54">
        <f t="shared" si="167"/>
        <v>-1.6768806123865565</v>
      </c>
      <c r="I203" s="54">
        <f t="shared" si="167"/>
        <v>0.99677093177342091</v>
      </c>
      <c r="J203" s="54">
        <f t="shared" si="167"/>
        <v>1.257496036088515</v>
      </c>
      <c r="K203" s="54">
        <f t="shared" si="167"/>
        <v>-0.57279375974376934</v>
      </c>
      <c r="L203" s="54">
        <f t="shared" si="167"/>
        <v>0.99268035372653296</v>
      </c>
      <c r="M203" s="54">
        <f t="shared" si="167"/>
        <v>0.77328725389699304</v>
      </c>
      <c r="N203" s="54">
        <f t="shared" si="167"/>
        <v>-1.6692228623699097</v>
      </c>
      <c r="O203" s="54">
        <f t="shared" si="167"/>
        <v>-1.3608630195166953</v>
      </c>
      <c r="P203" s="54">
        <f t="shared" si="167"/>
        <v>0.84177616459818172</v>
      </c>
      <c r="Q203" s="54">
        <f t="shared" si="167"/>
        <v>-1.2002781845256274</v>
      </c>
      <c r="R203" s="54">
        <f t="shared" si="167"/>
        <v>0.79101190958838885</v>
      </c>
      <c r="S203" s="54">
        <f t="shared" si="167"/>
        <v>-0.15214284502071004</v>
      </c>
      <c r="T203" s="54">
        <f t="shared" si="167"/>
        <v>8.1076695916079383E-2</v>
      </c>
      <c r="U203" s="54">
        <f t="shared" si="167"/>
        <v>-0.51122814175319087</v>
      </c>
      <c r="V203" s="54">
        <f t="shared" si="167"/>
        <v>0.26138340554879247</v>
      </c>
      <c r="W203" s="2"/>
    </row>
    <row r="204" spans="1:23" ht="15" customHeight="1">
      <c r="A204" s="32"/>
      <c r="B204" s="33">
        <f t="shared" si="139"/>
        <v>94</v>
      </c>
      <c r="C204" s="54"/>
      <c r="D204" s="54">
        <f t="shared" ref="D204:V204" si="168">NORMINV(D101,0,1)</f>
        <v>2.0415082753642082</v>
      </c>
      <c r="E204" s="54">
        <f t="shared" si="168"/>
        <v>0.47645107056106889</v>
      </c>
      <c r="F204" s="54">
        <f t="shared" si="168"/>
        <v>-0.32421922380001672</v>
      </c>
      <c r="G204" s="54">
        <f t="shared" si="168"/>
        <v>-7.4997528770816127E-2</v>
      </c>
      <c r="H204" s="54">
        <f t="shared" si="168"/>
        <v>-0.23117254955373981</v>
      </c>
      <c r="I204" s="54">
        <f t="shared" si="168"/>
        <v>1.6763229891418281</v>
      </c>
      <c r="J204" s="54">
        <f t="shared" si="168"/>
        <v>1.3929936816440081</v>
      </c>
      <c r="K204" s="54">
        <f t="shared" si="168"/>
        <v>1.1978304712692356</v>
      </c>
      <c r="L204" s="54">
        <f t="shared" si="168"/>
        <v>1.8294898623942581</v>
      </c>
      <c r="M204" s="54">
        <f t="shared" si="168"/>
        <v>0.72496888622546984</v>
      </c>
      <c r="N204" s="54">
        <f t="shared" si="168"/>
        <v>-1.0254089987259905</v>
      </c>
      <c r="O204" s="54">
        <f t="shared" si="168"/>
        <v>0.32677258655120589</v>
      </c>
      <c r="P204" s="54">
        <f t="shared" si="168"/>
        <v>-2.1275725090104851</v>
      </c>
      <c r="Q204" s="54">
        <f t="shared" si="168"/>
        <v>1.9700720136010237</v>
      </c>
      <c r="R204" s="54">
        <f t="shared" si="168"/>
        <v>-0.41191581514388931</v>
      </c>
      <c r="S204" s="54">
        <f t="shared" si="168"/>
        <v>-1.6616414364813903</v>
      </c>
      <c r="T204" s="54">
        <f t="shared" si="168"/>
        <v>-0.13367547320026146</v>
      </c>
      <c r="U204" s="54">
        <f t="shared" si="168"/>
        <v>-0.5409437047868213</v>
      </c>
      <c r="V204" s="54">
        <f t="shared" si="168"/>
        <v>-0.29648714067723614</v>
      </c>
      <c r="W204" s="2"/>
    </row>
    <row r="205" spans="1:23" ht="15" customHeight="1">
      <c r="A205" s="32"/>
      <c r="B205" s="33">
        <f t="shared" si="139"/>
        <v>95</v>
      </c>
      <c r="C205" s="54"/>
      <c r="D205" s="54">
        <f t="shared" ref="D205:V205" si="169">NORMINV(D102,0,1)</f>
        <v>-1.5830699603337615</v>
      </c>
      <c r="E205" s="54">
        <f t="shared" si="169"/>
        <v>1.0240634733675711</v>
      </c>
      <c r="F205" s="54">
        <f t="shared" si="169"/>
        <v>0.85978933789691436</v>
      </c>
      <c r="G205" s="54">
        <f t="shared" si="169"/>
        <v>-0.52934527003655585</v>
      </c>
      <c r="H205" s="54">
        <f t="shared" si="169"/>
        <v>-0.17982235475149869</v>
      </c>
      <c r="I205" s="54">
        <f t="shared" si="169"/>
        <v>0.92646906561860842</v>
      </c>
      <c r="J205" s="54">
        <f t="shared" si="169"/>
        <v>-0.83668283079970585</v>
      </c>
      <c r="K205" s="54">
        <f t="shared" si="169"/>
        <v>-1.5076185720941448</v>
      </c>
      <c r="L205" s="54">
        <f t="shared" si="169"/>
        <v>1.0195536759732997</v>
      </c>
      <c r="M205" s="54">
        <f t="shared" si="169"/>
        <v>-1.0261430490860128</v>
      </c>
      <c r="N205" s="54">
        <f t="shared" si="169"/>
        <v>1.1947178674141946E-3</v>
      </c>
      <c r="O205" s="54">
        <f t="shared" si="169"/>
        <v>0.29124622803372047</v>
      </c>
      <c r="P205" s="54">
        <f t="shared" si="169"/>
        <v>0.24391205733417781</v>
      </c>
      <c r="Q205" s="54">
        <f t="shared" si="169"/>
        <v>0.93252141987925785</v>
      </c>
      <c r="R205" s="54">
        <f t="shared" si="169"/>
        <v>-0.16125411770101028</v>
      </c>
      <c r="S205" s="54">
        <f t="shared" si="169"/>
        <v>0.4211895070059633</v>
      </c>
      <c r="T205" s="54">
        <f t="shared" si="169"/>
        <v>0.43612170435832665</v>
      </c>
      <c r="U205" s="54">
        <f t="shared" si="169"/>
        <v>-0.53985940596401516</v>
      </c>
      <c r="V205" s="54">
        <f t="shared" si="169"/>
        <v>0.84835305388171856</v>
      </c>
      <c r="W205" s="2"/>
    </row>
    <row r="206" spans="1:23" ht="15" customHeight="1">
      <c r="A206" s="32"/>
      <c r="B206" s="33">
        <f t="shared" si="139"/>
        <v>96</v>
      </c>
      <c r="C206" s="54"/>
      <c r="D206" s="54">
        <f t="shared" ref="D206:V206" si="170">NORMINV(D103,0,1)</f>
        <v>-0.95995232636545591</v>
      </c>
      <c r="E206" s="54">
        <f t="shared" si="170"/>
        <v>0.43198844912410933</v>
      </c>
      <c r="F206" s="54">
        <f t="shared" si="170"/>
        <v>0.39821175526776043</v>
      </c>
      <c r="G206" s="54">
        <f t="shared" si="170"/>
        <v>0.53272933829699309</v>
      </c>
      <c r="H206" s="54">
        <f t="shared" si="170"/>
        <v>-0.33160193436779395</v>
      </c>
      <c r="I206" s="54">
        <f t="shared" si="170"/>
        <v>-0.19194486196076119</v>
      </c>
      <c r="J206" s="54">
        <f t="shared" si="170"/>
        <v>0.19725922715648311</v>
      </c>
      <c r="K206" s="54">
        <f t="shared" si="170"/>
        <v>1.0106665828242818</v>
      </c>
      <c r="L206" s="54">
        <f t="shared" si="170"/>
        <v>-1.8266771133561228</v>
      </c>
      <c r="M206" s="54">
        <f t="shared" si="170"/>
        <v>-1.2980883359343696</v>
      </c>
      <c r="N206" s="54">
        <f t="shared" si="170"/>
        <v>-0.3743600761655469</v>
      </c>
      <c r="O206" s="54">
        <f t="shared" si="170"/>
        <v>0.27129911473405305</v>
      </c>
      <c r="P206" s="54">
        <f t="shared" si="170"/>
        <v>0.74953182429674592</v>
      </c>
      <c r="Q206" s="54">
        <f t="shared" si="170"/>
        <v>4.0542897943964311E-2</v>
      </c>
      <c r="R206" s="54">
        <f t="shared" si="170"/>
        <v>2.0290136251416291E-2</v>
      </c>
      <c r="S206" s="54">
        <f t="shared" si="170"/>
        <v>9.2946768673814392E-2</v>
      </c>
      <c r="T206" s="54">
        <f t="shared" si="170"/>
        <v>0.1010870513374455</v>
      </c>
      <c r="U206" s="54">
        <f t="shared" si="170"/>
        <v>-0.22402235739431728</v>
      </c>
      <c r="V206" s="54">
        <f t="shared" si="170"/>
        <v>-0.1660768858364127</v>
      </c>
      <c r="W206" s="2"/>
    </row>
    <row r="207" spans="1:23" ht="15" customHeight="1">
      <c r="A207" s="32"/>
      <c r="B207" s="33">
        <f t="shared" si="139"/>
        <v>97</v>
      </c>
      <c r="C207" s="54"/>
      <c r="D207" s="54">
        <f t="shared" ref="D207:V207" si="171">NORMINV(D104,0,1)</f>
        <v>-0.11931308768865384</v>
      </c>
      <c r="E207" s="54">
        <f t="shared" si="171"/>
        <v>1.0304672724435069</v>
      </c>
      <c r="F207" s="54">
        <f t="shared" si="171"/>
        <v>0.34321679677690192</v>
      </c>
      <c r="G207" s="54">
        <f t="shared" si="171"/>
        <v>0.85114526855823314</v>
      </c>
      <c r="H207" s="54">
        <f t="shared" si="171"/>
        <v>0.49678956843501482</v>
      </c>
      <c r="I207" s="54">
        <f t="shared" si="171"/>
        <v>0.71758072821216323</v>
      </c>
      <c r="J207" s="54">
        <f t="shared" si="171"/>
        <v>0.21505380295626014</v>
      </c>
      <c r="K207" s="54">
        <f t="shared" si="171"/>
        <v>1.4351961143347942</v>
      </c>
      <c r="L207" s="54">
        <f t="shared" si="171"/>
        <v>1.1718955842073719</v>
      </c>
      <c r="M207" s="54">
        <f t="shared" si="171"/>
        <v>0.83759763726164405</v>
      </c>
      <c r="N207" s="54">
        <f t="shared" si="171"/>
        <v>0.53718629259576178</v>
      </c>
      <c r="O207" s="54">
        <f t="shared" si="171"/>
        <v>0.59722151934914836</v>
      </c>
      <c r="P207" s="54">
        <f t="shared" si="171"/>
        <v>0.34025091004926228</v>
      </c>
      <c r="Q207" s="54">
        <f t="shared" si="171"/>
        <v>1.80027001300886</v>
      </c>
      <c r="R207" s="54">
        <f t="shared" si="171"/>
        <v>-1.3172455249557089</v>
      </c>
      <c r="S207" s="54">
        <f t="shared" si="171"/>
        <v>0.46231562318264502</v>
      </c>
      <c r="T207" s="54">
        <f t="shared" si="171"/>
        <v>-0.12230935062452937</v>
      </c>
      <c r="U207" s="54">
        <f t="shared" si="171"/>
        <v>1.0024188120358006</v>
      </c>
      <c r="V207" s="54">
        <f t="shared" si="171"/>
        <v>1.0943460400484326</v>
      </c>
      <c r="W207" s="2"/>
    </row>
    <row r="208" spans="1:23" ht="15" customHeight="1">
      <c r="A208" s="32"/>
      <c r="B208" s="33">
        <f t="shared" si="139"/>
        <v>98</v>
      </c>
      <c r="C208" s="54"/>
      <c r="D208" s="54">
        <f t="shared" ref="D208:V208" si="172">NORMINV(D105,0,1)</f>
        <v>-1.0054914237182684</v>
      </c>
      <c r="E208" s="54">
        <f t="shared" si="172"/>
        <v>-0.60160000514303413</v>
      </c>
      <c r="F208" s="54">
        <f t="shared" si="172"/>
        <v>0.87787760509459978</v>
      </c>
      <c r="G208" s="54">
        <f t="shared" si="172"/>
        <v>-0.4788018523887535</v>
      </c>
      <c r="H208" s="54">
        <f t="shared" si="172"/>
        <v>-0.31891059881390177</v>
      </c>
      <c r="I208" s="54">
        <f t="shared" si="172"/>
        <v>0.67096923124353847</v>
      </c>
      <c r="J208" s="54">
        <f t="shared" si="172"/>
        <v>-2.0670710767743188</v>
      </c>
      <c r="K208" s="54">
        <f t="shared" si="172"/>
        <v>-1.2995181357704473</v>
      </c>
      <c r="L208" s="54">
        <f t="shared" si="172"/>
        <v>1.9765948433367808</v>
      </c>
      <c r="M208" s="54">
        <f t="shared" si="172"/>
        <v>-0.3354272283642824</v>
      </c>
      <c r="N208" s="54">
        <f t="shared" si="172"/>
        <v>1.2506472568431615</v>
      </c>
      <c r="O208" s="54">
        <f t="shared" si="172"/>
        <v>-1.2029783828198937</v>
      </c>
      <c r="P208" s="54">
        <f t="shared" si="172"/>
        <v>0.4899851945485092</v>
      </c>
      <c r="Q208" s="54">
        <f t="shared" si="172"/>
        <v>0.8724164741587197</v>
      </c>
      <c r="R208" s="54">
        <f t="shared" si="172"/>
        <v>-1.4199914051927729</v>
      </c>
      <c r="S208" s="54">
        <f t="shared" si="172"/>
        <v>0.92219206802644027</v>
      </c>
      <c r="T208" s="54">
        <f t="shared" si="172"/>
        <v>1.5854453557906696</v>
      </c>
      <c r="U208" s="54">
        <f t="shared" si="172"/>
        <v>-0.55438693889455859</v>
      </c>
      <c r="V208" s="54">
        <f t="shared" si="172"/>
        <v>-0.80051187140503799</v>
      </c>
      <c r="W208" s="2"/>
    </row>
    <row r="209" spans="1:23" ht="15" customHeight="1">
      <c r="A209" s="32"/>
      <c r="B209" s="33">
        <f t="shared" si="139"/>
        <v>99</v>
      </c>
      <c r="C209" s="54"/>
      <c r="D209" s="54">
        <f t="shared" ref="D209:V209" si="173">NORMINV(D106,0,1)</f>
        <v>-0.67610764379373156</v>
      </c>
      <c r="E209" s="54">
        <f t="shared" si="173"/>
        <v>-0.39868555197405153</v>
      </c>
      <c r="F209" s="54">
        <f t="shared" si="173"/>
        <v>0.94370093403502719</v>
      </c>
      <c r="G209" s="54">
        <f t="shared" si="173"/>
        <v>0.55052825938255712</v>
      </c>
      <c r="H209" s="54">
        <f t="shared" si="173"/>
        <v>-0.39253188565469754</v>
      </c>
      <c r="I209" s="54">
        <f t="shared" si="173"/>
        <v>-1.708528808335432</v>
      </c>
      <c r="J209" s="54">
        <f t="shared" si="173"/>
        <v>1.223350408856207</v>
      </c>
      <c r="K209" s="54">
        <f t="shared" si="173"/>
        <v>0.95493018323248646</v>
      </c>
      <c r="L209" s="54">
        <f t="shared" si="173"/>
        <v>-0.30539621024767494</v>
      </c>
      <c r="M209" s="54">
        <f t="shared" si="173"/>
        <v>-1.9971061723831227</v>
      </c>
      <c r="N209" s="54">
        <f t="shared" si="173"/>
        <v>1.7657007449726632</v>
      </c>
      <c r="O209" s="54">
        <f t="shared" si="173"/>
        <v>-0.4612190557681991</v>
      </c>
      <c r="P209" s="54">
        <f t="shared" si="173"/>
        <v>1.84212419980306</v>
      </c>
      <c r="Q209" s="54">
        <f t="shared" si="173"/>
        <v>0.13574696835801556</v>
      </c>
      <c r="R209" s="54">
        <f t="shared" si="173"/>
        <v>1.8751214542412324</v>
      </c>
      <c r="S209" s="54">
        <f t="shared" si="173"/>
        <v>1.1432382978636344</v>
      </c>
      <c r="T209" s="54">
        <f t="shared" si="173"/>
        <v>1.051834157551814</v>
      </c>
      <c r="U209" s="54">
        <f t="shared" si="173"/>
        <v>0.60691503377891487</v>
      </c>
      <c r="V209" s="54">
        <f t="shared" si="173"/>
        <v>-1.6663122932396999</v>
      </c>
      <c r="W209" s="2"/>
    </row>
    <row r="210" spans="1:23" ht="15" customHeight="1">
      <c r="A210" s="32"/>
      <c r="B210" s="33">
        <f t="shared" si="139"/>
        <v>100</v>
      </c>
      <c r="C210" s="54"/>
      <c r="D210" s="54">
        <f t="shared" ref="D210:V210" si="174">NORMINV(D107,0,1)</f>
        <v>0.69560939224199625</v>
      </c>
      <c r="E210" s="54">
        <f t="shared" si="174"/>
        <v>-2.6278985323514477E-2</v>
      </c>
      <c r="F210" s="54">
        <f t="shared" si="174"/>
        <v>-4.9404096161667042E-2</v>
      </c>
      <c r="G210" s="54">
        <f t="shared" si="174"/>
        <v>0.56777412777802683</v>
      </c>
      <c r="H210" s="54">
        <f t="shared" si="174"/>
        <v>-1.8856406819089044</v>
      </c>
      <c r="I210" s="54">
        <f t="shared" si="174"/>
        <v>-0.23626604000995577</v>
      </c>
      <c r="J210" s="54">
        <f t="shared" si="174"/>
        <v>0.73480741476840317</v>
      </c>
      <c r="K210" s="54">
        <f t="shared" si="174"/>
        <v>0.10796653613389362</v>
      </c>
      <c r="L210" s="54">
        <f t="shared" si="174"/>
        <v>-1.0211955045947962</v>
      </c>
      <c r="M210" s="54">
        <f t="shared" si="174"/>
        <v>0.16433606229777092</v>
      </c>
      <c r="N210" s="54">
        <f t="shared" si="174"/>
        <v>0.31560664131604782</v>
      </c>
      <c r="O210" s="54">
        <f t="shared" si="174"/>
        <v>-1.0112911294210445</v>
      </c>
      <c r="P210" s="54">
        <f t="shared" si="174"/>
        <v>-0.34144597044868152</v>
      </c>
      <c r="Q210" s="54">
        <f t="shared" si="174"/>
        <v>-0.3824183461350491</v>
      </c>
      <c r="R210" s="54">
        <f t="shared" si="174"/>
        <v>-8.9040386627446219E-2</v>
      </c>
      <c r="S210" s="54">
        <f t="shared" si="174"/>
        <v>0.42071565718432757</v>
      </c>
      <c r="T210" s="54">
        <f t="shared" si="174"/>
        <v>0.6608185074562084</v>
      </c>
      <c r="U210" s="54">
        <f t="shared" si="174"/>
        <v>-0.36721280198775252</v>
      </c>
      <c r="V210" s="54">
        <f t="shared" si="174"/>
        <v>-1.1444633156268582</v>
      </c>
      <c r="W210" s="2"/>
    </row>
    <row r="211" spans="1:23">
      <c r="A211" s="2"/>
      <c r="B211" s="2"/>
      <c r="C211" s="4">
        <v>0</v>
      </c>
      <c r="D211" s="4">
        <f t="shared" ref="D211:V211" si="175">C211+1</f>
        <v>1</v>
      </c>
      <c r="E211" s="4">
        <f t="shared" si="175"/>
        <v>2</v>
      </c>
      <c r="F211" s="4">
        <f t="shared" si="175"/>
        <v>3</v>
      </c>
      <c r="G211" s="4">
        <f t="shared" si="175"/>
        <v>4</v>
      </c>
      <c r="H211" s="4">
        <f t="shared" si="175"/>
        <v>5</v>
      </c>
      <c r="I211" s="4">
        <f t="shared" si="175"/>
        <v>6</v>
      </c>
      <c r="J211" s="4">
        <f t="shared" si="175"/>
        <v>7</v>
      </c>
      <c r="K211" s="4">
        <f t="shared" si="175"/>
        <v>8</v>
      </c>
      <c r="L211" s="4">
        <f t="shared" si="175"/>
        <v>9</v>
      </c>
      <c r="M211" s="4">
        <f t="shared" si="175"/>
        <v>10</v>
      </c>
      <c r="N211" s="4">
        <f t="shared" si="175"/>
        <v>11</v>
      </c>
      <c r="O211" s="4">
        <f t="shared" si="175"/>
        <v>12</v>
      </c>
      <c r="P211" s="4">
        <f t="shared" si="175"/>
        <v>13</v>
      </c>
      <c r="Q211" s="4">
        <f t="shared" si="175"/>
        <v>14</v>
      </c>
      <c r="R211" s="4">
        <f t="shared" si="175"/>
        <v>15</v>
      </c>
      <c r="S211" s="4">
        <f t="shared" si="175"/>
        <v>16</v>
      </c>
      <c r="T211" s="4">
        <f t="shared" si="175"/>
        <v>17</v>
      </c>
      <c r="U211" s="4">
        <f t="shared" si="175"/>
        <v>18</v>
      </c>
      <c r="V211" s="4">
        <f t="shared" si="175"/>
        <v>19</v>
      </c>
      <c r="W211" s="2"/>
    </row>
    <row r="212" spans="1:23" ht="19.5" customHeight="1">
      <c r="A212" s="2"/>
      <c r="B212" s="2"/>
      <c r="C212" s="77" t="s">
        <v>36</v>
      </c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2"/>
    </row>
    <row r="213" spans="1:23">
      <c r="A213" s="2"/>
      <c r="B213" s="2"/>
      <c r="C213" s="4">
        <v>0</v>
      </c>
      <c r="D213" s="4">
        <f t="shared" ref="D213" si="176">C213+1</f>
        <v>1</v>
      </c>
      <c r="E213" s="4">
        <f t="shared" ref="E213" si="177">D213+1</f>
        <v>2</v>
      </c>
      <c r="F213" s="4">
        <f t="shared" ref="F213" si="178">E213+1</f>
        <v>3</v>
      </c>
      <c r="G213" s="4">
        <f t="shared" ref="G213" si="179">F213+1</f>
        <v>4</v>
      </c>
      <c r="H213" s="4">
        <f t="shared" ref="H213" si="180">G213+1</f>
        <v>5</v>
      </c>
      <c r="I213" s="4">
        <f t="shared" ref="I213" si="181">H213+1</f>
        <v>6</v>
      </c>
      <c r="J213" s="4">
        <f t="shared" ref="J213" si="182">I213+1</f>
        <v>7</v>
      </c>
      <c r="K213" s="4">
        <f t="shared" ref="K213" si="183">J213+1</f>
        <v>8</v>
      </c>
      <c r="L213" s="4">
        <f t="shared" ref="L213" si="184">K213+1</f>
        <v>9</v>
      </c>
      <c r="M213" s="4">
        <f t="shared" ref="M213" si="185">L213+1</f>
        <v>10</v>
      </c>
      <c r="N213" s="4">
        <f t="shared" ref="N213" si="186">M213+1</f>
        <v>11</v>
      </c>
      <c r="O213" s="4">
        <f t="shared" ref="O213" si="187">N213+1</f>
        <v>12</v>
      </c>
      <c r="P213" s="4">
        <f t="shared" ref="P213" si="188">O213+1</f>
        <v>13</v>
      </c>
      <c r="Q213" s="4">
        <f t="shared" ref="Q213" si="189">P213+1</f>
        <v>14</v>
      </c>
      <c r="R213" s="4">
        <f t="shared" ref="R213" si="190">Q213+1</f>
        <v>15</v>
      </c>
      <c r="S213" s="4">
        <f t="shared" ref="S213" si="191">R213+1</f>
        <v>16</v>
      </c>
      <c r="T213" s="4">
        <f t="shared" ref="T213" si="192">S213+1</f>
        <v>17</v>
      </c>
      <c r="U213" s="4">
        <f t="shared" ref="U213" si="193">T213+1</f>
        <v>18</v>
      </c>
      <c r="V213" s="4">
        <f t="shared" ref="V213" si="194">U213+1</f>
        <v>19</v>
      </c>
      <c r="W213" s="2"/>
    </row>
    <row r="214" spans="1:23" ht="15" customHeight="1">
      <c r="A214" s="79"/>
      <c r="B214" s="33">
        <v>1</v>
      </c>
      <c r="C214" s="47">
        <v>0</v>
      </c>
      <c r="D214" s="54">
        <f t="shared" ref="D214" si="195">C214*EXP(-rever*delta_t)+sigma*SQRT((1-EXP(-2*rever*delta_t))/(2*rever))*D111</f>
        <v>-0.18198145231731497</v>
      </c>
      <c r="E214" s="54">
        <f t="shared" ref="E214:E277" si="196">D214*EXP(-rever*delta_t)+sigma*SQRT((1-EXP(-2*rever*delta_t))/(2*rever))*E111</f>
        <v>-0.36458691474411808</v>
      </c>
      <c r="F214" s="54">
        <f t="shared" ref="F214:F277" si="197">E214*EXP(-rever*delta_t)+sigma*SQRT((1-EXP(-2*rever*delta_t))/(2*rever))*F111</f>
        <v>-0.59696669902775079</v>
      </c>
      <c r="G214" s="54">
        <f t="shared" ref="G214:G277" si="198">F214*EXP(-rever*delta_t)+sigma*SQRT((1-EXP(-2*rever*delta_t))/(2*rever))*G111</f>
        <v>-0.45241731678764807</v>
      </c>
      <c r="H214" s="54">
        <f t="shared" ref="H214:H277" si="199">G214*EXP(-rever*delta_t)+sigma*SQRT((1-EXP(-2*rever*delta_t))/(2*rever))*H111</f>
        <v>-0.46345836254424921</v>
      </c>
      <c r="I214" s="54">
        <f t="shared" ref="I214:I277" si="200">H214*EXP(-rever*delta_t)+sigma*SQRT((1-EXP(-2*rever*delta_t))/(2*rever))*I111</f>
        <v>-0.12333449216549308</v>
      </c>
      <c r="J214" s="54">
        <f t="shared" ref="J214:J277" si="201">I214*EXP(-rever*delta_t)+sigma*SQRT((1-EXP(-2*rever*delta_t))/(2*rever))*J111</f>
        <v>-0.38483078174728202</v>
      </c>
      <c r="K214" s="54">
        <f t="shared" ref="K214:K277" si="202">J214*EXP(-rever*delta_t)+sigma*SQRT((1-EXP(-2*rever*delta_t))/(2*rever))*K111</f>
        <v>-0.44008440569783142</v>
      </c>
      <c r="L214" s="54">
        <f t="shared" ref="L214:L277" si="203">K214*EXP(-rever*delta_t)+sigma*SQRT((1-EXP(-2*rever*delta_t))/(2*rever))*L111</f>
        <v>-0.57971745461341018</v>
      </c>
      <c r="M214" s="54">
        <f t="shared" ref="M214:M277" si="204">L214*EXP(-rever*delta_t)+sigma*SQRT((1-EXP(-2*rever*delta_t))/(2*rever))*M111</f>
        <v>-0.59292198066490664</v>
      </c>
      <c r="N214" s="54">
        <f t="shared" ref="N214:N277" si="205">M214*EXP(-rever*delta_t)+sigma*SQRT((1-EXP(-2*rever*delta_t))/(2*rever))*N111</f>
        <v>-0.94200394963026501</v>
      </c>
      <c r="O214" s="54">
        <f t="shared" ref="O214:O277" si="206">N214*EXP(-rever*delta_t)+sigma*SQRT((1-EXP(-2*rever*delta_t))/(2*rever))*O111</f>
        <v>-0.98130728778102083</v>
      </c>
      <c r="P214" s="54">
        <f t="shared" ref="P214:P277" si="207">O214*EXP(-rever*delta_t)+sigma*SQRT((1-EXP(-2*rever*delta_t))/(2*rever))*P111</f>
        <v>-1.2406516586098735</v>
      </c>
      <c r="Q214" s="54">
        <f t="shared" ref="Q214:Q277" si="208">P214*EXP(-rever*delta_t)+sigma*SQRT((1-EXP(-2*rever*delta_t))/(2*rever))*Q111</f>
        <v>-1.5113080768239564</v>
      </c>
      <c r="R214" s="54">
        <f t="shared" ref="R214:R277" si="209">Q214*EXP(-rever*delta_t)+sigma*SQRT((1-EXP(-2*rever*delta_t))/(2*rever))*R111</f>
        <v>-1.6780557105273348</v>
      </c>
      <c r="S214" s="54">
        <f t="shared" ref="S214:S277" si="210">R214*EXP(-rever*delta_t)+sigma*SQRT((1-EXP(-2*rever*delta_t))/(2*rever))*S111</f>
        <v>-1.6268173884826271</v>
      </c>
      <c r="T214" s="54">
        <f t="shared" ref="T214:T277" si="211">S214*EXP(-rever*delta_t)+sigma*SQRT((1-EXP(-2*rever*delta_t))/(2*rever))*T111</f>
        <v>-1.5500578377043801</v>
      </c>
      <c r="U214" s="54">
        <f t="shared" ref="U214:U277" si="212">T214*EXP(-rever*delta_t)+sigma*SQRT((1-EXP(-2*rever*delta_t))/(2*rever))*U111</f>
        <v>-1.5317321502124777</v>
      </c>
      <c r="V214" s="54">
        <f t="shared" ref="V214:V277" si="213">U214*EXP(-rever*delta_t)+sigma*SQRT((1-EXP(-2*rever*delta_t))/(2*rever))*V111</f>
        <v>-2.0094586037284072</v>
      </c>
      <c r="W214" s="2"/>
    </row>
    <row r="215" spans="1:23" ht="15" customHeight="1">
      <c r="A215" s="79"/>
      <c r="B215" s="33">
        <f t="shared" ref="B215:B278" si="214">B214+1</f>
        <v>2</v>
      </c>
      <c r="C215" s="47">
        <v>0</v>
      </c>
      <c r="D215" s="54">
        <f t="shared" ref="D215:D278" si="215">C215*EXP(-rever*delta_t)+sigma*SQRT((1-EXP(-2*rever*delta_t))/(2*rever))*D112</f>
        <v>-4.5134683842402087E-2</v>
      </c>
      <c r="E215" s="54">
        <f t="shared" si="196"/>
        <v>-0.54536930777696913</v>
      </c>
      <c r="F215" s="54">
        <f t="shared" si="197"/>
        <v>-0.65084423229466415</v>
      </c>
      <c r="G215" s="54">
        <f t="shared" si="198"/>
        <v>-0.58644829357081496</v>
      </c>
      <c r="H215" s="54">
        <f t="shared" si="199"/>
        <v>-0.33903842101483006</v>
      </c>
      <c r="I215" s="54">
        <f t="shared" si="200"/>
        <v>-0.79943448748012602</v>
      </c>
      <c r="J215" s="54">
        <f t="shared" si="201"/>
        <v>-0.94494808818451759</v>
      </c>
      <c r="K215" s="54">
        <f t="shared" si="202"/>
        <v>-1.1716356112572077</v>
      </c>
      <c r="L215" s="54">
        <f t="shared" si="203"/>
        <v>-0.93920920999259994</v>
      </c>
      <c r="M215" s="54">
        <f t="shared" si="204"/>
        <v>-1.1355198361600674</v>
      </c>
      <c r="N215" s="54">
        <f t="shared" si="205"/>
        <v>-1.2571774639319573</v>
      </c>
      <c r="O215" s="54">
        <f t="shared" si="206"/>
        <v>-1.5260775204614856</v>
      </c>
      <c r="P215" s="54">
        <f t="shared" si="207"/>
        <v>-1.2003952835969049</v>
      </c>
      <c r="Q215" s="54">
        <f t="shared" si="208"/>
        <v>-1.2697209714133977</v>
      </c>
      <c r="R215" s="54">
        <f t="shared" si="209"/>
        <v>-1.3853613181990223</v>
      </c>
      <c r="S215" s="54">
        <f t="shared" si="210"/>
        <v>-1.410112786938241</v>
      </c>
      <c r="T215" s="54">
        <f t="shared" si="211"/>
        <v>-1.6443910108419906</v>
      </c>
      <c r="U215" s="54">
        <f t="shared" si="212"/>
        <v>-1.8120285884058636</v>
      </c>
      <c r="V215" s="54">
        <f t="shared" si="213"/>
        <v>-1.9950217222131834</v>
      </c>
      <c r="W215" s="2"/>
    </row>
    <row r="216" spans="1:23" ht="15" customHeight="1">
      <c r="A216" s="79"/>
      <c r="B216" s="33">
        <f t="shared" si="214"/>
        <v>3</v>
      </c>
      <c r="C216" s="47">
        <v>0</v>
      </c>
      <c r="D216" s="54">
        <f t="shared" si="215"/>
        <v>0.3119366254243357</v>
      </c>
      <c r="E216" s="54">
        <f t="shared" si="196"/>
        <v>0.26437663888061896</v>
      </c>
      <c r="F216" s="54">
        <f t="shared" si="197"/>
        <v>0.49555248937561525</v>
      </c>
      <c r="G216" s="54">
        <f t="shared" si="198"/>
        <v>0.6366202466553591</v>
      </c>
      <c r="H216" s="54">
        <f t="shared" si="199"/>
        <v>0.44674276142390457</v>
      </c>
      <c r="I216" s="54">
        <f t="shared" si="200"/>
        <v>0.55707722921066238</v>
      </c>
      <c r="J216" s="54">
        <f t="shared" si="201"/>
        <v>0.68177218697548914</v>
      </c>
      <c r="K216" s="54">
        <f t="shared" si="202"/>
        <v>0.51722863751307735</v>
      </c>
      <c r="L216" s="54">
        <f t="shared" si="203"/>
        <v>0.55709380481530657</v>
      </c>
      <c r="M216" s="54">
        <f t="shared" si="204"/>
        <v>0.69716220351153113</v>
      </c>
      <c r="N216" s="54">
        <f t="shared" si="205"/>
        <v>0.78289246619994757</v>
      </c>
      <c r="O216" s="54">
        <f t="shared" si="206"/>
        <v>0.74440142977648971</v>
      </c>
      <c r="P216" s="54">
        <f t="shared" si="207"/>
        <v>0.78715883144244736</v>
      </c>
      <c r="Q216" s="54">
        <f t="shared" si="208"/>
        <v>0.98487991606179504</v>
      </c>
      <c r="R216" s="54">
        <f t="shared" si="209"/>
        <v>1.1827011958379781</v>
      </c>
      <c r="S216" s="54">
        <f t="shared" si="210"/>
        <v>0.92794330479006482</v>
      </c>
      <c r="T216" s="54">
        <f t="shared" si="211"/>
        <v>0.80202550469981038</v>
      </c>
      <c r="U216" s="54">
        <f t="shared" si="212"/>
        <v>0.84412068996894729</v>
      </c>
      <c r="V216" s="54">
        <f t="shared" si="213"/>
        <v>1.1069314026803712</v>
      </c>
      <c r="W216" s="2"/>
    </row>
    <row r="217" spans="1:23" ht="15" customHeight="1">
      <c r="A217" s="79"/>
      <c r="B217" s="33">
        <f t="shared" si="214"/>
        <v>4</v>
      </c>
      <c r="C217" s="47">
        <v>0</v>
      </c>
      <c r="D217" s="54">
        <f t="shared" si="215"/>
        <v>1.8561262252168035E-2</v>
      </c>
      <c r="E217" s="54">
        <f t="shared" si="196"/>
        <v>-0.30945644926707727</v>
      </c>
      <c r="F217" s="54">
        <f t="shared" si="197"/>
        <v>-0.23606743898314228</v>
      </c>
      <c r="G217" s="54">
        <f t="shared" si="198"/>
        <v>-0.49207562824458734</v>
      </c>
      <c r="H217" s="54">
        <f t="shared" si="199"/>
        <v>-0.2309977979387301</v>
      </c>
      <c r="I217" s="54">
        <f t="shared" si="200"/>
        <v>-0.36607735693101462</v>
      </c>
      <c r="J217" s="54">
        <f t="shared" si="201"/>
        <v>-1.7126596095333069E-2</v>
      </c>
      <c r="K217" s="54">
        <f t="shared" si="202"/>
        <v>-0.19249734558890247</v>
      </c>
      <c r="L217" s="54">
        <f t="shared" si="203"/>
        <v>-0.26227862218789444</v>
      </c>
      <c r="M217" s="54">
        <f t="shared" si="204"/>
        <v>-0.36977563673201364</v>
      </c>
      <c r="N217" s="54">
        <f t="shared" si="205"/>
        <v>-0.25003066473598806</v>
      </c>
      <c r="O217" s="54">
        <f t="shared" si="206"/>
        <v>-4.5360437648033658E-2</v>
      </c>
      <c r="P217" s="54">
        <f t="shared" si="207"/>
        <v>-0.17563454850708568</v>
      </c>
      <c r="Q217" s="54">
        <f t="shared" si="208"/>
        <v>-0.40228853014977789</v>
      </c>
      <c r="R217" s="54">
        <f t="shared" si="209"/>
        <v>-0.17602613610206369</v>
      </c>
      <c r="S217" s="54">
        <f t="shared" si="210"/>
        <v>-8.8154650929177306E-2</v>
      </c>
      <c r="T217" s="54">
        <f t="shared" si="211"/>
        <v>0.11162100161890255</v>
      </c>
      <c r="U217" s="54">
        <f t="shared" si="212"/>
        <v>0.39599928265959539</v>
      </c>
      <c r="V217" s="54">
        <f t="shared" si="213"/>
        <v>0.34653986152753219</v>
      </c>
      <c r="W217" s="2"/>
    </row>
    <row r="218" spans="1:23" ht="15" customHeight="1">
      <c r="A218" s="79"/>
      <c r="B218" s="33">
        <f t="shared" si="214"/>
        <v>5</v>
      </c>
      <c r="C218" s="47">
        <v>0</v>
      </c>
      <c r="D218" s="54">
        <f t="shared" si="215"/>
        <v>-5.4784466806515358E-2</v>
      </c>
      <c r="E218" s="54">
        <f t="shared" si="196"/>
        <v>-7.0828813159605999E-2</v>
      </c>
      <c r="F218" s="54">
        <f t="shared" si="197"/>
        <v>-9.5863633455890412E-2</v>
      </c>
      <c r="G218" s="54">
        <f t="shared" si="198"/>
        <v>-0.26454110908241157</v>
      </c>
      <c r="H218" s="54">
        <f t="shared" si="199"/>
        <v>7.1514960851349174E-2</v>
      </c>
      <c r="I218" s="54">
        <f t="shared" si="200"/>
        <v>-0.19755670513322507</v>
      </c>
      <c r="J218" s="54">
        <f t="shared" si="201"/>
        <v>-0.22971276948808453</v>
      </c>
      <c r="K218" s="54">
        <f t="shared" si="202"/>
        <v>-0.29958542609677241</v>
      </c>
      <c r="L218" s="54">
        <f t="shared" si="203"/>
        <v>-0.1750967478263882</v>
      </c>
      <c r="M218" s="54">
        <f t="shared" si="204"/>
        <v>-0.37819896149799342</v>
      </c>
      <c r="N218" s="54">
        <f t="shared" si="205"/>
        <v>-0.72236571185945375</v>
      </c>
      <c r="O218" s="54">
        <f t="shared" si="206"/>
        <v>-0.57705232382877603</v>
      </c>
      <c r="P218" s="54">
        <f t="shared" si="207"/>
        <v>-0.63019268318818666</v>
      </c>
      <c r="Q218" s="54">
        <f t="shared" si="208"/>
        <v>-0.55260359730476605</v>
      </c>
      <c r="R218" s="54">
        <f t="shared" si="209"/>
        <v>-0.5884494196081913</v>
      </c>
      <c r="S218" s="54">
        <f t="shared" si="210"/>
        <v>-0.63902767107399372</v>
      </c>
      <c r="T218" s="54">
        <f t="shared" si="211"/>
        <v>-0.86898358252752517</v>
      </c>
      <c r="U218" s="54">
        <f t="shared" si="212"/>
        <v>-0.91268815301327888</v>
      </c>
      <c r="V218" s="54">
        <f t="shared" si="213"/>
        <v>-0.59693467539763634</v>
      </c>
      <c r="W218" s="2"/>
    </row>
    <row r="219" spans="1:23" ht="15" customHeight="1">
      <c r="A219" s="79"/>
      <c r="B219" s="33">
        <f t="shared" si="214"/>
        <v>6</v>
      </c>
      <c r="C219" s="47">
        <v>0</v>
      </c>
      <c r="D219" s="54">
        <f t="shared" si="215"/>
        <v>-0.22925113590171156</v>
      </c>
      <c r="E219" s="54">
        <f t="shared" si="196"/>
        <v>-0.35529643152354251</v>
      </c>
      <c r="F219" s="54">
        <f t="shared" si="197"/>
        <v>-5.232181943410158E-2</v>
      </c>
      <c r="G219" s="54">
        <f t="shared" si="198"/>
        <v>-7.6874479212554345E-2</v>
      </c>
      <c r="H219" s="54">
        <f t="shared" si="199"/>
        <v>-0.17054575409780076</v>
      </c>
      <c r="I219" s="54">
        <f t="shared" si="200"/>
        <v>-0.16627254633866381</v>
      </c>
      <c r="J219" s="54">
        <f t="shared" si="201"/>
        <v>-0.20863895953981604</v>
      </c>
      <c r="K219" s="54">
        <f t="shared" si="202"/>
        <v>3.0597299427952557E-2</v>
      </c>
      <c r="L219" s="54">
        <f t="shared" si="203"/>
        <v>-6.7344118845556633E-2</v>
      </c>
      <c r="M219" s="54">
        <f t="shared" si="204"/>
        <v>0.11607750877855819</v>
      </c>
      <c r="N219" s="54">
        <f t="shared" si="205"/>
        <v>0.52154194684826838</v>
      </c>
      <c r="O219" s="54">
        <f t="shared" si="206"/>
        <v>0.51819535347681933</v>
      </c>
      <c r="P219" s="54">
        <f t="shared" si="207"/>
        <v>0.29076486838051996</v>
      </c>
      <c r="Q219" s="54">
        <f t="shared" si="208"/>
        <v>-5.8029446732821288E-4</v>
      </c>
      <c r="R219" s="54">
        <f t="shared" si="209"/>
        <v>5.7040614453322484E-3</v>
      </c>
      <c r="S219" s="54">
        <f t="shared" si="210"/>
        <v>1.7735620628576563E-2</v>
      </c>
      <c r="T219" s="54">
        <f t="shared" si="211"/>
        <v>-4.7542629562962874E-2</v>
      </c>
      <c r="U219" s="54">
        <f t="shared" si="212"/>
        <v>-8.2042075804874465E-2</v>
      </c>
      <c r="V219" s="54">
        <f t="shared" si="213"/>
        <v>0.34233028778886709</v>
      </c>
      <c r="W219" s="2"/>
    </row>
    <row r="220" spans="1:23" ht="15" customHeight="1">
      <c r="A220" s="79"/>
      <c r="B220" s="33">
        <f t="shared" si="214"/>
        <v>7</v>
      </c>
      <c r="C220" s="47">
        <v>0</v>
      </c>
      <c r="D220" s="54">
        <f t="shared" si="215"/>
        <v>0.26468314556920047</v>
      </c>
      <c r="E220" s="54">
        <f t="shared" si="196"/>
        <v>-6.0017622787036873E-2</v>
      </c>
      <c r="F220" s="54">
        <f t="shared" si="197"/>
        <v>-0.32078242008495933</v>
      </c>
      <c r="G220" s="54">
        <f t="shared" si="198"/>
        <v>-0.10329070793749626</v>
      </c>
      <c r="H220" s="54">
        <f t="shared" si="199"/>
        <v>-0.13759056171631859</v>
      </c>
      <c r="I220" s="54">
        <f t="shared" si="200"/>
        <v>-0.19234940415240642</v>
      </c>
      <c r="J220" s="54">
        <f t="shared" si="201"/>
        <v>2.858258153657145E-3</v>
      </c>
      <c r="K220" s="54">
        <f t="shared" si="202"/>
        <v>-0.15593264568160639</v>
      </c>
      <c r="L220" s="54">
        <f t="shared" si="203"/>
        <v>-0.30086369604149776</v>
      </c>
      <c r="M220" s="54">
        <f t="shared" si="204"/>
        <v>-0.26714489145644776</v>
      </c>
      <c r="N220" s="54">
        <f t="shared" si="205"/>
        <v>-1.2243675253381159E-2</v>
      </c>
      <c r="O220" s="54">
        <f t="shared" si="206"/>
        <v>0.1497336378182362</v>
      </c>
      <c r="P220" s="54">
        <f t="shared" si="207"/>
        <v>0.34743528027250853</v>
      </c>
      <c r="Q220" s="54">
        <f t="shared" si="208"/>
        <v>0.33741944064671553</v>
      </c>
      <c r="R220" s="54">
        <f t="shared" si="209"/>
        <v>-1.3856096492564085E-2</v>
      </c>
      <c r="S220" s="54">
        <f t="shared" si="210"/>
        <v>-0.13072572136618377</v>
      </c>
      <c r="T220" s="54">
        <f t="shared" si="211"/>
        <v>-0.10486649963135952</v>
      </c>
      <c r="U220" s="54">
        <f t="shared" si="212"/>
        <v>-6.374736412943402E-2</v>
      </c>
      <c r="V220" s="54">
        <f t="shared" si="213"/>
        <v>-0.2091569015895976</v>
      </c>
      <c r="W220" s="2"/>
    </row>
    <row r="221" spans="1:23" ht="15" customHeight="1">
      <c r="A221" s="79"/>
      <c r="B221" s="33">
        <f t="shared" si="214"/>
        <v>8</v>
      </c>
      <c r="C221" s="47">
        <v>0</v>
      </c>
      <c r="D221" s="54">
        <f t="shared" si="215"/>
        <v>0.15056657614917796</v>
      </c>
      <c r="E221" s="54">
        <f t="shared" si="196"/>
        <v>0.28396165139962759</v>
      </c>
      <c r="F221" s="54">
        <f t="shared" si="197"/>
        <v>0.37622605320673908</v>
      </c>
      <c r="G221" s="54">
        <f t="shared" si="198"/>
        <v>0.32762898162996473</v>
      </c>
      <c r="H221" s="54">
        <f t="shared" si="199"/>
        <v>-2.7391534643991799E-3</v>
      </c>
      <c r="I221" s="54">
        <f t="shared" si="200"/>
        <v>-1.0417565538285307E-2</v>
      </c>
      <c r="J221" s="54">
        <f t="shared" si="201"/>
        <v>-0.1679333400682306</v>
      </c>
      <c r="K221" s="54">
        <f t="shared" si="202"/>
        <v>-0.17870433942453112</v>
      </c>
      <c r="L221" s="54">
        <f t="shared" si="203"/>
        <v>8.6607119233520186E-2</v>
      </c>
      <c r="M221" s="54">
        <f t="shared" si="204"/>
        <v>0.12486774328931906</v>
      </c>
      <c r="N221" s="54">
        <f t="shared" si="205"/>
        <v>-0.19941881361187686</v>
      </c>
      <c r="O221" s="54">
        <f t="shared" si="206"/>
        <v>-0.53527175465614274</v>
      </c>
      <c r="P221" s="54">
        <f t="shared" si="207"/>
        <v>-0.79163160952835288</v>
      </c>
      <c r="Q221" s="54">
        <f t="shared" si="208"/>
        <v>-0.26160616602981002</v>
      </c>
      <c r="R221" s="54">
        <f t="shared" si="209"/>
        <v>-5.7618404314347504E-2</v>
      </c>
      <c r="S221" s="54">
        <f t="shared" si="210"/>
        <v>0.19568354678256189</v>
      </c>
      <c r="T221" s="54">
        <f t="shared" si="211"/>
        <v>0.49529874270238139</v>
      </c>
      <c r="U221" s="54">
        <f t="shared" si="212"/>
        <v>0.46591730635538925</v>
      </c>
      <c r="V221" s="54">
        <f t="shared" si="213"/>
        <v>0.28556646816570552</v>
      </c>
      <c r="W221" s="2"/>
    </row>
    <row r="222" spans="1:23" ht="15" customHeight="1">
      <c r="A222" s="79"/>
      <c r="B222" s="33">
        <f t="shared" si="214"/>
        <v>9</v>
      </c>
      <c r="C222" s="47">
        <v>0</v>
      </c>
      <c r="D222" s="54">
        <f t="shared" si="215"/>
        <v>4.3280473659456892E-2</v>
      </c>
      <c r="E222" s="54">
        <f t="shared" si="196"/>
        <v>-0.13010950010455929</v>
      </c>
      <c r="F222" s="54">
        <f t="shared" si="197"/>
        <v>-0.1036940805992413</v>
      </c>
      <c r="G222" s="54">
        <f t="shared" si="198"/>
        <v>-4.2815784745385471E-2</v>
      </c>
      <c r="H222" s="54">
        <f t="shared" si="199"/>
        <v>0.31359738493351774</v>
      </c>
      <c r="I222" s="54">
        <f t="shared" si="200"/>
        <v>0.28551602134149245</v>
      </c>
      <c r="J222" s="54">
        <f t="shared" si="201"/>
        <v>6.349233591968978E-2</v>
      </c>
      <c r="K222" s="54">
        <f t="shared" si="202"/>
        <v>-0.1991403965119371</v>
      </c>
      <c r="L222" s="54">
        <f t="shared" si="203"/>
        <v>-0.26033395302231699</v>
      </c>
      <c r="M222" s="54">
        <f t="shared" si="204"/>
        <v>-0.86137690699784741</v>
      </c>
      <c r="N222" s="54">
        <f t="shared" si="205"/>
        <v>-0.69342328660544061</v>
      </c>
      <c r="O222" s="54">
        <f t="shared" si="206"/>
        <v>-0.18762289883958549</v>
      </c>
      <c r="P222" s="54">
        <f t="shared" si="207"/>
        <v>-0.14959610873409138</v>
      </c>
      <c r="Q222" s="54">
        <f t="shared" si="208"/>
        <v>-0.58449281285097676</v>
      </c>
      <c r="R222" s="54">
        <f t="shared" si="209"/>
        <v>-0.44068010723346462</v>
      </c>
      <c r="S222" s="54">
        <f t="shared" si="210"/>
        <v>-0.30269123270025089</v>
      </c>
      <c r="T222" s="54">
        <f t="shared" si="211"/>
        <v>0.2432369137742792</v>
      </c>
      <c r="U222" s="54">
        <f t="shared" si="212"/>
        <v>0.58399431463569262</v>
      </c>
      <c r="V222" s="54">
        <f t="shared" si="213"/>
        <v>0.70353268869644714</v>
      </c>
      <c r="W222" s="2"/>
    </row>
    <row r="223" spans="1:23" ht="15" customHeight="1">
      <c r="A223" s="79"/>
      <c r="B223" s="33">
        <f t="shared" si="214"/>
        <v>10</v>
      </c>
      <c r="C223" s="47">
        <v>0</v>
      </c>
      <c r="D223" s="54">
        <f t="shared" si="215"/>
        <v>0.13074787828893944</v>
      </c>
      <c r="E223" s="54">
        <f t="shared" si="196"/>
        <v>5.7347073940501453E-3</v>
      </c>
      <c r="F223" s="54">
        <f t="shared" si="197"/>
        <v>-0.21905786399786786</v>
      </c>
      <c r="G223" s="54">
        <f t="shared" si="198"/>
        <v>-0.3689713527537547</v>
      </c>
      <c r="H223" s="54">
        <f t="shared" si="199"/>
        <v>-0.71558074483802381</v>
      </c>
      <c r="I223" s="54">
        <f t="shared" si="200"/>
        <v>-0.752345629419363</v>
      </c>
      <c r="J223" s="54">
        <f t="shared" si="201"/>
        <v>-0.76614610881846501</v>
      </c>
      <c r="K223" s="54">
        <f t="shared" si="202"/>
        <v>-0.69493567990746807</v>
      </c>
      <c r="L223" s="54">
        <f t="shared" si="203"/>
        <v>-0.69092498219852605</v>
      </c>
      <c r="M223" s="54">
        <f t="shared" si="204"/>
        <v>-9.3448837415760155E-2</v>
      </c>
      <c r="N223" s="54">
        <f t="shared" si="205"/>
        <v>-0.29184679706810973</v>
      </c>
      <c r="O223" s="54">
        <f t="shared" si="206"/>
        <v>-0.33964113069919699</v>
      </c>
      <c r="P223" s="54">
        <f t="shared" si="207"/>
        <v>-0.67392514810862814</v>
      </c>
      <c r="Q223" s="54">
        <f t="shared" si="208"/>
        <v>-1.0338203191608468</v>
      </c>
      <c r="R223" s="54">
        <f t="shared" si="209"/>
        <v>-0.80341433056667366</v>
      </c>
      <c r="S223" s="54">
        <f t="shared" si="210"/>
        <v>-0.76369582366460997</v>
      </c>
      <c r="T223" s="54">
        <f t="shared" si="211"/>
        <v>-1.1590462957264618</v>
      </c>
      <c r="U223" s="54">
        <f t="shared" si="212"/>
        <v>-1.2184158433193166</v>
      </c>
      <c r="V223" s="54">
        <f t="shared" si="213"/>
        <v>-1.2046407696542432</v>
      </c>
      <c r="W223" s="2"/>
    </row>
    <row r="224" spans="1:23" ht="15" customHeight="1">
      <c r="A224" s="79"/>
      <c r="B224" s="33">
        <f t="shared" si="214"/>
        <v>11</v>
      </c>
      <c r="C224" s="47">
        <v>0</v>
      </c>
      <c r="D224" s="54">
        <f t="shared" si="215"/>
        <v>-0.45843012269416611</v>
      </c>
      <c r="E224" s="54">
        <f t="shared" si="196"/>
        <v>-0.58593821487502784</v>
      </c>
      <c r="F224" s="54">
        <f t="shared" si="197"/>
        <v>-0.69858055234983307</v>
      </c>
      <c r="G224" s="54">
        <f t="shared" si="198"/>
        <v>-0.45663986232241521</v>
      </c>
      <c r="H224" s="54">
        <f t="shared" si="199"/>
        <v>-0.3965287248193563</v>
      </c>
      <c r="I224" s="54">
        <f t="shared" si="200"/>
        <v>-0.56118233554219077</v>
      </c>
      <c r="J224" s="54">
        <f t="shared" si="201"/>
        <v>-0.8055000228025414</v>
      </c>
      <c r="K224" s="54">
        <f t="shared" si="202"/>
        <v>-0.8599420915545668</v>
      </c>
      <c r="L224" s="54">
        <f t="shared" si="203"/>
        <v>-0.91840218380172589</v>
      </c>
      <c r="M224" s="54">
        <f t="shared" si="204"/>
        <v>-0.85647829374916007</v>
      </c>
      <c r="N224" s="54">
        <f t="shared" si="205"/>
        <v>-0.89420391090941065</v>
      </c>
      <c r="O224" s="54">
        <f t="shared" si="206"/>
        <v>-0.99673043114364301</v>
      </c>
      <c r="P224" s="54">
        <f t="shared" si="207"/>
        <v>-0.59311752592766931</v>
      </c>
      <c r="Q224" s="54">
        <f t="shared" si="208"/>
        <v>-0.91415034199510847</v>
      </c>
      <c r="R224" s="54">
        <f t="shared" si="209"/>
        <v>-1.0877324322507573</v>
      </c>
      <c r="S224" s="54">
        <f t="shared" si="210"/>
        <v>-1.2271564880739199</v>
      </c>
      <c r="T224" s="54">
        <f t="shared" si="211"/>
        <v>-1.3349116455101535</v>
      </c>
      <c r="U224" s="54">
        <f t="shared" si="212"/>
        <v>-1.2729451890170258</v>
      </c>
      <c r="V224" s="54">
        <f t="shared" si="213"/>
        <v>-1.2758291583793209</v>
      </c>
      <c r="W224" s="2"/>
    </row>
    <row r="225" spans="1:23" ht="15" customHeight="1">
      <c r="A225" s="79"/>
      <c r="B225" s="33">
        <f t="shared" si="214"/>
        <v>12</v>
      </c>
      <c r="C225" s="47">
        <v>0</v>
      </c>
      <c r="D225" s="54">
        <f t="shared" si="215"/>
        <v>6.4193019523510406E-2</v>
      </c>
      <c r="E225" s="54">
        <f t="shared" si="196"/>
        <v>-0.38340436433189862</v>
      </c>
      <c r="F225" s="54">
        <f t="shared" si="197"/>
        <v>-0.36417687815492861</v>
      </c>
      <c r="G225" s="54">
        <f t="shared" si="198"/>
        <v>-0.12875388299406421</v>
      </c>
      <c r="H225" s="54">
        <f t="shared" si="199"/>
        <v>-5.4538016209673232E-2</v>
      </c>
      <c r="I225" s="54">
        <f t="shared" si="200"/>
        <v>-2.3487718292447796E-2</v>
      </c>
      <c r="J225" s="54">
        <f t="shared" si="201"/>
        <v>3.5478754842741655E-2</v>
      </c>
      <c r="K225" s="54">
        <f t="shared" si="202"/>
        <v>9.5795019612026452E-2</v>
      </c>
      <c r="L225" s="54">
        <f t="shared" si="203"/>
        <v>-0.10085867977582168</v>
      </c>
      <c r="M225" s="54">
        <f t="shared" si="204"/>
        <v>-6.8155965304434879E-2</v>
      </c>
      <c r="N225" s="54">
        <f t="shared" si="205"/>
        <v>-0.11105610744872629</v>
      </c>
      <c r="O225" s="54">
        <f t="shared" si="206"/>
        <v>-1.7929700007708174E-2</v>
      </c>
      <c r="P225" s="54">
        <f t="shared" si="207"/>
        <v>-0.22879879312460158</v>
      </c>
      <c r="Q225" s="54">
        <f t="shared" si="208"/>
        <v>-0.14280870975742566</v>
      </c>
      <c r="R225" s="54">
        <f t="shared" si="209"/>
        <v>-0.48397469315470593</v>
      </c>
      <c r="S225" s="54">
        <f t="shared" si="210"/>
        <v>-0.55344535639353554</v>
      </c>
      <c r="T225" s="54">
        <f t="shared" si="211"/>
        <v>-0.52289182582067439</v>
      </c>
      <c r="U225" s="54">
        <f t="shared" si="212"/>
        <v>-0.51070449246176952</v>
      </c>
      <c r="V225" s="54">
        <f t="shared" si="213"/>
        <v>-0.57489228606224552</v>
      </c>
      <c r="W225" s="2"/>
    </row>
    <row r="226" spans="1:23" ht="15" customHeight="1">
      <c r="A226" s="79"/>
      <c r="B226" s="33">
        <f t="shared" si="214"/>
        <v>13</v>
      </c>
      <c r="C226" s="47">
        <v>0</v>
      </c>
      <c r="D226" s="54">
        <f t="shared" si="215"/>
        <v>-0.27417542719659582</v>
      </c>
      <c r="E226" s="54">
        <f t="shared" si="196"/>
        <v>0.12343552492901866</v>
      </c>
      <c r="F226" s="54">
        <f t="shared" si="197"/>
        <v>3.0025554197504481E-2</v>
      </c>
      <c r="G226" s="54">
        <f t="shared" si="198"/>
        <v>-6.2964946069947486E-2</v>
      </c>
      <c r="H226" s="54">
        <f t="shared" si="199"/>
        <v>6.7879466581336673E-2</v>
      </c>
      <c r="I226" s="54">
        <f t="shared" si="200"/>
        <v>-2.074351251109717E-2</v>
      </c>
      <c r="J226" s="54">
        <f t="shared" si="201"/>
        <v>0.12165625352683244</v>
      </c>
      <c r="K226" s="54">
        <f t="shared" si="202"/>
        <v>-0.1185388127471296</v>
      </c>
      <c r="L226" s="54">
        <f t="shared" si="203"/>
        <v>4.6302607274160454E-2</v>
      </c>
      <c r="M226" s="54">
        <f t="shared" si="204"/>
        <v>0.11849546291925601</v>
      </c>
      <c r="N226" s="54">
        <f t="shared" si="205"/>
        <v>0.25239696398787925</v>
      </c>
      <c r="O226" s="54">
        <f t="shared" si="206"/>
        <v>0.38813177892152023</v>
      </c>
      <c r="P226" s="54">
        <f t="shared" si="207"/>
        <v>0.61421189351993677</v>
      </c>
      <c r="Q226" s="54">
        <f t="shared" si="208"/>
        <v>0.50574080593366455</v>
      </c>
      <c r="R226" s="54">
        <f t="shared" si="209"/>
        <v>0.66079754475890473</v>
      </c>
      <c r="S226" s="54">
        <f t="shared" si="210"/>
        <v>1.0659017977199121</v>
      </c>
      <c r="T226" s="54">
        <f t="shared" si="211"/>
        <v>0.87383582405880267</v>
      </c>
      <c r="U226" s="54">
        <f t="shared" si="212"/>
        <v>0.6992309897860578</v>
      </c>
      <c r="V226" s="54">
        <f t="shared" si="213"/>
        <v>0.71894271407706245</v>
      </c>
      <c r="W226" s="2"/>
    </row>
    <row r="227" spans="1:23" ht="15" customHeight="1">
      <c r="A227" s="79"/>
      <c r="B227" s="33">
        <f t="shared" si="214"/>
        <v>14</v>
      </c>
      <c r="C227" s="47">
        <v>0</v>
      </c>
      <c r="D227" s="54">
        <f t="shared" si="215"/>
        <v>-0.45826255875840383</v>
      </c>
      <c r="E227" s="54">
        <f t="shared" si="196"/>
        <v>-0.57565648435399241</v>
      </c>
      <c r="F227" s="54">
        <f t="shared" si="197"/>
        <v>-0.6299625764582184</v>
      </c>
      <c r="G227" s="54">
        <f t="shared" si="198"/>
        <v>-0.74911559986223852</v>
      </c>
      <c r="H227" s="54">
        <f t="shared" si="199"/>
        <v>-0.49749277826273774</v>
      </c>
      <c r="I227" s="54">
        <f t="shared" si="200"/>
        <v>-0.34628422597354291</v>
      </c>
      <c r="J227" s="54">
        <f t="shared" si="201"/>
        <v>-0.3119470974497322</v>
      </c>
      <c r="K227" s="54">
        <f t="shared" si="202"/>
        <v>-0.55150037975618771</v>
      </c>
      <c r="L227" s="54">
        <f t="shared" si="203"/>
        <v>-0.79333311054247946</v>
      </c>
      <c r="M227" s="54">
        <f t="shared" si="204"/>
        <v>-0.76591681278591484</v>
      </c>
      <c r="N227" s="54">
        <f t="shared" si="205"/>
        <v>-0.83554465771410369</v>
      </c>
      <c r="O227" s="54">
        <f t="shared" si="206"/>
        <v>-0.75624361449179389</v>
      </c>
      <c r="P227" s="54">
        <f t="shared" si="207"/>
        <v>-0.29367405837215937</v>
      </c>
      <c r="Q227" s="54">
        <f t="shared" si="208"/>
        <v>-0.4076164397920144</v>
      </c>
      <c r="R227" s="54">
        <f t="shared" si="209"/>
        <v>-0.74073980019949281</v>
      </c>
      <c r="S227" s="54">
        <f t="shared" si="210"/>
        <v>-0.79183743811438201</v>
      </c>
      <c r="T227" s="54">
        <f t="shared" si="211"/>
        <v>-0.74055837821934967</v>
      </c>
      <c r="U227" s="54">
        <f t="shared" si="212"/>
        <v>-1.195371455563611</v>
      </c>
      <c r="V227" s="54">
        <f t="shared" si="213"/>
        <v>-1.3528362041166384</v>
      </c>
      <c r="W227" s="2"/>
    </row>
    <row r="228" spans="1:23" ht="15" customHeight="1">
      <c r="A228" s="79"/>
      <c r="B228" s="33">
        <f t="shared" si="214"/>
        <v>15</v>
      </c>
      <c r="C228" s="47">
        <v>0</v>
      </c>
      <c r="D228" s="54">
        <f t="shared" si="215"/>
        <v>-0.18680524521486216</v>
      </c>
      <c r="E228" s="54">
        <f t="shared" si="196"/>
        <v>0.19199393278316823</v>
      </c>
      <c r="F228" s="54">
        <f t="shared" si="197"/>
        <v>0.32842113284618996</v>
      </c>
      <c r="G228" s="54">
        <f t="shared" si="198"/>
        <v>0.62257261325735991</v>
      </c>
      <c r="H228" s="54">
        <f t="shared" si="199"/>
        <v>0.73952309452589915</v>
      </c>
      <c r="I228" s="54">
        <f t="shared" si="200"/>
        <v>0.83955602821942577</v>
      </c>
      <c r="J228" s="54">
        <f t="shared" si="201"/>
        <v>1.0431647907263071</v>
      </c>
      <c r="K228" s="54">
        <f t="shared" si="202"/>
        <v>0.95647758861794552</v>
      </c>
      <c r="L228" s="54">
        <f t="shared" si="203"/>
        <v>0.55347232238766275</v>
      </c>
      <c r="M228" s="54">
        <f t="shared" si="204"/>
        <v>0.57888404698741514</v>
      </c>
      <c r="N228" s="54">
        <f t="shared" si="205"/>
        <v>0.38784958360621491</v>
      </c>
      <c r="O228" s="54">
        <f t="shared" si="206"/>
        <v>0.47140574331190815</v>
      </c>
      <c r="P228" s="54">
        <f t="shared" si="207"/>
        <v>0.92866439604701889</v>
      </c>
      <c r="Q228" s="54">
        <f t="shared" si="208"/>
        <v>1.0638722012576527</v>
      </c>
      <c r="R228" s="54">
        <f t="shared" si="209"/>
        <v>0.97208004194252895</v>
      </c>
      <c r="S228" s="54">
        <f t="shared" si="210"/>
        <v>1.0210966684375975</v>
      </c>
      <c r="T228" s="54">
        <f t="shared" si="211"/>
        <v>1.3412531872913158</v>
      </c>
      <c r="U228" s="54">
        <f t="shared" si="212"/>
        <v>1.0650036402190022</v>
      </c>
      <c r="V228" s="54">
        <f t="shared" si="213"/>
        <v>0.86797115463715768</v>
      </c>
      <c r="W228" s="2"/>
    </row>
    <row r="229" spans="1:23" ht="15" customHeight="1">
      <c r="A229" s="79"/>
      <c r="B229" s="33">
        <f t="shared" si="214"/>
        <v>16</v>
      </c>
      <c r="C229" s="47">
        <v>0</v>
      </c>
      <c r="D229" s="54">
        <f t="shared" si="215"/>
        <v>-0.21561606423057308</v>
      </c>
      <c r="E229" s="54">
        <f t="shared" si="196"/>
        <v>-3.1635180022013265E-4</v>
      </c>
      <c r="F229" s="54">
        <f t="shared" si="197"/>
        <v>0.35191291879282266</v>
      </c>
      <c r="G229" s="54">
        <f t="shared" si="198"/>
        <v>0.20017079661092407</v>
      </c>
      <c r="H229" s="54">
        <f t="shared" si="199"/>
        <v>0.17931805127036426</v>
      </c>
      <c r="I229" s="54">
        <f t="shared" si="200"/>
        <v>-8.3733465178703115E-2</v>
      </c>
      <c r="J229" s="54">
        <f t="shared" si="201"/>
        <v>6.5669242692391341E-2</v>
      </c>
      <c r="K229" s="54">
        <f t="shared" si="202"/>
        <v>0.19495257996084292</v>
      </c>
      <c r="L229" s="54">
        <f t="shared" si="203"/>
        <v>-4.5414351599590841E-2</v>
      </c>
      <c r="M229" s="54">
        <f t="shared" si="204"/>
        <v>-0.34859122650733576</v>
      </c>
      <c r="N229" s="54">
        <f t="shared" si="205"/>
        <v>-0.35414210216236786</v>
      </c>
      <c r="O229" s="54">
        <f t="shared" si="206"/>
        <v>-0.37781303304817387</v>
      </c>
      <c r="P229" s="54">
        <f t="shared" si="207"/>
        <v>-0.21118375649310256</v>
      </c>
      <c r="Q229" s="54">
        <f t="shared" si="208"/>
        <v>4.352170046140863E-2</v>
      </c>
      <c r="R229" s="54">
        <f t="shared" si="209"/>
        <v>0.1615393379685921</v>
      </c>
      <c r="S229" s="54">
        <f t="shared" si="210"/>
        <v>0.36020022839273513</v>
      </c>
      <c r="T229" s="54">
        <f t="shared" si="211"/>
        <v>0.42377901504227222</v>
      </c>
      <c r="U229" s="54">
        <f t="shared" si="212"/>
        <v>0.34818672465409561</v>
      </c>
      <c r="V229" s="54">
        <f t="shared" si="213"/>
        <v>0.27866281082427957</v>
      </c>
      <c r="W229" s="2"/>
    </row>
    <row r="230" spans="1:23" ht="15" customHeight="1">
      <c r="A230" s="79"/>
      <c r="B230" s="33">
        <f t="shared" si="214"/>
        <v>17</v>
      </c>
      <c r="C230" s="47">
        <v>0</v>
      </c>
      <c r="D230" s="54">
        <f t="shared" si="215"/>
        <v>-0.10804715399425602</v>
      </c>
      <c r="E230" s="54">
        <f t="shared" si="196"/>
        <v>0.19167024682727812</v>
      </c>
      <c r="F230" s="54">
        <f t="shared" si="197"/>
        <v>-4.8119992879016582E-2</v>
      </c>
      <c r="G230" s="54">
        <f t="shared" si="198"/>
        <v>-0.29623898033942492</v>
      </c>
      <c r="H230" s="54">
        <f t="shared" si="199"/>
        <v>-0.1425753077932142</v>
      </c>
      <c r="I230" s="54">
        <f t="shared" si="200"/>
        <v>-0.20077710642169194</v>
      </c>
      <c r="J230" s="54">
        <f t="shared" si="201"/>
        <v>-0.3546843903046748</v>
      </c>
      <c r="K230" s="54">
        <f t="shared" si="202"/>
        <v>-0.56592086028620492</v>
      </c>
      <c r="L230" s="54">
        <f t="shared" si="203"/>
        <v>-0.34782207223973638</v>
      </c>
      <c r="M230" s="54">
        <f t="shared" si="204"/>
        <v>-0.20438109459827186</v>
      </c>
      <c r="N230" s="54">
        <f t="shared" si="205"/>
        <v>-0.24125489667905134</v>
      </c>
      <c r="O230" s="54">
        <f t="shared" si="206"/>
        <v>-8.2860486606459727E-2</v>
      </c>
      <c r="P230" s="54">
        <f t="shared" si="207"/>
        <v>-0.35828310246577538</v>
      </c>
      <c r="Q230" s="54">
        <f t="shared" si="208"/>
        <v>0.14387277918261671</v>
      </c>
      <c r="R230" s="54">
        <f t="shared" si="209"/>
        <v>1.4632686884913343E-2</v>
      </c>
      <c r="S230" s="54">
        <f t="shared" si="210"/>
        <v>-0.58476796860341373</v>
      </c>
      <c r="T230" s="54">
        <f t="shared" si="211"/>
        <v>-0.27392219819287206</v>
      </c>
      <c r="U230" s="54">
        <f t="shared" si="212"/>
        <v>0.29879892881422165</v>
      </c>
      <c r="V230" s="54">
        <f t="shared" si="213"/>
        <v>0.10520509429424374</v>
      </c>
      <c r="W230" s="2"/>
    </row>
    <row r="231" spans="1:23" ht="15" customHeight="1">
      <c r="A231" s="79"/>
      <c r="B231" s="33">
        <f t="shared" si="214"/>
        <v>18</v>
      </c>
      <c r="C231" s="47">
        <v>0</v>
      </c>
      <c r="D231" s="54">
        <f t="shared" si="215"/>
        <v>-2.9561486842360228E-2</v>
      </c>
      <c r="E231" s="54">
        <f t="shared" si="196"/>
        <v>0.16892885816524192</v>
      </c>
      <c r="F231" s="54">
        <f t="shared" si="197"/>
        <v>-6.5995667375670142E-2</v>
      </c>
      <c r="G231" s="54">
        <f t="shared" si="198"/>
        <v>-0.39708133549194402</v>
      </c>
      <c r="H231" s="54">
        <f t="shared" si="199"/>
        <v>-0.44843474558891816</v>
      </c>
      <c r="I231" s="54">
        <f t="shared" si="200"/>
        <v>-0.54467194989415169</v>
      </c>
      <c r="J231" s="54">
        <f t="shared" si="201"/>
        <v>-0.63316810678907376</v>
      </c>
      <c r="K231" s="54">
        <f t="shared" si="202"/>
        <v>-0.47128244688877641</v>
      </c>
      <c r="L231" s="54">
        <f t="shared" si="203"/>
        <v>-0.69045622477177615</v>
      </c>
      <c r="M231" s="54">
        <f t="shared" si="204"/>
        <v>-0.59829283512887743</v>
      </c>
      <c r="N231" s="54">
        <f t="shared" si="205"/>
        <v>-0.21096401516723851</v>
      </c>
      <c r="O231" s="54">
        <f t="shared" si="206"/>
        <v>-0.36683314980814552</v>
      </c>
      <c r="P231" s="54">
        <f t="shared" si="207"/>
        <v>-0.2160152269442992</v>
      </c>
      <c r="Q231" s="54">
        <f t="shared" si="208"/>
        <v>-2.3039298180926621E-2</v>
      </c>
      <c r="R231" s="54">
        <f t="shared" si="209"/>
        <v>8.4599329998117798E-2</v>
      </c>
      <c r="S231" s="54">
        <f t="shared" si="210"/>
        <v>0.19112497194543715</v>
      </c>
      <c r="T231" s="54">
        <f t="shared" si="211"/>
        <v>-8.5819758487785114E-3</v>
      </c>
      <c r="U231" s="54">
        <f t="shared" si="212"/>
        <v>0.33504566209002568</v>
      </c>
      <c r="V231" s="54">
        <f t="shared" si="213"/>
        <v>0.39044608178343249</v>
      </c>
      <c r="W231" s="2"/>
    </row>
    <row r="232" spans="1:23" ht="15" customHeight="1">
      <c r="A232" s="79"/>
      <c r="B232" s="33">
        <f t="shared" si="214"/>
        <v>19</v>
      </c>
      <c r="C232" s="47">
        <v>0</v>
      </c>
      <c r="D232" s="54">
        <f t="shared" si="215"/>
        <v>-2.3600249845441987E-2</v>
      </c>
      <c r="E232" s="54">
        <f t="shared" si="196"/>
        <v>0.22620608228506583</v>
      </c>
      <c r="F232" s="54">
        <f t="shared" si="197"/>
        <v>0.1486908100396136</v>
      </c>
      <c r="G232" s="54">
        <f t="shared" si="198"/>
        <v>0.19921338493366725</v>
      </c>
      <c r="H232" s="54">
        <f t="shared" si="199"/>
        <v>0.31585516685358112</v>
      </c>
      <c r="I232" s="54">
        <f t="shared" si="200"/>
        <v>0.3607318738481391</v>
      </c>
      <c r="J232" s="54">
        <f t="shared" si="201"/>
        <v>0.37905882992067824</v>
      </c>
      <c r="K232" s="54">
        <f t="shared" si="202"/>
        <v>0.35010599794946923</v>
      </c>
      <c r="L232" s="54">
        <f t="shared" si="203"/>
        <v>0.5960490262184539</v>
      </c>
      <c r="M232" s="54">
        <f t="shared" si="204"/>
        <v>0.57342660889860875</v>
      </c>
      <c r="N232" s="54">
        <f t="shared" si="205"/>
        <v>0.59182561335894934</v>
      </c>
      <c r="O232" s="54">
        <f t="shared" si="206"/>
        <v>0.52471527325979406</v>
      </c>
      <c r="P232" s="54">
        <f t="shared" si="207"/>
        <v>0.1853889956945054</v>
      </c>
      <c r="Q232" s="54">
        <f t="shared" si="208"/>
        <v>0.3417259680600615</v>
      </c>
      <c r="R232" s="54">
        <f t="shared" si="209"/>
        <v>0.28125897629857821</v>
      </c>
      <c r="S232" s="54">
        <f t="shared" si="210"/>
        <v>0.20393190726863419</v>
      </c>
      <c r="T232" s="54">
        <f t="shared" si="211"/>
        <v>-1.1816129675291109E-3</v>
      </c>
      <c r="U232" s="54">
        <f t="shared" si="212"/>
        <v>-0.43360484890092282</v>
      </c>
      <c r="V232" s="54">
        <f t="shared" si="213"/>
        <v>-0.40837672301197642</v>
      </c>
      <c r="W232" s="2"/>
    </row>
    <row r="233" spans="1:23" ht="15" customHeight="1">
      <c r="A233" s="79"/>
      <c r="B233" s="33">
        <f t="shared" si="214"/>
        <v>20</v>
      </c>
      <c r="C233" s="47">
        <v>0</v>
      </c>
      <c r="D233" s="54">
        <f t="shared" si="215"/>
        <v>0.14171245715430589</v>
      </c>
      <c r="E233" s="54">
        <f t="shared" si="196"/>
        <v>0.30197555388235614</v>
      </c>
      <c r="F233" s="54">
        <f t="shared" si="197"/>
        <v>0.10902667067276081</v>
      </c>
      <c r="G233" s="54">
        <f t="shared" si="198"/>
        <v>0.2441750631599153</v>
      </c>
      <c r="H233" s="54">
        <f t="shared" si="199"/>
        <v>0.35395049615769558</v>
      </c>
      <c r="I233" s="54">
        <f t="shared" si="200"/>
        <v>0.37365667271958247</v>
      </c>
      <c r="J233" s="54">
        <f t="shared" si="201"/>
        <v>0.43649942934252595</v>
      </c>
      <c r="K233" s="54">
        <f t="shared" si="202"/>
        <v>0.60610455315387535</v>
      </c>
      <c r="L233" s="54">
        <f t="shared" si="203"/>
        <v>3.3001280294681856E-2</v>
      </c>
      <c r="M233" s="54">
        <f t="shared" si="204"/>
        <v>8.8373866169759521E-3</v>
      </c>
      <c r="N233" s="54">
        <f t="shared" si="205"/>
        <v>-0.23620737756693166</v>
      </c>
      <c r="O233" s="54">
        <f t="shared" si="206"/>
        <v>3.1124295877287905E-2</v>
      </c>
      <c r="P233" s="54">
        <f t="shared" si="207"/>
        <v>3.0157027924785619E-2</v>
      </c>
      <c r="Q233" s="54">
        <f t="shared" si="208"/>
        <v>4.8081736666319035E-2</v>
      </c>
      <c r="R233" s="54">
        <f t="shared" si="209"/>
        <v>-6.9862745121949829E-2</v>
      </c>
      <c r="S233" s="54">
        <f t="shared" si="210"/>
        <v>-0.15087121265025766</v>
      </c>
      <c r="T233" s="54">
        <f t="shared" si="211"/>
        <v>-0.12090743231501654</v>
      </c>
      <c r="U233" s="54">
        <f t="shared" si="212"/>
        <v>0.22322422897441058</v>
      </c>
      <c r="V233" s="54">
        <f t="shared" si="213"/>
        <v>0.36386568359840477</v>
      </c>
      <c r="W233" s="2"/>
    </row>
    <row r="234" spans="1:23" ht="15" customHeight="1">
      <c r="A234" s="79"/>
      <c r="B234" s="33">
        <f t="shared" si="214"/>
        <v>21</v>
      </c>
      <c r="C234" s="47">
        <v>0</v>
      </c>
      <c r="D234" s="54">
        <f t="shared" si="215"/>
        <v>0.31189528665578514</v>
      </c>
      <c r="E234" s="54">
        <f t="shared" si="196"/>
        <v>0.57063826897008729</v>
      </c>
      <c r="F234" s="54">
        <f t="shared" si="197"/>
        <v>0.37724105010184406</v>
      </c>
      <c r="G234" s="54">
        <f t="shared" si="198"/>
        <v>0.45561346970924477</v>
      </c>
      <c r="H234" s="54">
        <f t="shared" si="199"/>
        <v>0.48668302033896432</v>
      </c>
      <c r="I234" s="54">
        <f t="shared" si="200"/>
        <v>0.37167415139939775</v>
      </c>
      <c r="J234" s="54">
        <f t="shared" si="201"/>
        <v>0.45079923239338349</v>
      </c>
      <c r="K234" s="54">
        <f t="shared" si="202"/>
        <v>0.59015103690755433</v>
      </c>
      <c r="L234" s="54">
        <f t="shared" si="203"/>
        <v>0.2493743610822991</v>
      </c>
      <c r="M234" s="54">
        <f t="shared" si="204"/>
        <v>0.28095757524695281</v>
      </c>
      <c r="N234" s="54">
        <f t="shared" si="205"/>
        <v>0.21146988543062017</v>
      </c>
      <c r="O234" s="54">
        <f t="shared" si="206"/>
        <v>-5.8662092731317617E-2</v>
      </c>
      <c r="P234" s="54">
        <f t="shared" si="207"/>
        <v>9.4115284295707369E-2</v>
      </c>
      <c r="Q234" s="54">
        <f t="shared" si="208"/>
        <v>0.30508507702744164</v>
      </c>
      <c r="R234" s="54">
        <f t="shared" si="209"/>
        <v>0.10406410542795685</v>
      </c>
      <c r="S234" s="54">
        <f t="shared" si="210"/>
        <v>0.28091594514603174</v>
      </c>
      <c r="T234" s="54">
        <f t="shared" si="211"/>
        <v>0.25879666803821377</v>
      </c>
      <c r="U234" s="54">
        <f t="shared" si="212"/>
        <v>0.24950937947339036</v>
      </c>
      <c r="V234" s="54">
        <f t="shared" si="213"/>
        <v>0.38960877776449582</v>
      </c>
      <c r="W234" s="2"/>
    </row>
    <row r="235" spans="1:23" ht="15" customHeight="1">
      <c r="A235" s="79"/>
      <c r="B235" s="33">
        <f t="shared" si="214"/>
        <v>22</v>
      </c>
      <c r="C235" s="47">
        <v>0</v>
      </c>
      <c r="D235" s="54">
        <f t="shared" si="215"/>
        <v>8.6698382943581218E-2</v>
      </c>
      <c r="E235" s="54">
        <f t="shared" si="196"/>
        <v>0.3429340669058546</v>
      </c>
      <c r="F235" s="54">
        <f t="shared" si="197"/>
        <v>0.4924559551807971</v>
      </c>
      <c r="G235" s="54">
        <f t="shared" si="198"/>
        <v>0.59251301306603343</v>
      </c>
      <c r="H235" s="54">
        <f t="shared" si="199"/>
        <v>0.41276321762647517</v>
      </c>
      <c r="I235" s="54">
        <f t="shared" si="200"/>
        <v>0.86146291873665326</v>
      </c>
      <c r="J235" s="54">
        <f t="shared" si="201"/>
        <v>0.82076937759258739</v>
      </c>
      <c r="K235" s="54">
        <f t="shared" si="202"/>
        <v>0.77562899576328581</v>
      </c>
      <c r="L235" s="54">
        <f t="shared" si="203"/>
        <v>0.7114073725240182</v>
      </c>
      <c r="M235" s="54">
        <f t="shared" si="204"/>
        <v>0.66641520052527348</v>
      </c>
      <c r="N235" s="54">
        <f t="shared" si="205"/>
        <v>0.71211623069260965</v>
      </c>
      <c r="O235" s="54">
        <f t="shared" si="206"/>
        <v>0.48082212337937708</v>
      </c>
      <c r="P235" s="54">
        <f t="shared" si="207"/>
        <v>0.50073444810077228</v>
      </c>
      <c r="Q235" s="54">
        <f t="shared" si="208"/>
        <v>0.82992721741009312</v>
      </c>
      <c r="R235" s="54">
        <f t="shared" si="209"/>
        <v>0.90464453609198747</v>
      </c>
      <c r="S235" s="54">
        <f t="shared" si="210"/>
        <v>1.0656893180441633</v>
      </c>
      <c r="T235" s="54">
        <f t="shared" si="211"/>
        <v>1.1609816165096354</v>
      </c>
      <c r="U235" s="54">
        <f t="shared" si="212"/>
        <v>1.1149573359207108</v>
      </c>
      <c r="V235" s="54">
        <f t="shared" si="213"/>
        <v>1.0476263727996757</v>
      </c>
      <c r="W235" s="2"/>
    </row>
    <row r="236" spans="1:23" ht="15" customHeight="1">
      <c r="A236" s="79"/>
      <c r="B236" s="33">
        <f t="shared" si="214"/>
        <v>23</v>
      </c>
      <c r="C236" s="47">
        <v>0</v>
      </c>
      <c r="D236" s="54">
        <f t="shared" si="215"/>
        <v>-7.5958812168169132E-2</v>
      </c>
      <c r="E236" s="54">
        <f t="shared" si="196"/>
        <v>-0.19048087678466014</v>
      </c>
      <c r="F236" s="54">
        <f t="shared" si="197"/>
        <v>-0.22713207046767994</v>
      </c>
      <c r="G236" s="54">
        <f t="shared" si="198"/>
        <v>-0.20089562007486086</v>
      </c>
      <c r="H236" s="54">
        <f t="shared" si="199"/>
        <v>-0.47086639332138647</v>
      </c>
      <c r="I236" s="54">
        <f t="shared" si="200"/>
        <v>-0.55212466730779308</v>
      </c>
      <c r="J236" s="54">
        <f t="shared" si="201"/>
        <v>-0.78099924883226501</v>
      </c>
      <c r="K236" s="54">
        <f t="shared" si="202"/>
        <v>-0.62642164189768346</v>
      </c>
      <c r="L236" s="54">
        <f t="shared" si="203"/>
        <v>-0.61154761388979695</v>
      </c>
      <c r="M236" s="54">
        <f t="shared" si="204"/>
        <v>-0.35372050684051176</v>
      </c>
      <c r="N236" s="54">
        <f t="shared" si="205"/>
        <v>-0.54034294570182295</v>
      </c>
      <c r="O236" s="54">
        <f t="shared" si="206"/>
        <v>-0.29609790639214228</v>
      </c>
      <c r="P236" s="54">
        <f t="shared" si="207"/>
        <v>-0.46130033627816491</v>
      </c>
      <c r="Q236" s="54">
        <f t="shared" si="208"/>
        <v>-0.78932657919318139</v>
      </c>
      <c r="R236" s="54">
        <f t="shared" si="209"/>
        <v>-0.68743241760163287</v>
      </c>
      <c r="S236" s="54">
        <f t="shared" si="210"/>
        <v>-0.44184594848077152</v>
      </c>
      <c r="T236" s="54">
        <f t="shared" si="211"/>
        <v>-0.42549122005997764</v>
      </c>
      <c r="U236" s="54">
        <f t="shared" si="212"/>
        <v>-0.33438384097763013</v>
      </c>
      <c r="V236" s="54">
        <f t="shared" si="213"/>
        <v>-0.1610555710062706</v>
      </c>
      <c r="W236" s="2"/>
    </row>
    <row r="237" spans="1:23" ht="15" customHeight="1">
      <c r="A237" s="79"/>
      <c r="B237" s="33">
        <f t="shared" si="214"/>
        <v>24</v>
      </c>
      <c r="C237" s="47">
        <v>0</v>
      </c>
      <c r="D237" s="54">
        <f t="shared" si="215"/>
        <v>0.1386480801435068</v>
      </c>
      <c r="E237" s="54">
        <f t="shared" si="196"/>
        <v>0.49603133768399221</v>
      </c>
      <c r="F237" s="54">
        <f t="shared" si="197"/>
        <v>0.64886800905416897</v>
      </c>
      <c r="G237" s="54">
        <f t="shared" si="198"/>
        <v>0.99898866399240116</v>
      </c>
      <c r="H237" s="54">
        <f t="shared" si="199"/>
        <v>0.63903103145060469</v>
      </c>
      <c r="I237" s="54">
        <f t="shared" si="200"/>
        <v>0.41484790019141587</v>
      </c>
      <c r="J237" s="54">
        <f t="shared" si="201"/>
        <v>0.46933570107267802</v>
      </c>
      <c r="K237" s="54">
        <f t="shared" si="202"/>
        <v>0.25973841076362914</v>
      </c>
      <c r="L237" s="54">
        <f t="shared" si="203"/>
        <v>4.0731949723423533E-2</v>
      </c>
      <c r="M237" s="54">
        <f t="shared" si="204"/>
        <v>-5.6388959076099643E-2</v>
      </c>
      <c r="N237" s="54">
        <f t="shared" si="205"/>
        <v>7.3803106162726811E-2</v>
      </c>
      <c r="O237" s="54">
        <f t="shared" si="206"/>
        <v>-2.9248531804094702E-2</v>
      </c>
      <c r="P237" s="54">
        <f t="shared" si="207"/>
        <v>-0.17753629021219341</v>
      </c>
      <c r="Q237" s="54">
        <f t="shared" si="208"/>
        <v>2.8488953455797494E-2</v>
      </c>
      <c r="R237" s="54">
        <f t="shared" si="209"/>
        <v>0.14276261157403947</v>
      </c>
      <c r="S237" s="54">
        <f t="shared" si="210"/>
        <v>0.14306017221658116</v>
      </c>
      <c r="T237" s="54">
        <f t="shared" si="211"/>
        <v>0.35132232970609834</v>
      </c>
      <c r="U237" s="54">
        <f t="shared" si="212"/>
        <v>0.31833792331606325</v>
      </c>
      <c r="V237" s="54">
        <f t="shared" si="213"/>
        <v>0.56809906682766287</v>
      </c>
      <c r="W237" s="2"/>
    </row>
    <row r="238" spans="1:23" ht="15" customHeight="1">
      <c r="A238" s="79"/>
      <c r="B238" s="33">
        <f t="shared" si="214"/>
        <v>25</v>
      </c>
      <c r="C238" s="47">
        <v>0</v>
      </c>
      <c r="D238" s="54">
        <f t="shared" si="215"/>
        <v>0.10745277393913366</v>
      </c>
      <c r="E238" s="54">
        <f t="shared" si="196"/>
        <v>0.17411170923768327</v>
      </c>
      <c r="F238" s="54">
        <f t="shared" si="197"/>
        <v>0.38430196131963473</v>
      </c>
      <c r="G238" s="54">
        <f t="shared" si="198"/>
        <v>0.45944872220255639</v>
      </c>
      <c r="H238" s="54">
        <f t="shared" si="199"/>
        <v>0.39843290131545644</v>
      </c>
      <c r="I238" s="54">
        <f t="shared" si="200"/>
        <v>0.42934406274244336</v>
      </c>
      <c r="J238" s="54">
        <f t="shared" si="201"/>
        <v>0.38495478013346657</v>
      </c>
      <c r="K238" s="54">
        <f t="shared" si="202"/>
        <v>0.4627584755553858</v>
      </c>
      <c r="L238" s="54">
        <f t="shared" si="203"/>
        <v>0.49154561880506448</v>
      </c>
      <c r="M238" s="54">
        <f t="shared" si="204"/>
        <v>0.32807385634729858</v>
      </c>
      <c r="N238" s="54">
        <f t="shared" si="205"/>
        <v>0.5341313750529153</v>
      </c>
      <c r="O238" s="54">
        <f t="shared" si="206"/>
        <v>0.68968842705612932</v>
      </c>
      <c r="P238" s="54">
        <f t="shared" si="207"/>
        <v>0.78233673346208976</v>
      </c>
      <c r="Q238" s="54">
        <f t="shared" si="208"/>
        <v>0.68283489976857792</v>
      </c>
      <c r="R238" s="54">
        <f t="shared" si="209"/>
        <v>0.84720842466704727</v>
      </c>
      <c r="S238" s="54">
        <f t="shared" si="210"/>
        <v>0.92604054798092861</v>
      </c>
      <c r="T238" s="54">
        <f t="shared" si="211"/>
        <v>0.82969964176456612</v>
      </c>
      <c r="U238" s="54">
        <f t="shared" si="212"/>
        <v>0.97652414167895008</v>
      </c>
      <c r="V238" s="54">
        <f t="shared" si="213"/>
        <v>0.9655504542436073</v>
      </c>
      <c r="W238" s="2"/>
    </row>
    <row r="239" spans="1:23" ht="15" customHeight="1">
      <c r="A239" s="79"/>
      <c r="B239" s="33">
        <f t="shared" si="214"/>
        <v>26</v>
      </c>
      <c r="C239" s="47">
        <v>0</v>
      </c>
      <c r="D239" s="54">
        <f t="shared" si="215"/>
        <v>0.31054993011071519</v>
      </c>
      <c r="E239" s="54">
        <f t="shared" si="196"/>
        <v>2.536305421810392E-2</v>
      </c>
      <c r="F239" s="54">
        <f t="shared" si="197"/>
        <v>-6.6276290944499897E-2</v>
      </c>
      <c r="G239" s="54">
        <f t="shared" si="198"/>
        <v>-0.25562870294486978</v>
      </c>
      <c r="H239" s="54">
        <f t="shared" si="199"/>
        <v>-0.14662306946619302</v>
      </c>
      <c r="I239" s="54">
        <f t="shared" si="200"/>
        <v>-0.11971208691400081</v>
      </c>
      <c r="J239" s="54">
        <f t="shared" si="201"/>
        <v>-0.48879362240681451</v>
      </c>
      <c r="K239" s="54">
        <f t="shared" si="202"/>
        <v>-0.63135733158971108</v>
      </c>
      <c r="L239" s="54">
        <f t="shared" si="203"/>
        <v>-0.80211814088349731</v>
      </c>
      <c r="M239" s="54">
        <f t="shared" si="204"/>
        <v>-0.90274665649151986</v>
      </c>
      <c r="N239" s="54">
        <f t="shared" si="205"/>
        <v>-1.1545530089200648</v>
      </c>
      <c r="O239" s="54">
        <f t="shared" si="206"/>
        <v>-1.1931160033522072</v>
      </c>
      <c r="P239" s="54">
        <f t="shared" si="207"/>
        <v>-1.2910441177454139</v>
      </c>
      <c r="Q239" s="54">
        <f t="shared" si="208"/>
        <v>-1.3684211168992413</v>
      </c>
      <c r="R239" s="54">
        <f t="shared" si="209"/>
        <v>-1.3939742113748925</v>
      </c>
      <c r="S239" s="54">
        <f t="shared" si="210"/>
        <v>-1.5021868228067645</v>
      </c>
      <c r="T239" s="54">
        <f t="shared" si="211"/>
        <v>-1.5053777184438877</v>
      </c>
      <c r="U239" s="54">
        <f t="shared" si="212"/>
        <v>-1.4866683878004281</v>
      </c>
      <c r="V239" s="54">
        <f t="shared" si="213"/>
        <v>-1.0090188827013806</v>
      </c>
      <c r="W239" s="2"/>
    </row>
    <row r="240" spans="1:23" ht="15" customHeight="1">
      <c r="A240" s="79"/>
      <c r="B240" s="33">
        <f t="shared" si="214"/>
        <v>27</v>
      </c>
      <c r="C240" s="47">
        <v>0</v>
      </c>
      <c r="D240" s="54">
        <f t="shared" si="215"/>
        <v>-0.14967649191751192</v>
      </c>
      <c r="E240" s="54">
        <f t="shared" si="196"/>
        <v>-4.6885095496184734E-2</v>
      </c>
      <c r="F240" s="54">
        <f t="shared" si="197"/>
        <v>-0.30344908994897574</v>
      </c>
      <c r="G240" s="54">
        <f t="shared" si="198"/>
        <v>-0.15868694766341437</v>
      </c>
      <c r="H240" s="54">
        <f t="shared" si="199"/>
        <v>-0.15066102633540332</v>
      </c>
      <c r="I240" s="54">
        <f t="shared" si="200"/>
        <v>-0.13606342777304772</v>
      </c>
      <c r="J240" s="54">
        <f t="shared" si="201"/>
        <v>-1.5796921743907719E-2</v>
      </c>
      <c r="K240" s="54">
        <f t="shared" si="202"/>
        <v>-0.29223268804629532</v>
      </c>
      <c r="L240" s="54">
        <f t="shared" si="203"/>
        <v>-0.49838448711378147</v>
      </c>
      <c r="M240" s="54">
        <f t="shared" si="204"/>
        <v>-0.25780729239325728</v>
      </c>
      <c r="N240" s="54">
        <f t="shared" si="205"/>
        <v>4.5300996011737316E-2</v>
      </c>
      <c r="O240" s="54">
        <f t="shared" si="206"/>
        <v>-0.16621371417110348</v>
      </c>
      <c r="P240" s="54">
        <f t="shared" si="207"/>
        <v>0.21905253401239771</v>
      </c>
      <c r="Q240" s="54">
        <f t="shared" si="208"/>
        <v>-9.301313898698807E-2</v>
      </c>
      <c r="R240" s="54">
        <f t="shared" si="209"/>
        <v>0.31761614659875537</v>
      </c>
      <c r="S240" s="54">
        <f t="shared" si="210"/>
        <v>0.38358956074021833</v>
      </c>
      <c r="T240" s="54">
        <f t="shared" si="211"/>
        <v>0.36072934902953468</v>
      </c>
      <c r="U240" s="54">
        <f t="shared" si="212"/>
        <v>0.26560801262373479</v>
      </c>
      <c r="V240" s="54">
        <f t="shared" si="213"/>
        <v>0.15113959247655023</v>
      </c>
      <c r="W240" s="2"/>
    </row>
    <row r="241" spans="1:23" ht="15" customHeight="1">
      <c r="A241" s="79"/>
      <c r="B241" s="33">
        <f t="shared" si="214"/>
        <v>28</v>
      </c>
      <c r="C241" s="47">
        <v>0</v>
      </c>
      <c r="D241" s="54">
        <f t="shared" si="215"/>
        <v>-2.3124176995656505E-2</v>
      </c>
      <c r="E241" s="54">
        <f t="shared" si="196"/>
        <v>-2.9837551187174217E-2</v>
      </c>
      <c r="F241" s="54">
        <f t="shared" si="197"/>
        <v>-4.4507936489845246E-2</v>
      </c>
      <c r="G241" s="54">
        <f t="shared" si="198"/>
        <v>-0.43789894400257579</v>
      </c>
      <c r="H241" s="54">
        <f t="shared" si="199"/>
        <v>-0.27967644021114468</v>
      </c>
      <c r="I241" s="54">
        <f t="shared" si="200"/>
        <v>-7.9256014918921036E-2</v>
      </c>
      <c r="J241" s="54">
        <f t="shared" si="201"/>
        <v>-0.2544128886721822</v>
      </c>
      <c r="K241" s="54">
        <f t="shared" si="202"/>
        <v>-0.25405166104197502</v>
      </c>
      <c r="L241" s="54">
        <f t="shared" si="203"/>
        <v>-0.15304819244735735</v>
      </c>
      <c r="M241" s="54">
        <f t="shared" si="204"/>
        <v>0.18629040534255223</v>
      </c>
      <c r="N241" s="54">
        <f t="shared" si="205"/>
        <v>-0.14626778003819257</v>
      </c>
      <c r="O241" s="54">
        <f t="shared" si="206"/>
        <v>-0.21712938170402801</v>
      </c>
      <c r="P241" s="54">
        <f t="shared" si="207"/>
        <v>-0.29417137557038869</v>
      </c>
      <c r="Q241" s="54">
        <f t="shared" si="208"/>
        <v>-0.34479441998826121</v>
      </c>
      <c r="R241" s="54">
        <f t="shared" si="209"/>
        <v>-0.40633102951142974</v>
      </c>
      <c r="S241" s="54">
        <f t="shared" si="210"/>
        <v>-0.27964791462087235</v>
      </c>
      <c r="T241" s="54">
        <f t="shared" si="211"/>
        <v>-0.54909825359773623</v>
      </c>
      <c r="U241" s="54">
        <f t="shared" si="212"/>
        <v>-0.74409856902302818</v>
      </c>
      <c r="V241" s="54">
        <f t="shared" si="213"/>
        <v>-0.7340065095662851</v>
      </c>
      <c r="W241" s="2"/>
    </row>
    <row r="242" spans="1:23" ht="15" customHeight="1">
      <c r="A242" s="79"/>
      <c r="B242" s="33">
        <f t="shared" si="214"/>
        <v>29</v>
      </c>
      <c r="C242" s="47">
        <v>0</v>
      </c>
      <c r="D242" s="54">
        <f t="shared" si="215"/>
        <v>-0.1881623186147981</v>
      </c>
      <c r="E242" s="54">
        <f t="shared" si="196"/>
        <v>3.6028953483131926E-2</v>
      </c>
      <c r="F242" s="54">
        <f t="shared" si="197"/>
        <v>-0.12601210309688871</v>
      </c>
      <c r="G242" s="54">
        <f t="shared" si="198"/>
        <v>-0.27484550593891377</v>
      </c>
      <c r="H242" s="54">
        <f t="shared" si="199"/>
        <v>-0.46002755623585234</v>
      </c>
      <c r="I242" s="54">
        <f t="shared" si="200"/>
        <v>-0.3715115986397306</v>
      </c>
      <c r="J242" s="54">
        <f t="shared" si="201"/>
        <v>-0.43944225733403364</v>
      </c>
      <c r="K242" s="54">
        <f t="shared" si="202"/>
        <v>-5.7468093126239628E-2</v>
      </c>
      <c r="L242" s="54">
        <f t="shared" si="203"/>
        <v>-0.33143391091693264</v>
      </c>
      <c r="M242" s="54">
        <f t="shared" si="204"/>
        <v>-0.45781740655519582</v>
      </c>
      <c r="N242" s="54">
        <f t="shared" si="205"/>
        <v>-0.6897537613563236</v>
      </c>
      <c r="O242" s="54">
        <f t="shared" si="206"/>
        <v>-0.63307068639741282</v>
      </c>
      <c r="P242" s="54">
        <f t="shared" si="207"/>
        <v>-0.89759330748434951</v>
      </c>
      <c r="Q242" s="54">
        <f t="shared" si="208"/>
        <v>-0.80069161645865616</v>
      </c>
      <c r="R242" s="54">
        <f t="shared" si="209"/>
        <v>-0.83703691814617187</v>
      </c>
      <c r="S242" s="54">
        <f t="shared" si="210"/>
        <v>-0.63926513253403516</v>
      </c>
      <c r="T242" s="54">
        <f t="shared" si="211"/>
        <v>-0.6535462046440258</v>
      </c>
      <c r="U242" s="54">
        <f t="shared" si="212"/>
        <v>-0.41497058859811553</v>
      </c>
      <c r="V242" s="54">
        <f t="shared" si="213"/>
        <v>-0.31252062049194262</v>
      </c>
      <c r="W242" s="2"/>
    </row>
    <row r="243" spans="1:23" ht="15" customHeight="1">
      <c r="A243" s="79"/>
      <c r="B243" s="33">
        <f t="shared" si="214"/>
        <v>30</v>
      </c>
      <c r="C243" s="47">
        <v>0</v>
      </c>
      <c r="D243" s="54">
        <f t="shared" si="215"/>
        <v>-0.24348167768949402</v>
      </c>
      <c r="E243" s="54">
        <f t="shared" si="196"/>
        <v>-0.43171084921266129</v>
      </c>
      <c r="F243" s="54">
        <f t="shared" si="197"/>
        <v>-0.19174288364864403</v>
      </c>
      <c r="G243" s="54">
        <f t="shared" si="198"/>
        <v>-0.30188033260110453</v>
      </c>
      <c r="H243" s="54">
        <f t="shared" si="199"/>
        <v>-0.4258174208986989</v>
      </c>
      <c r="I243" s="54">
        <f t="shared" si="200"/>
        <v>-0.40407715805553307</v>
      </c>
      <c r="J243" s="54">
        <f t="shared" si="201"/>
        <v>-0.40726558119643275</v>
      </c>
      <c r="K243" s="54">
        <f t="shared" si="202"/>
        <v>-0.47970947325881658</v>
      </c>
      <c r="L243" s="54">
        <f t="shared" si="203"/>
        <v>-0.50114180049182522</v>
      </c>
      <c r="M243" s="54">
        <f t="shared" si="204"/>
        <v>-0.61094147523370479</v>
      </c>
      <c r="N243" s="54">
        <f t="shared" si="205"/>
        <v>-0.27109838724847313</v>
      </c>
      <c r="O243" s="54">
        <f t="shared" si="206"/>
        <v>-0.28201308210779868</v>
      </c>
      <c r="P243" s="54">
        <f t="shared" si="207"/>
        <v>-0.29468843501933323</v>
      </c>
      <c r="Q243" s="54">
        <f t="shared" si="208"/>
        <v>-0.59862243016855776</v>
      </c>
      <c r="R243" s="54">
        <f t="shared" si="209"/>
        <v>-0.83275755484792469</v>
      </c>
      <c r="S243" s="54">
        <f t="shared" si="210"/>
        <v>-0.65377662552876925</v>
      </c>
      <c r="T243" s="54">
        <f t="shared" si="211"/>
        <v>-0.76811703307853008</v>
      </c>
      <c r="U243" s="54">
        <f t="shared" si="212"/>
        <v>-0.71184658075811991</v>
      </c>
      <c r="V243" s="54">
        <f t="shared" si="213"/>
        <v>-0.66239039366547214</v>
      </c>
      <c r="W243" s="2"/>
    </row>
    <row r="244" spans="1:23" ht="15" customHeight="1">
      <c r="A244" s="79"/>
      <c r="B244" s="33">
        <f t="shared" si="214"/>
        <v>31</v>
      </c>
      <c r="C244" s="47">
        <v>0</v>
      </c>
      <c r="D244" s="54">
        <f t="shared" si="215"/>
        <v>-0.19438031479927848</v>
      </c>
      <c r="E244" s="54">
        <f t="shared" si="196"/>
        <v>-4.1959926378762946E-2</v>
      </c>
      <c r="F244" s="54">
        <f t="shared" si="197"/>
        <v>-0.15966434270643859</v>
      </c>
      <c r="G244" s="54">
        <f t="shared" si="198"/>
        <v>6.4638008688435167E-3</v>
      </c>
      <c r="H244" s="54">
        <f t="shared" si="199"/>
        <v>0.10970542628643284</v>
      </c>
      <c r="I244" s="54">
        <f t="shared" si="200"/>
        <v>7.880143068832271E-2</v>
      </c>
      <c r="J244" s="54">
        <f t="shared" si="201"/>
        <v>0.43539219369896281</v>
      </c>
      <c r="K244" s="54">
        <f t="shared" si="202"/>
        <v>0.63482900237244344</v>
      </c>
      <c r="L244" s="54">
        <f t="shared" si="203"/>
        <v>0.79332628026834096</v>
      </c>
      <c r="M244" s="54">
        <f t="shared" si="204"/>
        <v>0.91998171233828863</v>
      </c>
      <c r="N244" s="54">
        <f t="shared" si="205"/>
        <v>1.1307787441677695</v>
      </c>
      <c r="O244" s="54">
        <f t="shared" si="206"/>
        <v>1.2509742961192483</v>
      </c>
      <c r="P244" s="54">
        <f t="shared" si="207"/>
        <v>1.2986010938361303</v>
      </c>
      <c r="Q244" s="54">
        <f t="shared" si="208"/>
        <v>1.1270693339743478</v>
      </c>
      <c r="R244" s="54">
        <f t="shared" si="209"/>
        <v>1.2106652319359295</v>
      </c>
      <c r="S244" s="54">
        <f t="shared" si="210"/>
        <v>1.2520230165005772</v>
      </c>
      <c r="T244" s="54">
        <f t="shared" si="211"/>
        <v>1.4939469232141684</v>
      </c>
      <c r="U244" s="54">
        <f t="shared" si="212"/>
        <v>1.497260707333818</v>
      </c>
      <c r="V244" s="54">
        <f t="shared" si="213"/>
        <v>1.5768788831171581</v>
      </c>
      <c r="W244" s="2"/>
    </row>
    <row r="245" spans="1:23" ht="15" customHeight="1">
      <c r="A245" s="79"/>
      <c r="B245" s="33">
        <f t="shared" si="214"/>
        <v>32</v>
      </c>
      <c r="C245" s="47">
        <v>0</v>
      </c>
      <c r="D245" s="54">
        <f t="shared" si="215"/>
        <v>6.7859793037336844E-2</v>
      </c>
      <c r="E245" s="54">
        <f t="shared" si="196"/>
        <v>0.50097919079661102</v>
      </c>
      <c r="F245" s="54">
        <f t="shared" si="197"/>
        <v>0.28973430353541707</v>
      </c>
      <c r="G245" s="54">
        <f t="shared" si="198"/>
        <v>1.7937981919284418E-2</v>
      </c>
      <c r="H245" s="54">
        <f t="shared" si="199"/>
        <v>0.32606182968214625</v>
      </c>
      <c r="I245" s="54">
        <f t="shared" si="200"/>
        <v>0.13060487852549782</v>
      </c>
      <c r="J245" s="54">
        <f t="shared" si="201"/>
        <v>-6.7531657961484859E-3</v>
      </c>
      <c r="K245" s="54">
        <f t="shared" si="202"/>
        <v>6.5833031209661427E-2</v>
      </c>
      <c r="L245" s="54">
        <f t="shared" si="203"/>
        <v>-1.0383538698443273E-3</v>
      </c>
      <c r="M245" s="54">
        <f t="shared" si="204"/>
        <v>4.9618162979962202E-2</v>
      </c>
      <c r="N245" s="54">
        <f t="shared" si="205"/>
        <v>8.8785882009311951E-2</v>
      </c>
      <c r="O245" s="54">
        <f t="shared" si="206"/>
        <v>-0.5968864259357709</v>
      </c>
      <c r="P245" s="54">
        <f t="shared" si="207"/>
        <v>-0.7201682799872704</v>
      </c>
      <c r="Q245" s="54">
        <f t="shared" si="208"/>
        <v>-0.65731014799932741</v>
      </c>
      <c r="R245" s="54">
        <f t="shared" si="209"/>
        <v>-0.7260565805997321</v>
      </c>
      <c r="S245" s="54">
        <f t="shared" si="210"/>
        <v>-0.89927841807233277</v>
      </c>
      <c r="T245" s="54">
        <f t="shared" si="211"/>
        <v>-1.0531131086647099</v>
      </c>
      <c r="U245" s="54">
        <f t="shared" si="212"/>
        <v>-0.7043690191827815</v>
      </c>
      <c r="V245" s="54">
        <f t="shared" si="213"/>
        <v>-0.50106130789521064</v>
      </c>
      <c r="W245" s="2"/>
    </row>
    <row r="246" spans="1:23" ht="15" customHeight="1">
      <c r="A246" s="79"/>
      <c r="B246" s="33">
        <f t="shared" si="214"/>
        <v>33</v>
      </c>
      <c r="C246" s="47">
        <v>0</v>
      </c>
      <c r="D246" s="54">
        <f t="shared" si="215"/>
        <v>-6.9891302438041189E-2</v>
      </c>
      <c r="E246" s="54">
        <f t="shared" si="196"/>
        <v>-0.22611603384037005</v>
      </c>
      <c r="F246" s="54">
        <f t="shared" si="197"/>
        <v>-0.33746872979770731</v>
      </c>
      <c r="G246" s="54">
        <f t="shared" si="198"/>
        <v>-8.7203904454056985E-2</v>
      </c>
      <c r="H246" s="54">
        <f t="shared" si="199"/>
        <v>-0.27965588953355158</v>
      </c>
      <c r="I246" s="54">
        <f t="shared" si="200"/>
        <v>-0.69757302612925343</v>
      </c>
      <c r="J246" s="54">
        <f t="shared" si="201"/>
        <v>-0.9048596509073783</v>
      </c>
      <c r="K246" s="54">
        <f t="shared" si="202"/>
        <v>-1.0431326270013803</v>
      </c>
      <c r="L246" s="54">
        <f t="shared" si="203"/>
        <v>-1.1093412591923966</v>
      </c>
      <c r="M246" s="54">
        <f t="shared" si="204"/>
        <v>-1.1995904603827472</v>
      </c>
      <c r="N246" s="54">
        <f t="shared" si="205"/>
        <v>-1.1197897412078814</v>
      </c>
      <c r="O246" s="54">
        <f t="shared" si="206"/>
        <v>-1.2108091425062535</v>
      </c>
      <c r="P246" s="54">
        <f t="shared" si="207"/>
        <v>-1.0788398670853265</v>
      </c>
      <c r="Q246" s="54">
        <f t="shared" si="208"/>
        <v>-1.0883161735569298</v>
      </c>
      <c r="R246" s="54">
        <f t="shared" si="209"/>
        <v>-0.92528840779884758</v>
      </c>
      <c r="S246" s="54">
        <f t="shared" si="210"/>
        <v>-0.88291375129611527</v>
      </c>
      <c r="T246" s="54">
        <f t="shared" si="211"/>
        <v>-0.17251474492919772</v>
      </c>
      <c r="U246" s="54">
        <f t="shared" si="212"/>
        <v>-6.5900618725097435E-2</v>
      </c>
      <c r="V246" s="54">
        <f t="shared" si="213"/>
        <v>-8.931496989694046E-3</v>
      </c>
      <c r="W246" s="2"/>
    </row>
    <row r="247" spans="1:23" ht="15" customHeight="1">
      <c r="A247" s="79"/>
      <c r="B247" s="33">
        <f t="shared" si="214"/>
        <v>34</v>
      </c>
      <c r="C247" s="47">
        <v>0</v>
      </c>
      <c r="D247" s="54">
        <f t="shared" si="215"/>
        <v>0.18730119378212989</v>
      </c>
      <c r="E247" s="54">
        <f t="shared" si="196"/>
        <v>-5.8974248626815717E-2</v>
      </c>
      <c r="F247" s="54">
        <f t="shared" si="197"/>
        <v>0.3006735304377357</v>
      </c>
      <c r="G247" s="54">
        <f t="shared" si="198"/>
        <v>0.20617307708284932</v>
      </c>
      <c r="H247" s="54">
        <f t="shared" si="199"/>
        <v>0.42399801187136732</v>
      </c>
      <c r="I247" s="54">
        <f t="shared" si="200"/>
        <v>0.67184779390157057</v>
      </c>
      <c r="J247" s="54">
        <f t="shared" si="201"/>
        <v>0.19176500707845068</v>
      </c>
      <c r="K247" s="54">
        <f t="shared" si="202"/>
        <v>0.11324446334496863</v>
      </c>
      <c r="L247" s="54">
        <f t="shared" si="203"/>
        <v>0.22534566548820023</v>
      </c>
      <c r="M247" s="54">
        <f t="shared" si="204"/>
        <v>0.7221397573730256</v>
      </c>
      <c r="N247" s="54">
        <f t="shared" si="205"/>
        <v>1.0810592304001196</v>
      </c>
      <c r="O247" s="54">
        <f t="shared" si="206"/>
        <v>0.99756371597052662</v>
      </c>
      <c r="P247" s="54">
        <f t="shared" si="207"/>
        <v>0.73824229490340687</v>
      </c>
      <c r="Q247" s="54">
        <f t="shared" si="208"/>
        <v>0.52793127840516296</v>
      </c>
      <c r="R247" s="54">
        <f t="shared" si="209"/>
        <v>0.46709862912642136</v>
      </c>
      <c r="S247" s="54">
        <f t="shared" si="210"/>
        <v>0.40506374821573099</v>
      </c>
      <c r="T247" s="54">
        <f t="shared" si="211"/>
        <v>0.34097212163468604</v>
      </c>
      <c r="U247" s="54">
        <f t="shared" si="212"/>
        <v>-4.8124482233799504E-3</v>
      </c>
      <c r="V247" s="54">
        <f t="shared" si="213"/>
        <v>-0.11707109186972341</v>
      </c>
      <c r="W247" s="2"/>
    </row>
    <row r="248" spans="1:23" ht="15" customHeight="1">
      <c r="A248" s="79"/>
      <c r="B248" s="33">
        <f t="shared" si="214"/>
        <v>35</v>
      </c>
      <c r="C248" s="47">
        <v>0</v>
      </c>
      <c r="D248" s="54">
        <f t="shared" si="215"/>
        <v>-0.22705653106508156</v>
      </c>
      <c r="E248" s="54">
        <f t="shared" si="196"/>
        <v>-6.6881329118161359E-3</v>
      </c>
      <c r="F248" s="54">
        <f t="shared" si="197"/>
        <v>0.25839499122586773</v>
      </c>
      <c r="G248" s="54">
        <f t="shared" si="198"/>
        <v>0.36727538784600183</v>
      </c>
      <c r="H248" s="54">
        <f t="shared" si="199"/>
        <v>0.2080827202732948</v>
      </c>
      <c r="I248" s="54">
        <f t="shared" si="200"/>
        <v>0.21468770562486988</v>
      </c>
      <c r="J248" s="54">
        <f t="shared" si="201"/>
        <v>2.5697061996522913E-2</v>
      </c>
      <c r="K248" s="54">
        <f t="shared" si="202"/>
        <v>-4.7743328023030544E-2</v>
      </c>
      <c r="L248" s="54">
        <f t="shared" si="203"/>
        <v>-0.20622496237298443</v>
      </c>
      <c r="M248" s="54">
        <f t="shared" si="204"/>
        <v>-0.26910942076399608</v>
      </c>
      <c r="N248" s="54">
        <f t="shared" si="205"/>
        <v>-4.2043121912141379E-2</v>
      </c>
      <c r="O248" s="54">
        <f t="shared" si="206"/>
        <v>3.7606141556106559E-2</v>
      </c>
      <c r="P248" s="54">
        <f t="shared" si="207"/>
        <v>-8.1229793909892961E-2</v>
      </c>
      <c r="Q248" s="54">
        <f t="shared" si="208"/>
        <v>-9.3015477051020048E-2</v>
      </c>
      <c r="R248" s="54">
        <f t="shared" si="209"/>
        <v>0.30520410222424987</v>
      </c>
      <c r="S248" s="54">
        <f t="shared" si="210"/>
        <v>0.41319094420139268</v>
      </c>
      <c r="T248" s="54">
        <f t="shared" si="211"/>
        <v>0.62258695541555464</v>
      </c>
      <c r="U248" s="54">
        <f t="shared" si="212"/>
        <v>0.66224113122196404</v>
      </c>
      <c r="V248" s="54">
        <f t="shared" si="213"/>
        <v>0.83577215279574202</v>
      </c>
      <c r="W248" s="2"/>
    </row>
    <row r="249" spans="1:23" ht="15" customHeight="1">
      <c r="A249" s="79"/>
      <c r="B249" s="33">
        <f t="shared" si="214"/>
        <v>36</v>
      </c>
      <c r="C249" s="47">
        <v>0</v>
      </c>
      <c r="D249" s="54">
        <f t="shared" si="215"/>
        <v>0.11917570433097464</v>
      </c>
      <c r="E249" s="54">
        <f t="shared" si="196"/>
        <v>0.29405204962191783</v>
      </c>
      <c r="F249" s="54">
        <f t="shared" si="197"/>
        <v>0.49346145754795551</v>
      </c>
      <c r="G249" s="54">
        <f t="shared" si="198"/>
        <v>0.3050207002825196</v>
      </c>
      <c r="H249" s="54">
        <f t="shared" si="199"/>
        <v>4.2178023342639925E-2</v>
      </c>
      <c r="I249" s="54">
        <f t="shared" si="200"/>
        <v>-6.2439241035121877E-2</v>
      </c>
      <c r="J249" s="54">
        <f t="shared" si="201"/>
        <v>-0.13629715253908936</v>
      </c>
      <c r="K249" s="54">
        <f t="shared" si="202"/>
        <v>-0.22214983334331598</v>
      </c>
      <c r="L249" s="54">
        <f t="shared" si="203"/>
        <v>-0.44824992893501425</v>
      </c>
      <c r="M249" s="54">
        <f t="shared" si="204"/>
        <v>-0.60656650934128697</v>
      </c>
      <c r="N249" s="54">
        <f t="shared" si="205"/>
        <v>-0.51067097957940466</v>
      </c>
      <c r="O249" s="54">
        <f t="shared" si="206"/>
        <v>-0.47799884740357951</v>
      </c>
      <c r="P249" s="54">
        <f t="shared" si="207"/>
        <v>-0.68178439126315471</v>
      </c>
      <c r="Q249" s="54">
        <f t="shared" si="208"/>
        <v>-0.61413750083315211</v>
      </c>
      <c r="R249" s="54">
        <f t="shared" si="209"/>
        <v>-0.70152650552922136</v>
      </c>
      <c r="S249" s="54">
        <f t="shared" si="210"/>
        <v>-0.96925699558738898</v>
      </c>
      <c r="T249" s="54">
        <f t="shared" si="211"/>
        <v>-1.0130990556701758</v>
      </c>
      <c r="U249" s="54">
        <f t="shared" si="212"/>
        <v>-0.7197128967642763</v>
      </c>
      <c r="V249" s="54">
        <f t="shared" si="213"/>
        <v>-0.55867643530747046</v>
      </c>
      <c r="W249" s="2"/>
    </row>
    <row r="250" spans="1:23" ht="15" customHeight="1">
      <c r="A250" s="79"/>
      <c r="B250" s="33">
        <f t="shared" si="214"/>
        <v>37</v>
      </c>
      <c r="C250" s="47">
        <v>0</v>
      </c>
      <c r="D250" s="54">
        <f t="shared" si="215"/>
        <v>-8.4854970487974538E-2</v>
      </c>
      <c r="E250" s="54">
        <f t="shared" si="196"/>
        <v>7.6284909415667873E-2</v>
      </c>
      <c r="F250" s="54">
        <f t="shared" si="197"/>
        <v>-0.21740567057343307</v>
      </c>
      <c r="G250" s="54">
        <f t="shared" si="198"/>
        <v>-4.8147759544832941E-2</v>
      </c>
      <c r="H250" s="54">
        <f t="shared" si="199"/>
        <v>0.23151936619425192</v>
      </c>
      <c r="I250" s="54">
        <f t="shared" si="200"/>
        <v>0.26077244454203974</v>
      </c>
      <c r="J250" s="54">
        <f t="shared" si="201"/>
        <v>0.35605106349061166</v>
      </c>
      <c r="K250" s="54">
        <f t="shared" si="202"/>
        <v>0.61660275765081818</v>
      </c>
      <c r="L250" s="54">
        <f t="shared" si="203"/>
        <v>0.56617736500400007</v>
      </c>
      <c r="M250" s="54">
        <f t="shared" si="204"/>
        <v>0.73316723418897689</v>
      </c>
      <c r="N250" s="54">
        <f t="shared" si="205"/>
        <v>0.91370235568059788</v>
      </c>
      <c r="O250" s="54">
        <f t="shared" si="206"/>
        <v>0.84750006540395362</v>
      </c>
      <c r="P250" s="54">
        <f t="shared" si="207"/>
        <v>0.91208234442719693</v>
      </c>
      <c r="Q250" s="54">
        <f t="shared" si="208"/>
        <v>0.61751632528490774</v>
      </c>
      <c r="R250" s="54">
        <f t="shared" si="209"/>
        <v>0.75316661244261041</v>
      </c>
      <c r="S250" s="54">
        <f t="shared" si="210"/>
        <v>0.89361194038740821</v>
      </c>
      <c r="T250" s="54">
        <f t="shared" si="211"/>
        <v>1.0504015891545462</v>
      </c>
      <c r="U250" s="54">
        <f t="shared" si="212"/>
        <v>1.2635378853090706</v>
      </c>
      <c r="V250" s="54">
        <f t="shared" si="213"/>
        <v>1.5720389907699794</v>
      </c>
      <c r="W250" s="2"/>
    </row>
    <row r="251" spans="1:23" ht="15" customHeight="1">
      <c r="A251" s="79"/>
      <c r="B251" s="33">
        <f t="shared" si="214"/>
        <v>38</v>
      </c>
      <c r="C251" s="47">
        <v>0</v>
      </c>
      <c r="D251" s="54">
        <f t="shared" si="215"/>
        <v>-4.3646672222435914E-2</v>
      </c>
      <c r="E251" s="54">
        <f t="shared" si="196"/>
        <v>0.14631969927852256</v>
      </c>
      <c r="F251" s="54">
        <f t="shared" si="197"/>
        <v>7.3007506134509514E-2</v>
      </c>
      <c r="G251" s="54">
        <f t="shared" si="198"/>
        <v>0.17531626392658367</v>
      </c>
      <c r="H251" s="54">
        <f t="shared" si="199"/>
        <v>0.18070027707552794</v>
      </c>
      <c r="I251" s="54">
        <f t="shared" si="200"/>
        <v>-2.8897696900868131E-2</v>
      </c>
      <c r="J251" s="54">
        <f t="shared" si="201"/>
        <v>-9.6215588349725767E-2</v>
      </c>
      <c r="K251" s="54">
        <f t="shared" si="202"/>
        <v>9.2915264686310783E-2</v>
      </c>
      <c r="L251" s="54">
        <f t="shared" si="203"/>
        <v>0.13137450790511751</v>
      </c>
      <c r="M251" s="54">
        <f t="shared" si="204"/>
        <v>0.27932872159401945</v>
      </c>
      <c r="N251" s="54">
        <f t="shared" si="205"/>
        <v>0.27473332519987526</v>
      </c>
      <c r="O251" s="54">
        <f t="shared" si="206"/>
        <v>0.27659682011888387</v>
      </c>
      <c r="P251" s="54">
        <f t="shared" si="207"/>
        <v>0.14072205461981702</v>
      </c>
      <c r="Q251" s="54">
        <f t="shared" si="208"/>
        <v>-8.6958196010663263E-2</v>
      </c>
      <c r="R251" s="54">
        <f t="shared" si="209"/>
        <v>2.9655334968851088E-3</v>
      </c>
      <c r="S251" s="54">
        <f t="shared" si="210"/>
        <v>0.16566432633107553</v>
      </c>
      <c r="T251" s="54">
        <f t="shared" si="211"/>
        <v>3.079034234977443E-2</v>
      </c>
      <c r="U251" s="54">
        <f t="shared" si="212"/>
        <v>0.14648165752347347</v>
      </c>
      <c r="V251" s="54">
        <f t="shared" si="213"/>
        <v>6.0108764296595493E-2</v>
      </c>
      <c r="W251" s="2"/>
    </row>
    <row r="252" spans="1:23" ht="15" customHeight="1">
      <c r="A252" s="79"/>
      <c r="B252" s="33">
        <f t="shared" si="214"/>
        <v>39</v>
      </c>
      <c r="C252" s="47">
        <v>0</v>
      </c>
      <c r="D252" s="54">
        <f t="shared" si="215"/>
        <v>0.35352510224469691</v>
      </c>
      <c r="E252" s="54">
        <f t="shared" si="196"/>
        <v>0.42837146146788951</v>
      </c>
      <c r="F252" s="54">
        <f t="shared" si="197"/>
        <v>0.10412487636506224</v>
      </c>
      <c r="G252" s="54">
        <f t="shared" si="198"/>
        <v>1.4013432029023151E-2</v>
      </c>
      <c r="H252" s="54">
        <f t="shared" si="199"/>
        <v>-0.20118129622761599</v>
      </c>
      <c r="I252" s="54">
        <f t="shared" si="200"/>
        <v>1.7845176163916815E-2</v>
      </c>
      <c r="J252" s="54">
        <f t="shared" si="201"/>
        <v>-0.36177959185289821</v>
      </c>
      <c r="K252" s="54">
        <f t="shared" si="202"/>
        <v>-0.57673283813905218</v>
      </c>
      <c r="L252" s="54">
        <f t="shared" si="203"/>
        <v>-0.6143451342193037</v>
      </c>
      <c r="M252" s="54">
        <f t="shared" si="204"/>
        <v>-0.16115707992461081</v>
      </c>
      <c r="N252" s="54">
        <f t="shared" si="205"/>
        <v>0.1369632104011328</v>
      </c>
      <c r="O252" s="54">
        <f t="shared" si="206"/>
        <v>8.7989514065989843E-2</v>
      </c>
      <c r="P252" s="54">
        <f t="shared" si="207"/>
        <v>0.21806052543941076</v>
      </c>
      <c r="Q252" s="54">
        <f t="shared" si="208"/>
        <v>0.24863373561865212</v>
      </c>
      <c r="R252" s="54">
        <f t="shared" si="209"/>
        <v>8.8615075582939851E-2</v>
      </c>
      <c r="S252" s="54">
        <f t="shared" si="210"/>
        <v>0.2023472060607425</v>
      </c>
      <c r="T252" s="54">
        <f t="shared" si="211"/>
        <v>0.12566212491585038</v>
      </c>
      <c r="U252" s="54">
        <f t="shared" si="212"/>
        <v>-0.13352641628048731</v>
      </c>
      <c r="V252" s="54">
        <f t="shared" si="213"/>
        <v>-0.24931756558474277</v>
      </c>
      <c r="W252" s="2"/>
    </row>
    <row r="253" spans="1:23" ht="15" customHeight="1">
      <c r="A253" s="79"/>
      <c r="B253" s="33">
        <f t="shared" si="214"/>
        <v>40</v>
      </c>
      <c r="C253" s="47">
        <v>0</v>
      </c>
      <c r="D253" s="54">
        <f t="shared" si="215"/>
        <v>-9.2067041260676802E-2</v>
      </c>
      <c r="E253" s="54">
        <f t="shared" si="196"/>
        <v>0.2364000095260449</v>
      </c>
      <c r="F253" s="54">
        <f t="shared" si="197"/>
        <v>0.42906041815172813</v>
      </c>
      <c r="G253" s="54">
        <f t="shared" si="198"/>
        <v>0.50684946293470068</v>
      </c>
      <c r="H253" s="54">
        <f t="shared" si="199"/>
        <v>0.83818656148787907</v>
      </c>
      <c r="I253" s="54">
        <f t="shared" si="200"/>
        <v>0.87690664562166809</v>
      </c>
      <c r="J253" s="54">
        <f t="shared" si="201"/>
        <v>0.75245476536055533</v>
      </c>
      <c r="K253" s="54">
        <f t="shared" si="202"/>
        <v>0.53901191279057181</v>
      </c>
      <c r="L253" s="54">
        <f t="shared" si="203"/>
        <v>0.41726603415772484</v>
      </c>
      <c r="M253" s="54">
        <f t="shared" si="204"/>
        <v>0.73352526648867078</v>
      </c>
      <c r="N253" s="54">
        <f t="shared" si="205"/>
        <v>0.71354843543594426</v>
      </c>
      <c r="O253" s="54">
        <f t="shared" si="206"/>
        <v>0.71287744291697264</v>
      </c>
      <c r="P253" s="54">
        <f t="shared" si="207"/>
        <v>0.91745901530677942</v>
      </c>
      <c r="Q253" s="54">
        <f t="shared" si="208"/>
        <v>1.009471194973333</v>
      </c>
      <c r="R253" s="54">
        <f t="shared" si="209"/>
        <v>1.2970172304604846</v>
      </c>
      <c r="S253" s="54">
        <f t="shared" si="210"/>
        <v>1.351911458610761</v>
      </c>
      <c r="T253" s="54">
        <f t="shared" si="211"/>
        <v>1.1818070196907535</v>
      </c>
      <c r="U253" s="54">
        <f t="shared" si="212"/>
        <v>0.9380156276317545</v>
      </c>
      <c r="V253" s="54">
        <f t="shared" si="213"/>
        <v>0.77719839118495115</v>
      </c>
      <c r="W253" s="2"/>
    </row>
    <row r="254" spans="1:23" ht="15" customHeight="1">
      <c r="A254" s="32"/>
      <c r="B254" s="33">
        <f t="shared" si="214"/>
        <v>41</v>
      </c>
      <c r="C254" s="47">
        <v>0</v>
      </c>
      <c r="D254" s="54">
        <f t="shared" si="215"/>
        <v>-8.2663716867445836E-2</v>
      </c>
      <c r="E254" s="54">
        <f t="shared" si="196"/>
        <v>-0.20424539862667912</v>
      </c>
      <c r="F254" s="54">
        <f t="shared" si="197"/>
        <v>-0.12149388791002969</v>
      </c>
      <c r="G254" s="54">
        <f t="shared" si="198"/>
        <v>0.126504157123772</v>
      </c>
      <c r="H254" s="54">
        <f t="shared" si="199"/>
        <v>-0.23278719092639991</v>
      </c>
      <c r="I254" s="54">
        <f t="shared" si="200"/>
        <v>2.3691180407373336E-3</v>
      </c>
      <c r="J254" s="54">
        <f t="shared" si="201"/>
        <v>-0.28010645254983435</v>
      </c>
      <c r="K254" s="54">
        <f t="shared" si="202"/>
        <v>8.3166532183876984E-2</v>
      </c>
      <c r="L254" s="54">
        <f t="shared" si="203"/>
        <v>-0.18962991638136029</v>
      </c>
      <c r="M254" s="54">
        <f t="shared" si="204"/>
        <v>-0.14297028039317666</v>
      </c>
      <c r="N254" s="54">
        <f t="shared" si="205"/>
        <v>-0.16987298253185537</v>
      </c>
      <c r="O254" s="54">
        <f t="shared" si="206"/>
        <v>5.7363526902962925E-3</v>
      </c>
      <c r="P254" s="54">
        <f t="shared" si="207"/>
        <v>-0.19244713563871085</v>
      </c>
      <c r="Q254" s="54">
        <f t="shared" si="208"/>
        <v>-0.34510080058991471</v>
      </c>
      <c r="R254" s="54">
        <f t="shared" si="209"/>
        <v>-0.50744935613816045</v>
      </c>
      <c r="S254" s="54">
        <f t="shared" si="210"/>
        <v>-0.5753546117395516</v>
      </c>
      <c r="T254" s="54">
        <f t="shared" si="211"/>
        <v>-0.33695224978234323</v>
      </c>
      <c r="U254" s="54">
        <f t="shared" si="212"/>
        <v>-0.50073676393040201</v>
      </c>
      <c r="V254" s="54">
        <f t="shared" si="213"/>
        <v>4.3753201197633318E-2</v>
      </c>
      <c r="W254" s="2"/>
    </row>
    <row r="255" spans="1:23" ht="15" customHeight="1">
      <c r="A255" s="32"/>
      <c r="B255" s="33">
        <f t="shared" si="214"/>
        <v>42</v>
      </c>
      <c r="C255" s="47">
        <v>0</v>
      </c>
      <c r="D255" s="54">
        <f t="shared" si="215"/>
        <v>-0.11197965972598632</v>
      </c>
      <c r="E255" s="54">
        <f t="shared" si="196"/>
        <v>7.8788177263836023E-2</v>
      </c>
      <c r="F255" s="54">
        <f t="shared" si="197"/>
        <v>-3.3556894179340838E-2</v>
      </c>
      <c r="G255" s="54">
        <f t="shared" si="198"/>
        <v>-0.29412693241814031</v>
      </c>
      <c r="H255" s="54">
        <f t="shared" si="199"/>
        <v>-0.68304398536117783</v>
      </c>
      <c r="I255" s="54">
        <f t="shared" si="200"/>
        <v>-0.82389137448743743</v>
      </c>
      <c r="J255" s="54">
        <f t="shared" si="201"/>
        <v>-1.0711034810472659</v>
      </c>
      <c r="K255" s="54">
        <f t="shared" si="202"/>
        <v>-1.1518810327879025</v>
      </c>
      <c r="L255" s="54">
        <f t="shared" si="203"/>
        <v>-0.63637385996761064</v>
      </c>
      <c r="M255" s="54">
        <f t="shared" si="204"/>
        <v>-0.46360227010526001</v>
      </c>
      <c r="N255" s="54">
        <f t="shared" si="205"/>
        <v>-0.47148010570199461</v>
      </c>
      <c r="O255" s="54">
        <f t="shared" si="206"/>
        <v>-0.28686672057793094</v>
      </c>
      <c r="P255" s="54">
        <f t="shared" si="207"/>
        <v>-0.47177204205748913</v>
      </c>
      <c r="Q255" s="54">
        <f t="shared" si="208"/>
        <v>-0.61050780554291795</v>
      </c>
      <c r="R255" s="54">
        <f t="shared" si="209"/>
        <v>-0.58576194184278252</v>
      </c>
      <c r="S255" s="54">
        <f t="shared" si="210"/>
        <v>-0.62463164818652062</v>
      </c>
      <c r="T255" s="54">
        <f t="shared" si="211"/>
        <v>-0.69742662339641415</v>
      </c>
      <c r="U255" s="54">
        <f t="shared" si="212"/>
        <v>-1.0906920501812862</v>
      </c>
      <c r="V255" s="54">
        <f t="shared" si="213"/>
        <v>-1.1646910877206182</v>
      </c>
      <c r="W255" s="2"/>
    </row>
    <row r="256" spans="1:23" ht="15" customHeight="1">
      <c r="A256" s="32"/>
      <c r="B256" s="33">
        <f t="shared" si="214"/>
        <v>43</v>
      </c>
      <c r="C256" s="47">
        <v>0</v>
      </c>
      <c r="D256" s="54">
        <f t="shared" si="215"/>
        <v>-0.14157624382149073</v>
      </c>
      <c r="E256" s="54">
        <f t="shared" si="196"/>
        <v>-0.57825735874526141</v>
      </c>
      <c r="F256" s="54">
        <f t="shared" si="197"/>
        <v>-0.43917720996972559</v>
      </c>
      <c r="G256" s="54">
        <f t="shared" si="198"/>
        <v>-0.76084200768070298</v>
      </c>
      <c r="H256" s="54">
        <f t="shared" si="199"/>
        <v>-0.41809977839275042</v>
      </c>
      <c r="I256" s="54">
        <f t="shared" si="200"/>
        <v>-0.61102074734752909</v>
      </c>
      <c r="J256" s="54">
        <f t="shared" si="201"/>
        <v>-0.85336601910079168</v>
      </c>
      <c r="K256" s="54">
        <f t="shared" si="202"/>
        <v>-0.72891886123061012</v>
      </c>
      <c r="L256" s="54">
        <f t="shared" si="203"/>
        <v>-0.91716574460947597</v>
      </c>
      <c r="M256" s="54">
        <f t="shared" si="204"/>
        <v>-1.0594683860566054</v>
      </c>
      <c r="N256" s="54">
        <f t="shared" si="205"/>
        <v>-0.71453858780318458</v>
      </c>
      <c r="O256" s="54">
        <f t="shared" si="206"/>
        <v>-0.43518209512969974</v>
      </c>
      <c r="P256" s="54">
        <f t="shared" si="207"/>
        <v>-0.59708464885504531</v>
      </c>
      <c r="Q256" s="54">
        <f t="shared" si="208"/>
        <v>-0.35110446996281769</v>
      </c>
      <c r="R256" s="54">
        <f t="shared" si="209"/>
        <v>-0.50396172777830794</v>
      </c>
      <c r="S256" s="54">
        <f t="shared" si="210"/>
        <v>-0.46746203739547526</v>
      </c>
      <c r="T256" s="54">
        <f t="shared" si="211"/>
        <v>-0.47776964988781173</v>
      </c>
      <c r="U256" s="54">
        <f t="shared" si="212"/>
        <v>-0.37022479094426786</v>
      </c>
      <c r="V256" s="54">
        <f t="shared" si="213"/>
        <v>-0.41757743193278607</v>
      </c>
      <c r="W256" s="2"/>
    </row>
    <row r="257" spans="1:23" ht="15" customHeight="1">
      <c r="A257" s="32"/>
      <c r="B257" s="33">
        <f t="shared" si="214"/>
        <v>44</v>
      </c>
      <c r="C257" s="47">
        <v>0</v>
      </c>
      <c r="D257" s="54">
        <f t="shared" si="215"/>
        <v>-0.40576301109305385</v>
      </c>
      <c r="E257" s="54">
        <f t="shared" si="196"/>
        <v>-0.49542028258578896</v>
      </c>
      <c r="F257" s="54">
        <f t="shared" si="197"/>
        <v>-0.42482539935748098</v>
      </c>
      <c r="G257" s="54">
        <f t="shared" si="198"/>
        <v>-0.40464188820901742</v>
      </c>
      <c r="H257" s="54">
        <f t="shared" si="199"/>
        <v>-0.35366830232013979</v>
      </c>
      <c r="I257" s="54">
        <f t="shared" si="200"/>
        <v>-0.68245503094896298</v>
      </c>
      <c r="J257" s="54">
        <f t="shared" si="201"/>
        <v>-0.95084396768104296</v>
      </c>
      <c r="K257" s="54">
        <f t="shared" si="202"/>
        <v>-1.1771089695916832</v>
      </c>
      <c r="L257" s="54">
        <f t="shared" si="203"/>
        <v>-1.5261096634801028</v>
      </c>
      <c r="M257" s="54">
        <f t="shared" si="204"/>
        <v>-1.6512442931079807</v>
      </c>
      <c r="N257" s="54">
        <f t="shared" si="205"/>
        <v>-1.4269255176949023</v>
      </c>
      <c r="O257" s="54">
        <f t="shared" si="206"/>
        <v>-1.4741481352804613</v>
      </c>
      <c r="P257" s="54">
        <f t="shared" si="207"/>
        <v>-1.0329671372935885</v>
      </c>
      <c r="Q257" s="54">
        <f t="shared" si="208"/>
        <v>-1.4117000041579306</v>
      </c>
      <c r="R257" s="54">
        <f t="shared" si="209"/>
        <v>-1.3122926450890677</v>
      </c>
      <c r="S257" s="54">
        <f t="shared" si="210"/>
        <v>-0.965729071018957</v>
      </c>
      <c r="T257" s="54">
        <f t="shared" si="211"/>
        <v>-0.92716372450294871</v>
      </c>
      <c r="U257" s="54">
        <f t="shared" si="212"/>
        <v>-0.80813024181752902</v>
      </c>
      <c r="V257" s="54">
        <f t="shared" si="213"/>
        <v>-0.73916274448096331</v>
      </c>
      <c r="W257" s="2"/>
    </row>
    <row r="258" spans="1:23" ht="15" customHeight="1">
      <c r="A258" s="32"/>
      <c r="B258" s="33">
        <f t="shared" si="214"/>
        <v>45</v>
      </c>
      <c r="C258" s="47">
        <v>0</v>
      </c>
      <c r="D258" s="54">
        <f t="shared" si="215"/>
        <v>0.31464542251801153</v>
      </c>
      <c r="E258" s="54">
        <f t="shared" si="196"/>
        <v>0.10719757682721134</v>
      </c>
      <c r="F258" s="54">
        <f t="shared" si="197"/>
        <v>-6.5022760419061895E-2</v>
      </c>
      <c r="G258" s="54">
        <f t="shared" si="198"/>
        <v>4.099577107324201E-2</v>
      </c>
      <c r="H258" s="54">
        <f t="shared" si="199"/>
        <v>7.6227372773201518E-2</v>
      </c>
      <c r="I258" s="54">
        <f t="shared" si="200"/>
        <v>-0.10886127479359792</v>
      </c>
      <c r="J258" s="54">
        <f t="shared" si="201"/>
        <v>5.8787161084752182E-2</v>
      </c>
      <c r="K258" s="54">
        <f t="shared" si="202"/>
        <v>0.35770586496380413</v>
      </c>
      <c r="L258" s="54">
        <f t="shared" si="203"/>
        <v>0.15061946534909099</v>
      </c>
      <c r="M258" s="54">
        <f t="shared" si="204"/>
        <v>0.35270102694192695</v>
      </c>
      <c r="N258" s="54">
        <f t="shared" si="205"/>
        <v>0.34808224649406982</v>
      </c>
      <c r="O258" s="54">
        <f t="shared" si="206"/>
        <v>0.28587122251862412</v>
      </c>
      <c r="P258" s="54">
        <f t="shared" si="207"/>
        <v>0.23384096973373303</v>
      </c>
      <c r="Q258" s="54">
        <f t="shared" si="208"/>
        <v>4.5591469955318875E-2</v>
      </c>
      <c r="R258" s="54">
        <f t="shared" si="209"/>
        <v>7.7075425418235893E-2</v>
      </c>
      <c r="S258" s="54">
        <f t="shared" si="210"/>
        <v>-7.5961672751495429E-3</v>
      </c>
      <c r="T258" s="54">
        <f t="shared" si="211"/>
        <v>-9.4183823626647942E-2</v>
      </c>
      <c r="U258" s="54">
        <f t="shared" si="212"/>
        <v>1.4286705121629301E-2</v>
      </c>
      <c r="V258" s="54">
        <f t="shared" si="213"/>
        <v>-0.15450643911547748</v>
      </c>
      <c r="W258" s="2"/>
    </row>
    <row r="259" spans="1:23" ht="15" customHeight="1">
      <c r="A259" s="32"/>
      <c r="B259" s="33">
        <f t="shared" si="214"/>
        <v>46</v>
      </c>
      <c r="C259" s="47">
        <v>0</v>
      </c>
      <c r="D259" s="54">
        <f t="shared" si="215"/>
        <v>0.19079675118257339</v>
      </c>
      <c r="E259" s="54">
        <f t="shared" si="196"/>
        <v>0.10256612970377317</v>
      </c>
      <c r="F259" s="54">
        <f t="shared" si="197"/>
        <v>2.2144863589462271E-2</v>
      </c>
      <c r="G259" s="54">
        <f t="shared" si="198"/>
        <v>-8.4013635630085182E-2</v>
      </c>
      <c r="H259" s="54">
        <f t="shared" si="199"/>
        <v>-1.7061966238285181E-2</v>
      </c>
      <c r="I259" s="54">
        <f t="shared" si="200"/>
        <v>2.1300267192696291E-2</v>
      </c>
      <c r="J259" s="54">
        <f t="shared" si="201"/>
        <v>-1.8170879810299228E-2</v>
      </c>
      <c r="K259" s="54">
        <f t="shared" si="202"/>
        <v>-0.21882169610604754</v>
      </c>
      <c r="L259" s="54">
        <f t="shared" si="203"/>
        <v>0.14696047489336322</v>
      </c>
      <c r="M259" s="54">
        <f t="shared" si="204"/>
        <v>0.40313837881275399</v>
      </c>
      <c r="N259" s="54">
        <f t="shared" si="205"/>
        <v>0.47253700670591736</v>
      </c>
      <c r="O259" s="54">
        <f t="shared" si="206"/>
        <v>0.41274459901630467</v>
      </c>
      <c r="P259" s="54">
        <f t="shared" si="207"/>
        <v>0.25864309166782001</v>
      </c>
      <c r="Q259" s="54">
        <f t="shared" si="208"/>
        <v>0.24737201165182918</v>
      </c>
      <c r="R259" s="54">
        <f t="shared" si="209"/>
        <v>0.24026631098765877</v>
      </c>
      <c r="S259" s="54">
        <f t="shared" si="210"/>
        <v>0.21880790180485535</v>
      </c>
      <c r="T259" s="54">
        <f t="shared" si="211"/>
        <v>0.19599811928416941</v>
      </c>
      <c r="U259" s="54">
        <f t="shared" si="212"/>
        <v>0.2380892881002821</v>
      </c>
      <c r="V259" s="54">
        <f t="shared" si="213"/>
        <v>0.26814055370943007</v>
      </c>
      <c r="W259" s="2"/>
    </row>
    <row r="260" spans="1:23" ht="15" customHeight="1">
      <c r="A260" s="32"/>
      <c r="B260" s="33">
        <f t="shared" si="214"/>
        <v>47</v>
      </c>
      <c r="C260" s="47">
        <v>0</v>
      </c>
      <c r="D260" s="54">
        <f t="shared" si="215"/>
        <v>2.3714250051090697E-2</v>
      </c>
      <c r="E260" s="54">
        <f t="shared" si="196"/>
        <v>-0.18139238717460412</v>
      </c>
      <c r="F260" s="54">
        <f t="shared" si="197"/>
        <v>-0.24735565923961303</v>
      </c>
      <c r="G260" s="54">
        <f t="shared" si="198"/>
        <v>-0.41345360060482744</v>
      </c>
      <c r="H260" s="54">
        <f t="shared" si="199"/>
        <v>-0.50705774642968371</v>
      </c>
      <c r="I260" s="54">
        <f t="shared" si="200"/>
        <v>-0.64338279795300413</v>
      </c>
      <c r="J260" s="54">
        <f t="shared" si="201"/>
        <v>-0.67813390666948115</v>
      </c>
      <c r="K260" s="54">
        <f t="shared" si="202"/>
        <v>-0.95496452849465396</v>
      </c>
      <c r="L260" s="54">
        <f t="shared" si="203"/>
        <v>-1.1760236169577669</v>
      </c>
      <c r="M260" s="54">
        <f t="shared" si="204"/>
        <v>-1.3278927800861924</v>
      </c>
      <c r="N260" s="54">
        <f t="shared" si="205"/>
        <v>-1.418166690930226</v>
      </c>
      <c r="O260" s="54">
        <f t="shared" si="206"/>
        <v>-1.5192515919534419</v>
      </c>
      <c r="P260" s="54">
        <f t="shared" si="207"/>
        <v>-1.5680062208415253</v>
      </c>
      <c r="Q260" s="54">
        <f t="shared" si="208"/>
        <v>-1.9063434765012062</v>
      </c>
      <c r="R260" s="54">
        <f t="shared" si="209"/>
        <v>-1.6208514056780412</v>
      </c>
      <c r="S260" s="54">
        <f t="shared" si="210"/>
        <v>-1.6926050948657174</v>
      </c>
      <c r="T260" s="54">
        <f t="shared" si="211"/>
        <v>-1.6472694399486574</v>
      </c>
      <c r="U260" s="54">
        <f t="shared" si="212"/>
        <v>-1.8260439709754119</v>
      </c>
      <c r="V260" s="54">
        <f t="shared" si="213"/>
        <v>-2.0208688619250332</v>
      </c>
      <c r="W260" s="2"/>
    </row>
    <row r="261" spans="1:23" ht="15" customHeight="1">
      <c r="A261" s="32"/>
      <c r="B261" s="33">
        <f t="shared" si="214"/>
        <v>48</v>
      </c>
      <c r="C261" s="47">
        <v>0</v>
      </c>
      <c r="D261" s="54">
        <f t="shared" si="215"/>
        <v>0.19984794215119209</v>
      </c>
      <c r="E261" s="54">
        <f t="shared" si="196"/>
        <v>0.31693729418448369</v>
      </c>
      <c r="F261" s="54">
        <f t="shared" si="197"/>
        <v>0.1385163678975446</v>
      </c>
      <c r="G261" s="54">
        <f t="shared" si="198"/>
        <v>0.2319606636449813</v>
      </c>
      <c r="H261" s="54">
        <f t="shared" si="199"/>
        <v>0.29246475199416078</v>
      </c>
      <c r="I261" s="54">
        <f t="shared" si="200"/>
        <v>0.15547220983370885</v>
      </c>
      <c r="J261" s="54">
        <f t="shared" si="201"/>
        <v>0.56438468670091546</v>
      </c>
      <c r="K261" s="54">
        <f t="shared" si="202"/>
        <v>0.81566144577374999</v>
      </c>
      <c r="L261" s="54">
        <f t="shared" si="203"/>
        <v>0.41266809112032382</v>
      </c>
      <c r="M261" s="54">
        <f t="shared" si="204"/>
        <v>0.47421018300431128</v>
      </c>
      <c r="N261" s="54">
        <f t="shared" si="205"/>
        <v>0.21974519542067916</v>
      </c>
      <c r="O261" s="54">
        <f t="shared" si="206"/>
        <v>0.45611523294942102</v>
      </c>
      <c r="P261" s="54">
        <f t="shared" si="207"/>
        <v>0.35306154303343551</v>
      </c>
      <c r="Q261" s="54">
        <f t="shared" si="208"/>
        <v>0.17527730931506666</v>
      </c>
      <c r="R261" s="54">
        <f t="shared" si="209"/>
        <v>0.45533248155476802</v>
      </c>
      <c r="S261" s="54">
        <f t="shared" si="210"/>
        <v>0.26638459570524192</v>
      </c>
      <c r="T261" s="54">
        <f t="shared" si="211"/>
        <v>-5.2042034660017222E-2</v>
      </c>
      <c r="U261" s="54">
        <f t="shared" si="212"/>
        <v>5.8792441774704537E-2</v>
      </c>
      <c r="V261" s="54">
        <f t="shared" si="213"/>
        <v>0.21716903695085665</v>
      </c>
      <c r="W261" s="2"/>
    </row>
    <row r="262" spans="1:23" ht="15" customHeight="1">
      <c r="A262" s="32"/>
      <c r="B262" s="33">
        <f t="shared" si="214"/>
        <v>49</v>
      </c>
      <c r="C262" s="47">
        <v>0</v>
      </c>
      <c r="D262" s="54">
        <f t="shared" si="215"/>
        <v>0.13438077948512445</v>
      </c>
      <c r="E262" s="54">
        <f t="shared" si="196"/>
        <v>0.2119528139895864</v>
      </c>
      <c r="F262" s="54">
        <f t="shared" si="197"/>
        <v>2.1753212299082864E-2</v>
      </c>
      <c r="G262" s="54">
        <f t="shared" si="198"/>
        <v>-8.7938072760792463E-2</v>
      </c>
      <c r="H262" s="54">
        <f t="shared" si="199"/>
        <v>-8.8274302138390548E-3</v>
      </c>
      <c r="I262" s="54">
        <f t="shared" si="200"/>
        <v>0.33086340817854598</v>
      </c>
      <c r="J262" s="54">
        <f t="shared" si="201"/>
        <v>8.3604528417016627E-2</v>
      </c>
      <c r="K262" s="54">
        <f t="shared" si="202"/>
        <v>-0.10723259137552116</v>
      </c>
      <c r="L262" s="54">
        <f t="shared" si="203"/>
        <v>-4.5201049124147394E-2</v>
      </c>
      <c r="M262" s="54">
        <f t="shared" si="204"/>
        <v>0.35229825245639895</v>
      </c>
      <c r="N262" s="54">
        <f t="shared" si="205"/>
        <v>-3.0225422422139325E-3</v>
      </c>
      <c r="O262" s="54">
        <f t="shared" si="206"/>
        <v>8.868528321328259E-2</v>
      </c>
      <c r="P262" s="54">
        <f t="shared" si="207"/>
        <v>-0.27855051592436758</v>
      </c>
      <c r="Q262" s="54">
        <f t="shared" si="208"/>
        <v>-0.30207089626844025</v>
      </c>
      <c r="R262" s="54">
        <f t="shared" si="209"/>
        <v>-0.67101106252838982</v>
      </c>
      <c r="S262" s="54">
        <f t="shared" si="210"/>
        <v>-0.88990165606222282</v>
      </c>
      <c r="T262" s="54">
        <f t="shared" si="211"/>
        <v>-1.0879059812325911</v>
      </c>
      <c r="U262" s="54">
        <f t="shared" si="212"/>
        <v>-1.1950200955464272</v>
      </c>
      <c r="V262" s="54">
        <f t="shared" si="213"/>
        <v>-0.84898494140711089</v>
      </c>
      <c r="W262" s="2"/>
    </row>
    <row r="263" spans="1:23" ht="15" customHeight="1">
      <c r="A263" s="32"/>
      <c r="B263" s="33">
        <f t="shared" si="214"/>
        <v>50</v>
      </c>
      <c r="C263" s="47">
        <v>0</v>
      </c>
      <c r="D263" s="54">
        <f t="shared" si="215"/>
        <v>-0.13825687847891152</v>
      </c>
      <c r="E263" s="54">
        <f t="shared" si="196"/>
        <v>-0.13131630517098142</v>
      </c>
      <c r="F263" s="54">
        <f t="shared" si="197"/>
        <v>-0.11986568327921196</v>
      </c>
      <c r="G263" s="54">
        <f t="shared" si="198"/>
        <v>-0.23122547836587695</v>
      </c>
      <c r="H263" s="54">
        <f t="shared" si="199"/>
        <v>0.14643016658306074</v>
      </c>
      <c r="I263" s="54">
        <f t="shared" si="200"/>
        <v>0.19157058972997013</v>
      </c>
      <c r="J263" s="54">
        <f t="shared" si="201"/>
        <v>4.3143121947709084E-2</v>
      </c>
      <c r="K263" s="54">
        <f t="shared" si="202"/>
        <v>2.1148140144496924E-2</v>
      </c>
      <c r="L263" s="54">
        <f t="shared" si="203"/>
        <v>0.22385466381159955</v>
      </c>
      <c r="M263" s="54">
        <f t="shared" si="204"/>
        <v>0.18841103824056477</v>
      </c>
      <c r="N263" s="54">
        <f t="shared" si="205"/>
        <v>0.12334169172623266</v>
      </c>
      <c r="O263" s="54">
        <f t="shared" si="206"/>
        <v>0.32281018790109994</v>
      </c>
      <c r="P263" s="54">
        <f t="shared" si="207"/>
        <v>0.38666477661333154</v>
      </c>
      <c r="Q263" s="54">
        <f t="shared" si="208"/>
        <v>0.45786967630253761</v>
      </c>
      <c r="R263" s="54">
        <f t="shared" si="209"/>
        <v>0.46987928220004027</v>
      </c>
      <c r="S263" s="54">
        <f t="shared" si="210"/>
        <v>0.38042238235641135</v>
      </c>
      <c r="T263" s="54">
        <f t="shared" si="211"/>
        <v>0.24435473515454517</v>
      </c>
      <c r="U263" s="54">
        <f t="shared" si="212"/>
        <v>0.31430523804698601</v>
      </c>
      <c r="V263" s="54">
        <f t="shared" si="213"/>
        <v>0.5378703827235124</v>
      </c>
      <c r="W263" s="2"/>
    </row>
    <row r="264" spans="1:23" ht="15" customHeight="1">
      <c r="A264" s="32"/>
      <c r="B264" s="33">
        <f t="shared" si="214"/>
        <v>51</v>
      </c>
      <c r="C264" s="47">
        <v>0</v>
      </c>
      <c r="D264" s="54">
        <f t="shared" si="215"/>
        <v>0.18198145231731497</v>
      </c>
      <c r="E264" s="54">
        <f t="shared" si="196"/>
        <v>0.36458691474411808</v>
      </c>
      <c r="F264" s="54">
        <f t="shared" si="197"/>
        <v>0.59696669902775079</v>
      </c>
      <c r="G264" s="54">
        <f t="shared" si="198"/>
        <v>0.45241731678764807</v>
      </c>
      <c r="H264" s="54">
        <f t="shared" si="199"/>
        <v>0.46345836254424921</v>
      </c>
      <c r="I264" s="54">
        <f t="shared" si="200"/>
        <v>0.12333449216549308</v>
      </c>
      <c r="J264" s="54">
        <f t="shared" si="201"/>
        <v>0.38483078174728202</v>
      </c>
      <c r="K264" s="54">
        <f t="shared" si="202"/>
        <v>0.44008440569783142</v>
      </c>
      <c r="L264" s="54">
        <f t="shared" si="203"/>
        <v>0.57971745461341018</v>
      </c>
      <c r="M264" s="54">
        <f t="shared" si="204"/>
        <v>0.59292198066490664</v>
      </c>
      <c r="N264" s="54">
        <f t="shared" si="205"/>
        <v>0.94200394963026501</v>
      </c>
      <c r="O264" s="54">
        <f t="shared" si="206"/>
        <v>0.98130728778102083</v>
      </c>
      <c r="P264" s="54">
        <f t="shared" si="207"/>
        <v>1.2406516586098735</v>
      </c>
      <c r="Q264" s="54">
        <f t="shared" si="208"/>
        <v>1.5113080768239564</v>
      </c>
      <c r="R264" s="54">
        <f t="shared" si="209"/>
        <v>1.6780557105273348</v>
      </c>
      <c r="S264" s="54">
        <f t="shared" si="210"/>
        <v>1.6268173884826271</v>
      </c>
      <c r="T264" s="54">
        <f t="shared" si="211"/>
        <v>1.5500578377043801</v>
      </c>
      <c r="U264" s="54">
        <f t="shared" si="212"/>
        <v>1.5317321502124777</v>
      </c>
      <c r="V264" s="54">
        <f t="shared" si="213"/>
        <v>2.0094586037284072</v>
      </c>
      <c r="W264" s="2"/>
    </row>
    <row r="265" spans="1:23" ht="15" customHeight="1">
      <c r="A265" s="32"/>
      <c r="B265" s="33">
        <f t="shared" si="214"/>
        <v>52</v>
      </c>
      <c r="C265" s="47">
        <v>0</v>
      </c>
      <c r="D265" s="54">
        <f t="shared" si="215"/>
        <v>4.5134683842402087E-2</v>
      </c>
      <c r="E265" s="54">
        <f t="shared" si="196"/>
        <v>0.54536930777696913</v>
      </c>
      <c r="F265" s="54">
        <f t="shared" si="197"/>
        <v>0.65084423229466415</v>
      </c>
      <c r="G265" s="54">
        <f t="shared" si="198"/>
        <v>0.58644829357081496</v>
      </c>
      <c r="H265" s="54">
        <f t="shared" si="199"/>
        <v>0.33903842101483006</v>
      </c>
      <c r="I265" s="54">
        <f t="shared" si="200"/>
        <v>0.79943448748012602</v>
      </c>
      <c r="J265" s="54">
        <f t="shared" si="201"/>
        <v>0.94494808818451759</v>
      </c>
      <c r="K265" s="54">
        <f t="shared" si="202"/>
        <v>1.1716356112572077</v>
      </c>
      <c r="L265" s="54">
        <f t="shared" si="203"/>
        <v>0.93920920999259994</v>
      </c>
      <c r="M265" s="54">
        <f t="shared" si="204"/>
        <v>1.1355198361600674</v>
      </c>
      <c r="N265" s="54">
        <f t="shared" si="205"/>
        <v>1.2571774639319573</v>
      </c>
      <c r="O265" s="54">
        <f t="shared" si="206"/>
        <v>1.5260775204614856</v>
      </c>
      <c r="P265" s="54">
        <f t="shared" si="207"/>
        <v>1.2003952835969049</v>
      </c>
      <c r="Q265" s="54">
        <f t="shared" si="208"/>
        <v>1.2697209714133977</v>
      </c>
      <c r="R265" s="54">
        <f t="shared" si="209"/>
        <v>1.3853613181990223</v>
      </c>
      <c r="S265" s="54">
        <f t="shared" si="210"/>
        <v>1.410112786938241</v>
      </c>
      <c r="T265" s="54">
        <f t="shared" si="211"/>
        <v>1.6443910108419906</v>
      </c>
      <c r="U265" s="54">
        <f t="shared" si="212"/>
        <v>1.8120285884058636</v>
      </c>
      <c r="V265" s="54">
        <f t="shared" si="213"/>
        <v>1.9950217222131834</v>
      </c>
      <c r="W265" s="2"/>
    </row>
    <row r="266" spans="1:23" ht="15" customHeight="1">
      <c r="A266" s="32"/>
      <c r="B266" s="33">
        <f t="shared" si="214"/>
        <v>53</v>
      </c>
      <c r="C266" s="47">
        <v>0</v>
      </c>
      <c r="D266" s="54">
        <f t="shared" si="215"/>
        <v>-0.3119366254243357</v>
      </c>
      <c r="E266" s="54">
        <f t="shared" si="196"/>
        <v>-0.26437663888061896</v>
      </c>
      <c r="F266" s="54">
        <f t="shared" si="197"/>
        <v>-0.49555248937561525</v>
      </c>
      <c r="G266" s="54">
        <f t="shared" si="198"/>
        <v>-0.6366202466553591</v>
      </c>
      <c r="H266" s="54">
        <f t="shared" si="199"/>
        <v>-0.44674276142390457</v>
      </c>
      <c r="I266" s="54">
        <f t="shared" si="200"/>
        <v>-0.55707722921066238</v>
      </c>
      <c r="J266" s="54">
        <f t="shared" si="201"/>
        <v>-0.68177218697548914</v>
      </c>
      <c r="K266" s="54">
        <f t="shared" si="202"/>
        <v>-0.51722863751307735</v>
      </c>
      <c r="L266" s="54">
        <f t="shared" si="203"/>
        <v>-0.55709380481530657</v>
      </c>
      <c r="M266" s="54">
        <f t="shared" si="204"/>
        <v>-0.69716220351153113</v>
      </c>
      <c r="N266" s="54">
        <f t="shared" si="205"/>
        <v>-0.78289246619994757</v>
      </c>
      <c r="O266" s="54">
        <f t="shared" si="206"/>
        <v>-0.74440142977648971</v>
      </c>
      <c r="P266" s="54">
        <f t="shared" si="207"/>
        <v>-0.78715883144244736</v>
      </c>
      <c r="Q266" s="54">
        <f t="shared" si="208"/>
        <v>-0.98487991606179504</v>
      </c>
      <c r="R266" s="54">
        <f t="shared" si="209"/>
        <v>-1.1827011958379781</v>
      </c>
      <c r="S266" s="54">
        <f t="shared" si="210"/>
        <v>-0.92794330479006482</v>
      </c>
      <c r="T266" s="54">
        <f t="shared" si="211"/>
        <v>-0.80202550469981038</v>
      </c>
      <c r="U266" s="54">
        <f t="shared" si="212"/>
        <v>-0.84412068996894729</v>
      </c>
      <c r="V266" s="54">
        <f t="shared" si="213"/>
        <v>-1.1069314026803712</v>
      </c>
      <c r="W266" s="2"/>
    </row>
    <row r="267" spans="1:23" ht="15" customHeight="1">
      <c r="A267" s="32"/>
      <c r="B267" s="33">
        <f t="shared" si="214"/>
        <v>54</v>
      </c>
      <c r="C267" s="47">
        <v>0</v>
      </c>
      <c r="D267" s="54">
        <f t="shared" si="215"/>
        <v>-1.8561262252168035E-2</v>
      </c>
      <c r="E267" s="54">
        <f t="shared" si="196"/>
        <v>0.30945644926707727</v>
      </c>
      <c r="F267" s="54">
        <f t="shared" si="197"/>
        <v>0.23606743898314228</v>
      </c>
      <c r="G267" s="54">
        <f t="shared" si="198"/>
        <v>0.49207562824458734</v>
      </c>
      <c r="H267" s="54">
        <f t="shared" si="199"/>
        <v>0.2309977979387301</v>
      </c>
      <c r="I267" s="54">
        <f t="shared" si="200"/>
        <v>0.36607735693101462</v>
      </c>
      <c r="J267" s="54">
        <f t="shared" si="201"/>
        <v>1.7126596095333069E-2</v>
      </c>
      <c r="K267" s="54">
        <f t="shared" si="202"/>
        <v>0.19249734558890247</v>
      </c>
      <c r="L267" s="54">
        <f t="shared" si="203"/>
        <v>0.26227862218789444</v>
      </c>
      <c r="M267" s="54">
        <f t="shared" si="204"/>
        <v>0.36977563673201364</v>
      </c>
      <c r="N267" s="54">
        <f t="shared" si="205"/>
        <v>0.25003066473598806</v>
      </c>
      <c r="O267" s="54">
        <f t="shared" si="206"/>
        <v>4.5360437648033658E-2</v>
      </c>
      <c r="P267" s="54">
        <f t="shared" si="207"/>
        <v>0.17563454850708568</v>
      </c>
      <c r="Q267" s="54">
        <f t="shared" si="208"/>
        <v>0.40228853014977789</v>
      </c>
      <c r="R267" s="54">
        <f t="shared" si="209"/>
        <v>0.17602613610206369</v>
      </c>
      <c r="S267" s="54">
        <f t="shared" si="210"/>
        <v>8.8154650929177306E-2</v>
      </c>
      <c r="T267" s="54">
        <f t="shared" si="211"/>
        <v>-0.11162100161890255</v>
      </c>
      <c r="U267" s="54">
        <f t="shared" si="212"/>
        <v>-0.39599928265959539</v>
      </c>
      <c r="V267" s="54">
        <f t="shared" si="213"/>
        <v>-0.34653986152753219</v>
      </c>
      <c r="W267" s="2"/>
    </row>
    <row r="268" spans="1:23" ht="15" customHeight="1">
      <c r="A268" s="32"/>
      <c r="B268" s="33">
        <f t="shared" si="214"/>
        <v>55</v>
      </c>
      <c r="C268" s="47">
        <v>0</v>
      </c>
      <c r="D268" s="54">
        <f t="shared" si="215"/>
        <v>5.4784466806515358E-2</v>
      </c>
      <c r="E268" s="54">
        <f t="shared" si="196"/>
        <v>7.0828813159605999E-2</v>
      </c>
      <c r="F268" s="54">
        <f t="shared" si="197"/>
        <v>9.5863633455890412E-2</v>
      </c>
      <c r="G268" s="54">
        <f t="shared" si="198"/>
        <v>0.26454110908241157</v>
      </c>
      <c r="H268" s="54">
        <f t="shared" si="199"/>
        <v>-7.1514960851349174E-2</v>
      </c>
      <c r="I268" s="54">
        <f t="shared" si="200"/>
        <v>0.19755670513322507</v>
      </c>
      <c r="J268" s="54">
        <f t="shared" si="201"/>
        <v>0.22971276948808453</v>
      </c>
      <c r="K268" s="54">
        <f t="shared" si="202"/>
        <v>0.29958542609677241</v>
      </c>
      <c r="L268" s="54">
        <f t="shared" si="203"/>
        <v>0.1750967478263882</v>
      </c>
      <c r="M268" s="54">
        <f t="shared" si="204"/>
        <v>0.37819896149799342</v>
      </c>
      <c r="N268" s="54">
        <f t="shared" si="205"/>
        <v>0.72236571185945375</v>
      </c>
      <c r="O268" s="54">
        <f t="shared" si="206"/>
        <v>0.57705232382877603</v>
      </c>
      <c r="P268" s="54">
        <f t="shared" si="207"/>
        <v>0.63019268318818666</v>
      </c>
      <c r="Q268" s="54">
        <f t="shared" si="208"/>
        <v>0.55260359730476605</v>
      </c>
      <c r="R268" s="54">
        <f t="shared" si="209"/>
        <v>0.5884494196081913</v>
      </c>
      <c r="S268" s="54">
        <f t="shared" si="210"/>
        <v>0.63902767107399372</v>
      </c>
      <c r="T268" s="54">
        <f t="shared" si="211"/>
        <v>0.86898358252752517</v>
      </c>
      <c r="U268" s="54">
        <f t="shared" si="212"/>
        <v>0.91268815301327888</v>
      </c>
      <c r="V268" s="54">
        <f t="shared" si="213"/>
        <v>0.59693467539763634</v>
      </c>
      <c r="W268" s="2"/>
    </row>
    <row r="269" spans="1:23" ht="15" customHeight="1">
      <c r="A269" s="32"/>
      <c r="B269" s="33">
        <f t="shared" si="214"/>
        <v>56</v>
      </c>
      <c r="C269" s="47">
        <v>0</v>
      </c>
      <c r="D269" s="54">
        <f t="shared" si="215"/>
        <v>0.22925113590171156</v>
      </c>
      <c r="E269" s="54">
        <f t="shared" si="196"/>
        <v>0.35529643152354251</v>
      </c>
      <c r="F269" s="54">
        <f t="shared" si="197"/>
        <v>5.2321819434101635E-2</v>
      </c>
      <c r="G269" s="54">
        <f t="shared" si="198"/>
        <v>7.68744792125544E-2</v>
      </c>
      <c r="H269" s="54">
        <f t="shared" si="199"/>
        <v>0.17054575409780082</v>
      </c>
      <c r="I269" s="54">
        <f t="shared" si="200"/>
        <v>0.16627254633866387</v>
      </c>
      <c r="J269" s="54">
        <f t="shared" si="201"/>
        <v>0.20863895953981609</v>
      </c>
      <c r="K269" s="54">
        <f t="shared" si="202"/>
        <v>-3.0597299427952501E-2</v>
      </c>
      <c r="L269" s="54">
        <f t="shared" si="203"/>
        <v>6.7344118845556689E-2</v>
      </c>
      <c r="M269" s="54">
        <f t="shared" si="204"/>
        <v>-0.11607750877855813</v>
      </c>
      <c r="N269" s="54">
        <f t="shared" si="205"/>
        <v>-0.52154194684826838</v>
      </c>
      <c r="O269" s="54">
        <f t="shared" si="206"/>
        <v>-0.51819535347681933</v>
      </c>
      <c r="P269" s="54">
        <f t="shared" si="207"/>
        <v>-0.29076486838051996</v>
      </c>
      <c r="Q269" s="54">
        <f t="shared" si="208"/>
        <v>5.8029446732826839E-4</v>
      </c>
      <c r="R269" s="54">
        <f t="shared" si="209"/>
        <v>-5.7040614453321937E-3</v>
      </c>
      <c r="S269" s="54">
        <f t="shared" si="210"/>
        <v>-1.7735620628576507E-2</v>
      </c>
      <c r="T269" s="54">
        <f t="shared" si="211"/>
        <v>4.7542629562962929E-2</v>
      </c>
      <c r="U269" s="54">
        <f t="shared" si="212"/>
        <v>8.204207580487452E-2</v>
      </c>
      <c r="V269" s="54">
        <f t="shared" si="213"/>
        <v>-0.34233028778886704</v>
      </c>
      <c r="W269" s="2"/>
    </row>
    <row r="270" spans="1:23" ht="15" customHeight="1">
      <c r="A270" s="32"/>
      <c r="B270" s="33">
        <f t="shared" si="214"/>
        <v>57</v>
      </c>
      <c r="C270" s="47">
        <v>0</v>
      </c>
      <c r="D270" s="54">
        <f t="shared" si="215"/>
        <v>-0.26468314556920047</v>
      </c>
      <c r="E270" s="54">
        <f t="shared" si="196"/>
        <v>6.0017622787036873E-2</v>
      </c>
      <c r="F270" s="54">
        <f t="shared" si="197"/>
        <v>0.32078242008495933</v>
      </c>
      <c r="G270" s="54">
        <f t="shared" si="198"/>
        <v>0.10329070793749626</v>
      </c>
      <c r="H270" s="54">
        <f t="shared" si="199"/>
        <v>0.13759056171631859</v>
      </c>
      <c r="I270" s="54">
        <f t="shared" si="200"/>
        <v>0.19234940415240642</v>
      </c>
      <c r="J270" s="54">
        <f t="shared" si="201"/>
        <v>-2.858258153657145E-3</v>
      </c>
      <c r="K270" s="54">
        <f t="shared" si="202"/>
        <v>0.15593264568160639</v>
      </c>
      <c r="L270" s="54">
        <f t="shared" si="203"/>
        <v>0.30086369604149776</v>
      </c>
      <c r="M270" s="54">
        <f t="shared" si="204"/>
        <v>0.26714489145644776</v>
      </c>
      <c r="N270" s="54">
        <f t="shared" si="205"/>
        <v>1.2243675253381159E-2</v>
      </c>
      <c r="O270" s="54">
        <f t="shared" si="206"/>
        <v>-0.1497336378182362</v>
      </c>
      <c r="P270" s="54">
        <f t="shared" si="207"/>
        <v>-0.34743528027250853</v>
      </c>
      <c r="Q270" s="54">
        <f t="shared" si="208"/>
        <v>-0.33741944064671553</v>
      </c>
      <c r="R270" s="54">
        <f t="shared" si="209"/>
        <v>1.3856096492564085E-2</v>
      </c>
      <c r="S270" s="54">
        <f t="shared" si="210"/>
        <v>0.13072572136618377</v>
      </c>
      <c r="T270" s="54">
        <f t="shared" si="211"/>
        <v>0.10486649963135952</v>
      </c>
      <c r="U270" s="54">
        <f t="shared" si="212"/>
        <v>6.374736412943402E-2</v>
      </c>
      <c r="V270" s="54">
        <f t="shared" si="213"/>
        <v>0.2091569015895976</v>
      </c>
      <c r="W270" s="2"/>
    </row>
    <row r="271" spans="1:23" ht="15" customHeight="1">
      <c r="A271" s="32"/>
      <c r="B271" s="33">
        <f t="shared" si="214"/>
        <v>58</v>
      </c>
      <c r="C271" s="47">
        <v>0</v>
      </c>
      <c r="D271" s="54">
        <f t="shared" si="215"/>
        <v>-0.15056657614917796</v>
      </c>
      <c r="E271" s="54">
        <f t="shared" si="196"/>
        <v>-0.28396165139962759</v>
      </c>
      <c r="F271" s="54">
        <f t="shared" si="197"/>
        <v>-0.37622605320673908</v>
      </c>
      <c r="G271" s="54">
        <f t="shared" si="198"/>
        <v>-0.32762898162996473</v>
      </c>
      <c r="H271" s="54">
        <f t="shared" si="199"/>
        <v>2.7391534643991799E-3</v>
      </c>
      <c r="I271" s="54">
        <f t="shared" si="200"/>
        <v>1.0417565538285307E-2</v>
      </c>
      <c r="J271" s="54">
        <f t="shared" si="201"/>
        <v>0.1679333400682306</v>
      </c>
      <c r="K271" s="54">
        <f t="shared" si="202"/>
        <v>0.17870433942453112</v>
      </c>
      <c r="L271" s="54">
        <f t="shared" si="203"/>
        <v>-8.6607119233520186E-2</v>
      </c>
      <c r="M271" s="54">
        <f t="shared" si="204"/>
        <v>-0.12486774328931906</v>
      </c>
      <c r="N271" s="54">
        <f t="shared" si="205"/>
        <v>0.19941881361187686</v>
      </c>
      <c r="O271" s="54">
        <f t="shared" si="206"/>
        <v>0.53527175465614274</v>
      </c>
      <c r="P271" s="54">
        <f t="shared" si="207"/>
        <v>0.79163160952835288</v>
      </c>
      <c r="Q271" s="54">
        <f t="shared" si="208"/>
        <v>0.26160616602981002</v>
      </c>
      <c r="R271" s="54">
        <f t="shared" si="209"/>
        <v>5.7618404314347504E-2</v>
      </c>
      <c r="S271" s="54">
        <f t="shared" si="210"/>
        <v>-0.19568354678256189</v>
      </c>
      <c r="T271" s="54">
        <f t="shared" si="211"/>
        <v>-0.49529874270238128</v>
      </c>
      <c r="U271" s="54">
        <f t="shared" si="212"/>
        <v>-0.46591730635538914</v>
      </c>
      <c r="V271" s="54">
        <f t="shared" si="213"/>
        <v>-0.28556646816570541</v>
      </c>
      <c r="W271" s="2"/>
    </row>
    <row r="272" spans="1:23" ht="15" customHeight="1">
      <c r="A272" s="32"/>
      <c r="B272" s="33">
        <f t="shared" si="214"/>
        <v>59</v>
      </c>
      <c r="C272" s="47">
        <v>0</v>
      </c>
      <c r="D272" s="54">
        <f t="shared" si="215"/>
        <v>-4.3280473659456892E-2</v>
      </c>
      <c r="E272" s="54">
        <f t="shared" si="196"/>
        <v>0.13010950010455929</v>
      </c>
      <c r="F272" s="54">
        <f t="shared" si="197"/>
        <v>0.1036940805992413</v>
      </c>
      <c r="G272" s="54">
        <f t="shared" si="198"/>
        <v>4.2815784745385471E-2</v>
      </c>
      <c r="H272" s="54">
        <f t="shared" si="199"/>
        <v>-0.31359738493351774</v>
      </c>
      <c r="I272" s="54">
        <f t="shared" si="200"/>
        <v>-0.28551602134149245</v>
      </c>
      <c r="J272" s="54">
        <f t="shared" si="201"/>
        <v>-6.349233591968978E-2</v>
      </c>
      <c r="K272" s="54">
        <f t="shared" si="202"/>
        <v>0.1991403965119371</v>
      </c>
      <c r="L272" s="54">
        <f t="shared" si="203"/>
        <v>0.26033395302231699</v>
      </c>
      <c r="M272" s="54">
        <f t="shared" si="204"/>
        <v>0.86137690699784741</v>
      </c>
      <c r="N272" s="54">
        <f t="shared" si="205"/>
        <v>0.69342328660544061</v>
      </c>
      <c r="O272" s="54">
        <f t="shared" si="206"/>
        <v>0.18762289883958549</v>
      </c>
      <c r="P272" s="54">
        <f t="shared" si="207"/>
        <v>0.14959610873409138</v>
      </c>
      <c r="Q272" s="54">
        <f t="shared" si="208"/>
        <v>0.58449281285097676</v>
      </c>
      <c r="R272" s="54">
        <f t="shared" si="209"/>
        <v>0.44068010723346462</v>
      </c>
      <c r="S272" s="54">
        <f t="shared" si="210"/>
        <v>0.30269123270025089</v>
      </c>
      <c r="T272" s="54">
        <f t="shared" si="211"/>
        <v>-0.2432369137742792</v>
      </c>
      <c r="U272" s="54">
        <f t="shared" si="212"/>
        <v>-0.58399431463569262</v>
      </c>
      <c r="V272" s="54">
        <f t="shared" si="213"/>
        <v>-0.70353268869644714</v>
      </c>
      <c r="W272" s="2"/>
    </row>
    <row r="273" spans="1:23" ht="15" customHeight="1">
      <c r="A273" s="32"/>
      <c r="B273" s="33">
        <f t="shared" si="214"/>
        <v>60</v>
      </c>
      <c r="C273" s="47">
        <v>0</v>
      </c>
      <c r="D273" s="54">
        <f t="shared" si="215"/>
        <v>-0.13074787828893944</v>
      </c>
      <c r="E273" s="54">
        <f t="shared" si="196"/>
        <v>-5.7347073940501453E-3</v>
      </c>
      <c r="F273" s="54">
        <f t="shared" si="197"/>
        <v>0.21905786399786786</v>
      </c>
      <c r="G273" s="54">
        <f t="shared" si="198"/>
        <v>0.3689713527537547</v>
      </c>
      <c r="H273" s="54">
        <f t="shared" si="199"/>
        <v>0.71558074483802381</v>
      </c>
      <c r="I273" s="54">
        <f t="shared" si="200"/>
        <v>0.752345629419363</v>
      </c>
      <c r="J273" s="54">
        <f t="shared" si="201"/>
        <v>0.76614610881846501</v>
      </c>
      <c r="K273" s="54">
        <f t="shared" si="202"/>
        <v>0.69493567990746807</v>
      </c>
      <c r="L273" s="54">
        <f t="shared" si="203"/>
        <v>0.69092498219852605</v>
      </c>
      <c r="M273" s="54">
        <f t="shared" si="204"/>
        <v>9.3448837415760155E-2</v>
      </c>
      <c r="N273" s="54">
        <f t="shared" si="205"/>
        <v>0.29184679706810973</v>
      </c>
      <c r="O273" s="54">
        <f t="shared" si="206"/>
        <v>0.33964113069919699</v>
      </c>
      <c r="P273" s="54">
        <f t="shared" si="207"/>
        <v>0.67392514810862814</v>
      </c>
      <c r="Q273" s="54">
        <f t="shared" si="208"/>
        <v>1.0338203191608468</v>
      </c>
      <c r="R273" s="54">
        <f t="shared" si="209"/>
        <v>0.80341433056667366</v>
      </c>
      <c r="S273" s="54">
        <f t="shared" si="210"/>
        <v>0.76369582366460997</v>
      </c>
      <c r="T273" s="54">
        <f t="shared" si="211"/>
        <v>1.1590462957264618</v>
      </c>
      <c r="U273" s="54">
        <f t="shared" si="212"/>
        <v>1.2184158433193166</v>
      </c>
      <c r="V273" s="54">
        <f t="shared" si="213"/>
        <v>1.2046407696542432</v>
      </c>
      <c r="W273" s="2"/>
    </row>
    <row r="274" spans="1:23" ht="15" customHeight="1">
      <c r="A274" s="32"/>
      <c r="B274" s="33">
        <f t="shared" si="214"/>
        <v>61</v>
      </c>
      <c r="C274" s="47">
        <v>0</v>
      </c>
      <c r="D274" s="54">
        <f t="shared" si="215"/>
        <v>0.45843012269416611</v>
      </c>
      <c r="E274" s="54">
        <f t="shared" si="196"/>
        <v>0.58593821487502784</v>
      </c>
      <c r="F274" s="54">
        <f t="shared" si="197"/>
        <v>0.69858055234983307</v>
      </c>
      <c r="G274" s="54">
        <f t="shared" si="198"/>
        <v>0.45663986232241521</v>
      </c>
      <c r="H274" s="54">
        <f t="shared" si="199"/>
        <v>0.3965287248193563</v>
      </c>
      <c r="I274" s="54">
        <f t="shared" si="200"/>
        <v>0.56118233554219077</v>
      </c>
      <c r="J274" s="54">
        <f t="shared" si="201"/>
        <v>0.8055000228025414</v>
      </c>
      <c r="K274" s="54">
        <f t="shared" si="202"/>
        <v>0.8599420915545668</v>
      </c>
      <c r="L274" s="54">
        <f t="shared" si="203"/>
        <v>0.91840218380172589</v>
      </c>
      <c r="M274" s="54">
        <f t="shared" si="204"/>
        <v>0.85647829374916007</v>
      </c>
      <c r="N274" s="54">
        <f t="shared" si="205"/>
        <v>0.89420391090941065</v>
      </c>
      <c r="O274" s="54">
        <f t="shared" si="206"/>
        <v>0.99673043114364301</v>
      </c>
      <c r="P274" s="54">
        <f t="shared" si="207"/>
        <v>0.59311752592766931</v>
      </c>
      <c r="Q274" s="54">
        <f t="shared" si="208"/>
        <v>0.91415034199510847</v>
      </c>
      <c r="R274" s="54">
        <f t="shared" si="209"/>
        <v>1.0877324322507573</v>
      </c>
      <c r="S274" s="54">
        <f t="shared" si="210"/>
        <v>1.2271564880739199</v>
      </c>
      <c r="T274" s="54">
        <f t="shared" si="211"/>
        <v>1.3349116455101535</v>
      </c>
      <c r="U274" s="54">
        <f t="shared" si="212"/>
        <v>1.2729451890170258</v>
      </c>
      <c r="V274" s="54">
        <f t="shared" si="213"/>
        <v>1.2758291583793209</v>
      </c>
      <c r="W274" s="2"/>
    </row>
    <row r="275" spans="1:23" ht="15" customHeight="1">
      <c r="A275" s="32"/>
      <c r="B275" s="33">
        <f t="shared" si="214"/>
        <v>62</v>
      </c>
      <c r="C275" s="47">
        <v>0</v>
      </c>
      <c r="D275" s="54">
        <f t="shared" si="215"/>
        <v>-6.4193019523510406E-2</v>
      </c>
      <c r="E275" s="54">
        <f t="shared" si="196"/>
        <v>0.38340436433189862</v>
      </c>
      <c r="F275" s="54">
        <f t="shared" si="197"/>
        <v>0.36417687815492861</v>
      </c>
      <c r="G275" s="54">
        <f t="shared" si="198"/>
        <v>0.12875388299406421</v>
      </c>
      <c r="H275" s="54">
        <f t="shared" si="199"/>
        <v>5.4538016209673232E-2</v>
      </c>
      <c r="I275" s="54">
        <f t="shared" si="200"/>
        <v>2.3487718292447796E-2</v>
      </c>
      <c r="J275" s="54">
        <f t="shared" si="201"/>
        <v>-3.5478754842741655E-2</v>
      </c>
      <c r="K275" s="54">
        <f t="shared" si="202"/>
        <v>-9.5795019612026452E-2</v>
      </c>
      <c r="L275" s="54">
        <f t="shared" si="203"/>
        <v>0.10085867977582168</v>
      </c>
      <c r="M275" s="54">
        <f t="shared" si="204"/>
        <v>6.8155965304434879E-2</v>
      </c>
      <c r="N275" s="54">
        <f t="shared" si="205"/>
        <v>0.11105610744872629</v>
      </c>
      <c r="O275" s="54">
        <f t="shared" si="206"/>
        <v>1.7929700007708174E-2</v>
      </c>
      <c r="P275" s="54">
        <f t="shared" si="207"/>
        <v>0.22879879312460158</v>
      </c>
      <c r="Q275" s="54">
        <f t="shared" si="208"/>
        <v>0.14280870975742566</v>
      </c>
      <c r="R275" s="54">
        <f t="shared" si="209"/>
        <v>0.48397469315470593</v>
      </c>
      <c r="S275" s="54">
        <f t="shared" si="210"/>
        <v>0.55344535639353554</v>
      </c>
      <c r="T275" s="54">
        <f t="shared" si="211"/>
        <v>0.52289182582067439</v>
      </c>
      <c r="U275" s="54">
        <f t="shared" si="212"/>
        <v>0.51070449246176952</v>
      </c>
      <c r="V275" s="54">
        <f t="shared" si="213"/>
        <v>0.57489228606224552</v>
      </c>
      <c r="W275" s="2"/>
    </row>
    <row r="276" spans="1:23" ht="15" customHeight="1">
      <c r="A276" s="32"/>
      <c r="B276" s="33">
        <f t="shared" si="214"/>
        <v>63</v>
      </c>
      <c r="C276" s="47">
        <v>0</v>
      </c>
      <c r="D276" s="54">
        <f t="shared" si="215"/>
        <v>0.27417542719659582</v>
      </c>
      <c r="E276" s="54">
        <f t="shared" si="196"/>
        <v>-0.12343552492901866</v>
      </c>
      <c r="F276" s="54">
        <f t="shared" si="197"/>
        <v>-3.0025554197504481E-2</v>
      </c>
      <c r="G276" s="54">
        <f t="shared" si="198"/>
        <v>6.2964946069947486E-2</v>
      </c>
      <c r="H276" s="54">
        <f t="shared" si="199"/>
        <v>-6.7879466581336673E-2</v>
      </c>
      <c r="I276" s="54">
        <f t="shared" si="200"/>
        <v>2.074351251109717E-2</v>
      </c>
      <c r="J276" s="54">
        <f t="shared" si="201"/>
        <v>-0.12165625352683244</v>
      </c>
      <c r="K276" s="54">
        <f t="shared" si="202"/>
        <v>0.1185388127471296</v>
      </c>
      <c r="L276" s="54">
        <f t="shared" si="203"/>
        <v>-4.6302607274160454E-2</v>
      </c>
      <c r="M276" s="54">
        <f t="shared" si="204"/>
        <v>-0.11849546291925601</v>
      </c>
      <c r="N276" s="54">
        <f t="shared" si="205"/>
        <v>-0.25239696398787925</v>
      </c>
      <c r="O276" s="54">
        <f t="shared" si="206"/>
        <v>-0.38813177892152023</v>
      </c>
      <c r="P276" s="54">
        <f t="shared" si="207"/>
        <v>-0.61421189351993677</v>
      </c>
      <c r="Q276" s="54">
        <f t="shared" si="208"/>
        <v>-0.50574080593366455</v>
      </c>
      <c r="R276" s="54">
        <f t="shared" si="209"/>
        <v>-0.66079754475890473</v>
      </c>
      <c r="S276" s="54">
        <f t="shared" si="210"/>
        <v>-1.0659017977199121</v>
      </c>
      <c r="T276" s="54">
        <f t="shared" si="211"/>
        <v>-0.87383582405880267</v>
      </c>
      <c r="U276" s="54">
        <f t="shared" si="212"/>
        <v>-0.6992309897860578</v>
      </c>
      <c r="V276" s="54">
        <f t="shared" si="213"/>
        <v>-0.71894271407706245</v>
      </c>
      <c r="W276" s="2"/>
    </row>
    <row r="277" spans="1:23" ht="15" customHeight="1">
      <c r="A277" s="32"/>
      <c r="B277" s="33">
        <f t="shared" si="214"/>
        <v>64</v>
      </c>
      <c r="C277" s="47">
        <v>0</v>
      </c>
      <c r="D277" s="54">
        <f t="shared" si="215"/>
        <v>0.45826255875840383</v>
      </c>
      <c r="E277" s="54">
        <f t="shared" si="196"/>
        <v>0.57565648435399241</v>
      </c>
      <c r="F277" s="54">
        <f t="shared" si="197"/>
        <v>0.6299625764582184</v>
      </c>
      <c r="G277" s="54">
        <f t="shared" si="198"/>
        <v>0.74911559986223852</v>
      </c>
      <c r="H277" s="54">
        <f t="shared" si="199"/>
        <v>0.49749277826273774</v>
      </c>
      <c r="I277" s="54">
        <f t="shared" si="200"/>
        <v>0.34628422597354291</v>
      </c>
      <c r="J277" s="54">
        <f t="shared" si="201"/>
        <v>0.3119470974497322</v>
      </c>
      <c r="K277" s="54">
        <f t="shared" si="202"/>
        <v>0.55150037975618771</v>
      </c>
      <c r="L277" s="54">
        <f t="shared" si="203"/>
        <v>0.79333311054247946</v>
      </c>
      <c r="M277" s="54">
        <f t="shared" si="204"/>
        <v>0.76591681278591484</v>
      </c>
      <c r="N277" s="54">
        <f t="shared" si="205"/>
        <v>0.83554465771410369</v>
      </c>
      <c r="O277" s="54">
        <f t="shared" si="206"/>
        <v>0.75624361449179389</v>
      </c>
      <c r="P277" s="54">
        <f t="shared" si="207"/>
        <v>0.29367405837215937</v>
      </c>
      <c r="Q277" s="54">
        <f t="shared" si="208"/>
        <v>0.4076164397920144</v>
      </c>
      <c r="R277" s="54">
        <f t="shared" si="209"/>
        <v>0.74073980019949281</v>
      </c>
      <c r="S277" s="54">
        <f t="shared" si="210"/>
        <v>0.79183743811438201</v>
      </c>
      <c r="T277" s="54">
        <f t="shared" si="211"/>
        <v>0.74055837821934967</v>
      </c>
      <c r="U277" s="54">
        <f t="shared" si="212"/>
        <v>1.195371455563611</v>
      </c>
      <c r="V277" s="54">
        <f t="shared" si="213"/>
        <v>1.3528362041166384</v>
      </c>
      <c r="W277" s="2"/>
    </row>
    <row r="278" spans="1:23" ht="15" customHeight="1">
      <c r="A278" s="32"/>
      <c r="B278" s="33">
        <f t="shared" si="214"/>
        <v>65</v>
      </c>
      <c r="C278" s="47">
        <v>0</v>
      </c>
      <c r="D278" s="54">
        <f t="shared" si="215"/>
        <v>0.18680524521486216</v>
      </c>
      <c r="E278" s="54">
        <f t="shared" ref="E278:E313" si="216">D278*EXP(-rever*delta_t)+sigma*SQRT((1-EXP(-2*rever*delta_t))/(2*rever))*E175</f>
        <v>-0.19199393278316823</v>
      </c>
      <c r="F278" s="54">
        <f t="shared" ref="F278:F313" si="217">E278*EXP(-rever*delta_t)+sigma*SQRT((1-EXP(-2*rever*delta_t))/(2*rever))*F175</f>
        <v>-0.32842113284618996</v>
      </c>
      <c r="G278" s="54">
        <f t="shared" ref="G278:G313" si="218">F278*EXP(-rever*delta_t)+sigma*SQRT((1-EXP(-2*rever*delta_t))/(2*rever))*G175</f>
        <v>-0.62257261325735991</v>
      </c>
      <c r="H278" s="54">
        <f t="shared" ref="H278:H313" si="219">G278*EXP(-rever*delta_t)+sigma*SQRT((1-EXP(-2*rever*delta_t))/(2*rever))*H175</f>
        <v>-0.73952309452589915</v>
      </c>
      <c r="I278" s="54">
        <f t="shared" ref="I278:I313" si="220">H278*EXP(-rever*delta_t)+sigma*SQRT((1-EXP(-2*rever*delta_t))/(2*rever))*I175</f>
        <v>-0.83955602821942577</v>
      </c>
      <c r="J278" s="54">
        <f t="shared" ref="J278:J313" si="221">I278*EXP(-rever*delta_t)+sigma*SQRT((1-EXP(-2*rever*delta_t))/(2*rever))*J175</f>
        <v>-1.0431647907263071</v>
      </c>
      <c r="K278" s="54">
        <f t="shared" ref="K278:K313" si="222">J278*EXP(-rever*delta_t)+sigma*SQRT((1-EXP(-2*rever*delta_t))/(2*rever))*K175</f>
        <v>-0.95647758861794552</v>
      </c>
      <c r="L278" s="54">
        <f t="shared" ref="L278:L313" si="223">K278*EXP(-rever*delta_t)+sigma*SQRT((1-EXP(-2*rever*delta_t))/(2*rever))*L175</f>
        <v>-0.55347232238766275</v>
      </c>
      <c r="M278" s="54">
        <f t="shared" ref="M278:M313" si="224">L278*EXP(-rever*delta_t)+sigma*SQRT((1-EXP(-2*rever*delta_t))/(2*rever))*M175</f>
        <v>-0.57888404698741514</v>
      </c>
      <c r="N278" s="54">
        <f t="shared" ref="N278:N313" si="225">M278*EXP(-rever*delta_t)+sigma*SQRT((1-EXP(-2*rever*delta_t))/(2*rever))*N175</f>
        <v>-0.38784958360621491</v>
      </c>
      <c r="O278" s="54">
        <f t="shared" ref="O278:O313" si="226">N278*EXP(-rever*delta_t)+sigma*SQRT((1-EXP(-2*rever*delta_t))/(2*rever))*O175</f>
        <v>-0.47140574331190815</v>
      </c>
      <c r="P278" s="54">
        <f t="shared" ref="P278:P313" si="227">O278*EXP(-rever*delta_t)+sigma*SQRT((1-EXP(-2*rever*delta_t))/(2*rever))*P175</f>
        <v>-0.92866439604701889</v>
      </c>
      <c r="Q278" s="54">
        <f t="shared" ref="Q278:Q313" si="228">P278*EXP(-rever*delta_t)+sigma*SQRT((1-EXP(-2*rever*delta_t))/(2*rever))*Q175</f>
        <v>-1.0638722012576527</v>
      </c>
      <c r="R278" s="54">
        <f t="shared" ref="R278:R313" si="229">Q278*EXP(-rever*delta_t)+sigma*SQRT((1-EXP(-2*rever*delta_t))/(2*rever))*R175</f>
        <v>-0.97208004194252895</v>
      </c>
      <c r="S278" s="54">
        <f t="shared" ref="S278:S313" si="230">R278*EXP(-rever*delta_t)+sigma*SQRT((1-EXP(-2*rever*delta_t))/(2*rever))*S175</f>
        <v>-1.0210966684375975</v>
      </c>
      <c r="T278" s="54">
        <f t="shared" ref="T278:T313" si="231">S278*EXP(-rever*delta_t)+sigma*SQRT((1-EXP(-2*rever*delta_t))/(2*rever))*T175</f>
        <v>-1.3412531872913158</v>
      </c>
      <c r="U278" s="54">
        <f t="shared" ref="U278:U313" si="232">T278*EXP(-rever*delta_t)+sigma*SQRT((1-EXP(-2*rever*delta_t))/(2*rever))*U175</f>
        <v>-1.0650036402190022</v>
      </c>
      <c r="V278" s="54">
        <f t="shared" ref="V278:V313" si="233">U278*EXP(-rever*delta_t)+sigma*SQRT((1-EXP(-2*rever*delta_t))/(2*rever))*V175</f>
        <v>-0.86797115463715768</v>
      </c>
      <c r="W278" s="2"/>
    </row>
    <row r="279" spans="1:23" ht="15" customHeight="1">
      <c r="A279" s="32"/>
      <c r="B279" s="33">
        <f t="shared" ref="B279:B313" si="234">B278+1</f>
        <v>66</v>
      </c>
      <c r="C279" s="47">
        <v>0</v>
      </c>
      <c r="D279" s="54">
        <f t="shared" ref="D279:D313" si="235">C279*EXP(-rever*delta_t)+sigma*SQRT((1-EXP(-2*rever*delta_t))/(2*rever))*D176</f>
        <v>0.21561606423057308</v>
      </c>
      <c r="E279" s="54">
        <f t="shared" si="216"/>
        <v>3.1635180022013265E-4</v>
      </c>
      <c r="F279" s="54">
        <f t="shared" si="217"/>
        <v>-0.35191291879282266</v>
      </c>
      <c r="G279" s="54">
        <f t="shared" si="218"/>
        <v>-0.20017079661092407</v>
      </c>
      <c r="H279" s="54">
        <f t="shared" si="219"/>
        <v>-0.17931805127036426</v>
      </c>
      <c r="I279" s="54">
        <f t="shared" si="220"/>
        <v>8.3733465178703115E-2</v>
      </c>
      <c r="J279" s="54">
        <f t="shared" si="221"/>
        <v>-6.5669242692391341E-2</v>
      </c>
      <c r="K279" s="54">
        <f t="shared" si="222"/>
        <v>-0.19495257996084292</v>
      </c>
      <c r="L279" s="54">
        <f t="shared" si="223"/>
        <v>4.5414351599590841E-2</v>
      </c>
      <c r="M279" s="54">
        <f t="shared" si="224"/>
        <v>0.34859122650733582</v>
      </c>
      <c r="N279" s="54">
        <f t="shared" si="225"/>
        <v>0.35414210216236791</v>
      </c>
      <c r="O279" s="54">
        <f t="shared" si="226"/>
        <v>0.37781303304817393</v>
      </c>
      <c r="P279" s="54">
        <f t="shared" si="227"/>
        <v>0.21118375649310261</v>
      </c>
      <c r="Q279" s="54">
        <f t="shared" si="228"/>
        <v>-4.3521700461408575E-2</v>
      </c>
      <c r="R279" s="54">
        <f t="shared" si="229"/>
        <v>-0.16153933796859204</v>
      </c>
      <c r="S279" s="54">
        <f t="shared" si="230"/>
        <v>-0.36020022839273513</v>
      </c>
      <c r="T279" s="54">
        <f t="shared" si="231"/>
        <v>-0.42377901504227222</v>
      </c>
      <c r="U279" s="54">
        <f t="shared" si="232"/>
        <v>-0.34818672465409561</v>
      </c>
      <c r="V279" s="54">
        <f t="shared" si="233"/>
        <v>-0.27866281082427957</v>
      </c>
      <c r="W279" s="2"/>
    </row>
    <row r="280" spans="1:23" ht="15" customHeight="1">
      <c r="A280" s="32"/>
      <c r="B280" s="33">
        <f t="shared" si="234"/>
        <v>67</v>
      </c>
      <c r="C280" s="47">
        <v>0</v>
      </c>
      <c r="D280" s="54">
        <f t="shared" si="235"/>
        <v>0.10804715399425602</v>
      </c>
      <c r="E280" s="54">
        <f t="shared" si="216"/>
        <v>-0.19167024682727796</v>
      </c>
      <c r="F280" s="54">
        <f t="shared" si="217"/>
        <v>4.8119992879016749E-2</v>
      </c>
      <c r="G280" s="54">
        <f t="shared" si="218"/>
        <v>0.29623898033942508</v>
      </c>
      <c r="H280" s="54">
        <f t="shared" si="219"/>
        <v>0.14257530779321437</v>
      </c>
      <c r="I280" s="54">
        <f t="shared" si="220"/>
        <v>0.20077710642169211</v>
      </c>
      <c r="J280" s="54">
        <f t="shared" si="221"/>
        <v>0.35468439030467502</v>
      </c>
      <c r="K280" s="54">
        <f t="shared" si="222"/>
        <v>0.56592086028620514</v>
      </c>
      <c r="L280" s="54">
        <f t="shared" si="223"/>
        <v>0.3478220722397366</v>
      </c>
      <c r="M280" s="54">
        <f t="shared" si="224"/>
        <v>0.20438109459827208</v>
      </c>
      <c r="N280" s="54">
        <f t="shared" si="225"/>
        <v>0.24125489667905156</v>
      </c>
      <c r="O280" s="54">
        <f t="shared" si="226"/>
        <v>8.2860486606459949E-2</v>
      </c>
      <c r="P280" s="54">
        <f t="shared" si="227"/>
        <v>0.3582831024657756</v>
      </c>
      <c r="Q280" s="54">
        <f t="shared" si="228"/>
        <v>-0.14387277918261648</v>
      </c>
      <c r="R280" s="54">
        <f t="shared" si="229"/>
        <v>-1.4632686884913121E-2</v>
      </c>
      <c r="S280" s="54">
        <f t="shared" si="230"/>
        <v>0.58476796860341396</v>
      </c>
      <c r="T280" s="54">
        <f t="shared" si="231"/>
        <v>0.27392219819287239</v>
      </c>
      <c r="U280" s="54">
        <f t="shared" si="232"/>
        <v>-0.29879892881422132</v>
      </c>
      <c r="V280" s="54">
        <f t="shared" si="233"/>
        <v>-0.10520509429424341</v>
      </c>
      <c r="W280" s="2"/>
    </row>
    <row r="281" spans="1:23" ht="15" customHeight="1">
      <c r="A281" s="32"/>
      <c r="B281" s="33">
        <f t="shared" si="234"/>
        <v>68</v>
      </c>
      <c r="C281" s="47">
        <v>0</v>
      </c>
      <c r="D281" s="54">
        <f t="shared" si="235"/>
        <v>2.9561486842360228E-2</v>
      </c>
      <c r="E281" s="54">
        <f t="shared" si="216"/>
        <v>-0.16892885816524192</v>
      </c>
      <c r="F281" s="54">
        <f t="shared" si="217"/>
        <v>6.5995667375670142E-2</v>
      </c>
      <c r="G281" s="54">
        <f t="shared" si="218"/>
        <v>0.39708133549194402</v>
      </c>
      <c r="H281" s="54">
        <f t="shared" si="219"/>
        <v>0.44843474558891816</v>
      </c>
      <c r="I281" s="54">
        <f t="shared" si="220"/>
        <v>0.54467194989415169</v>
      </c>
      <c r="J281" s="54">
        <f t="shared" si="221"/>
        <v>0.63316810678907376</v>
      </c>
      <c r="K281" s="54">
        <f t="shared" si="222"/>
        <v>0.47128244688877641</v>
      </c>
      <c r="L281" s="54">
        <f t="shared" si="223"/>
        <v>0.69045622477177615</v>
      </c>
      <c r="M281" s="54">
        <f t="shared" si="224"/>
        <v>0.59829283512887743</v>
      </c>
      <c r="N281" s="54">
        <f t="shared" si="225"/>
        <v>0.21096401516723851</v>
      </c>
      <c r="O281" s="54">
        <f t="shared" si="226"/>
        <v>0.36683314980814552</v>
      </c>
      <c r="P281" s="54">
        <f t="shared" si="227"/>
        <v>0.2160152269442992</v>
      </c>
      <c r="Q281" s="54">
        <f t="shared" si="228"/>
        <v>2.3039298180926621E-2</v>
      </c>
      <c r="R281" s="54">
        <f t="shared" si="229"/>
        <v>-8.4599329998117798E-2</v>
      </c>
      <c r="S281" s="54">
        <f t="shared" si="230"/>
        <v>-0.19112497194543715</v>
      </c>
      <c r="T281" s="54">
        <f t="shared" si="231"/>
        <v>8.5819758487785114E-3</v>
      </c>
      <c r="U281" s="54">
        <f t="shared" si="232"/>
        <v>-0.33504566209002568</v>
      </c>
      <c r="V281" s="54">
        <f t="shared" si="233"/>
        <v>-0.39044608178343249</v>
      </c>
      <c r="W281" s="2"/>
    </row>
    <row r="282" spans="1:23" ht="15" customHeight="1">
      <c r="A282" s="32"/>
      <c r="B282" s="33">
        <f t="shared" si="234"/>
        <v>69</v>
      </c>
      <c r="C282" s="47">
        <v>0</v>
      </c>
      <c r="D282" s="54">
        <f t="shared" si="235"/>
        <v>2.3600249845441987E-2</v>
      </c>
      <c r="E282" s="54">
        <f t="shared" si="216"/>
        <v>-0.22620608228506583</v>
      </c>
      <c r="F282" s="54">
        <f t="shared" si="217"/>
        <v>-0.1486908100396136</v>
      </c>
      <c r="G282" s="54">
        <f t="shared" si="218"/>
        <v>-0.19921338493366725</v>
      </c>
      <c r="H282" s="54">
        <f t="shared" si="219"/>
        <v>-0.31585516685358112</v>
      </c>
      <c r="I282" s="54">
        <f t="shared" si="220"/>
        <v>-0.3607318738481391</v>
      </c>
      <c r="J282" s="54">
        <f t="shared" si="221"/>
        <v>-0.37905882992067824</v>
      </c>
      <c r="K282" s="54">
        <f t="shared" si="222"/>
        <v>-0.35010599794946923</v>
      </c>
      <c r="L282" s="54">
        <f t="shared" si="223"/>
        <v>-0.5960490262184539</v>
      </c>
      <c r="M282" s="54">
        <f t="shared" si="224"/>
        <v>-0.57342660889860875</v>
      </c>
      <c r="N282" s="54">
        <f t="shared" si="225"/>
        <v>-0.59182561335894934</v>
      </c>
      <c r="O282" s="54">
        <f t="shared" si="226"/>
        <v>-0.52471527325979406</v>
      </c>
      <c r="P282" s="54">
        <f t="shared" si="227"/>
        <v>-0.1853889956945054</v>
      </c>
      <c r="Q282" s="54">
        <f t="shared" si="228"/>
        <v>-0.3417259680600615</v>
      </c>
      <c r="R282" s="54">
        <f t="shared" si="229"/>
        <v>-0.28125897629857821</v>
      </c>
      <c r="S282" s="54">
        <f t="shared" si="230"/>
        <v>-0.20393190726863419</v>
      </c>
      <c r="T282" s="54">
        <f t="shared" si="231"/>
        <v>1.1816129675291109E-3</v>
      </c>
      <c r="U282" s="54">
        <f t="shared" si="232"/>
        <v>0.43360484890092282</v>
      </c>
      <c r="V282" s="54">
        <f t="shared" si="233"/>
        <v>0.40837672301197642</v>
      </c>
      <c r="W282" s="2"/>
    </row>
    <row r="283" spans="1:23" ht="15" customHeight="1">
      <c r="A283" s="32"/>
      <c r="B283" s="33">
        <f t="shared" si="234"/>
        <v>70</v>
      </c>
      <c r="C283" s="47">
        <v>0</v>
      </c>
      <c r="D283" s="54">
        <f t="shared" si="235"/>
        <v>-0.14171245715430589</v>
      </c>
      <c r="E283" s="54">
        <f t="shared" si="216"/>
        <v>-0.30197555388235614</v>
      </c>
      <c r="F283" s="54">
        <f t="shared" si="217"/>
        <v>-0.10902667067276081</v>
      </c>
      <c r="G283" s="54">
        <f t="shared" si="218"/>
        <v>-0.2441750631599153</v>
      </c>
      <c r="H283" s="54">
        <f t="shared" si="219"/>
        <v>-0.35395049615769558</v>
      </c>
      <c r="I283" s="54">
        <f t="shared" si="220"/>
        <v>-0.37365667271958247</v>
      </c>
      <c r="J283" s="54">
        <f t="shared" si="221"/>
        <v>-0.43649942934252595</v>
      </c>
      <c r="K283" s="54">
        <f t="shared" si="222"/>
        <v>-0.60610455315387535</v>
      </c>
      <c r="L283" s="54">
        <f t="shared" si="223"/>
        <v>-3.3001280294681856E-2</v>
      </c>
      <c r="M283" s="54">
        <f t="shared" si="224"/>
        <v>-8.8373866169759521E-3</v>
      </c>
      <c r="N283" s="54">
        <f t="shared" si="225"/>
        <v>0.23620737756693166</v>
      </c>
      <c r="O283" s="54">
        <f t="shared" si="226"/>
        <v>-3.1124295877287905E-2</v>
      </c>
      <c r="P283" s="54">
        <f t="shared" si="227"/>
        <v>-3.0157027924785619E-2</v>
      </c>
      <c r="Q283" s="54">
        <f t="shared" si="228"/>
        <v>-4.8081736666319035E-2</v>
      </c>
      <c r="R283" s="54">
        <f t="shared" si="229"/>
        <v>6.9862745121949829E-2</v>
      </c>
      <c r="S283" s="54">
        <f t="shared" si="230"/>
        <v>0.15087121265025766</v>
      </c>
      <c r="T283" s="54">
        <f t="shared" si="231"/>
        <v>0.12090743231501654</v>
      </c>
      <c r="U283" s="54">
        <f t="shared" si="232"/>
        <v>-0.22322422897441058</v>
      </c>
      <c r="V283" s="54">
        <f t="shared" si="233"/>
        <v>-0.36386568359840477</v>
      </c>
      <c r="W283" s="2"/>
    </row>
    <row r="284" spans="1:23" ht="15" customHeight="1">
      <c r="A284" s="32"/>
      <c r="B284" s="33">
        <f t="shared" si="234"/>
        <v>71</v>
      </c>
      <c r="C284" s="47">
        <v>0</v>
      </c>
      <c r="D284" s="54">
        <f t="shared" si="235"/>
        <v>-0.31189528665578514</v>
      </c>
      <c r="E284" s="54">
        <f t="shared" si="216"/>
        <v>-0.57063826897008729</v>
      </c>
      <c r="F284" s="54">
        <f t="shared" si="217"/>
        <v>-0.37724105010184406</v>
      </c>
      <c r="G284" s="54">
        <f t="shared" si="218"/>
        <v>-0.45561346970924477</v>
      </c>
      <c r="H284" s="54">
        <f t="shared" si="219"/>
        <v>-0.48668302033896432</v>
      </c>
      <c r="I284" s="54">
        <f t="shared" si="220"/>
        <v>-0.37167415139939775</v>
      </c>
      <c r="J284" s="54">
        <f t="shared" si="221"/>
        <v>-0.45079923239338349</v>
      </c>
      <c r="K284" s="54">
        <f t="shared" si="222"/>
        <v>-0.59015103690755433</v>
      </c>
      <c r="L284" s="54">
        <f t="shared" si="223"/>
        <v>-0.2493743610822991</v>
      </c>
      <c r="M284" s="54">
        <f t="shared" si="224"/>
        <v>-0.28095757524695281</v>
      </c>
      <c r="N284" s="54">
        <f t="shared" si="225"/>
        <v>-0.21146988543062017</v>
      </c>
      <c r="O284" s="54">
        <f t="shared" si="226"/>
        <v>5.8662092731317617E-2</v>
      </c>
      <c r="P284" s="54">
        <f t="shared" si="227"/>
        <v>-9.4115284295707369E-2</v>
      </c>
      <c r="Q284" s="54">
        <f t="shared" si="228"/>
        <v>-0.30508507702744164</v>
      </c>
      <c r="R284" s="54">
        <f t="shared" si="229"/>
        <v>-0.10406410542795685</v>
      </c>
      <c r="S284" s="54">
        <f t="shared" si="230"/>
        <v>-0.28091594514603174</v>
      </c>
      <c r="T284" s="54">
        <f t="shared" si="231"/>
        <v>-0.25879666803821377</v>
      </c>
      <c r="U284" s="54">
        <f t="shared" si="232"/>
        <v>-0.24950937947339036</v>
      </c>
      <c r="V284" s="54">
        <f t="shared" si="233"/>
        <v>-0.38960877776449582</v>
      </c>
      <c r="W284" s="2"/>
    </row>
    <row r="285" spans="1:23" ht="15" customHeight="1">
      <c r="A285" s="32"/>
      <c r="B285" s="33">
        <f t="shared" si="234"/>
        <v>72</v>
      </c>
      <c r="C285" s="47">
        <v>0</v>
      </c>
      <c r="D285" s="54">
        <f t="shared" si="235"/>
        <v>-8.6698382943581218E-2</v>
      </c>
      <c r="E285" s="54">
        <f t="shared" si="216"/>
        <v>-0.3429340669058546</v>
      </c>
      <c r="F285" s="54">
        <f t="shared" si="217"/>
        <v>-0.4924559551807971</v>
      </c>
      <c r="G285" s="54">
        <f t="shared" si="218"/>
        <v>-0.59251301306603343</v>
      </c>
      <c r="H285" s="54">
        <f t="shared" si="219"/>
        <v>-0.41276321762647517</v>
      </c>
      <c r="I285" s="54">
        <f t="shared" si="220"/>
        <v>-0.86146291873665326</v>
      </c>
      <c r="J285" s="54">
        <f t="shared" si="221"/>
        <v>-0.82076937759258739</v>
      </c>
      <c r="K285" s="54">
        <f t="shared" si="222"/>
        <v>-0.77562899576328581</v>
      </c>
      <c r="L285" s="54">
        <f t="shared" si="223"/>
        <v>-0.7114073725240182</v>
      </c>
      <c r="M285" s="54">
        <f t="shared" si="224"/>
        <v>-0.66641520052527348</v>
      </c>
      <c r="N285" s="54">
        <f t="shared" si="225"/>
        <v>-0.71211623069260965</v>
      </c>
      <c r="O285" s="54">
        <f t="shared" si="226"/>
        <v>-0.48082212337937708</v>
      </c>
      <c r="P285" s="54">
        <f t="shared" si="227"/>
        <v>-0.50073444810077228</v>
      </c>
      <c r="Q285" s="54">
        <f t="shared" si="228"/>
        <v>-0.82992721741009312</v>
      </c>
      <c r="R285" s="54">
        <f t="shared" si="229"/>
        <v>-0.90464453609198747</v>
      </c>
      <c r="S285" s="54">
        <f t="shared" si="230"/>
        <v>-1.0656893180441633</v>
      </c>
      <c r="T285" s="54">
        <f t="shared" si="231"/>
        <v>-1.1609816165096354</v>
      </c>
      <c r="U285" s="54">
        <f t="shared" si="232"/>
        <v>-1.1149573359207108</v>
      </c>
      <c r="V285" s="54">
        <f t="shared" si="233"/>
        <v>-1.0476263727996757</v>
      </c>
      <c r="W285" s="2"/>
    </row>
    <row r="286" spans="1:23" ht="15" customHeight="1">
      <c r="A286" s="32"/>
      <c r="B286" s="33">
        <f t="shared" si="234"/>
        <v>73</v>
      </c>
      <c r="C286" s="47">
        <v>0</v>
      </c>
      <c r="D286" s="54">
        <f t="shared" si="235"/>
        <v>7.5958812168169132E-2</v>
      </c>
      <c r="E286" s="54">
        <f t="shared" si="216"/>
        <v>0.19048087678466014</v>
      </c>
      <c r="F286" s="54">
        <f t="shared" si="217"/>
        <v>0.22713207046767994</v>
      </c>
      <c r="G286" s="54">
        <f t="shared" si="218"/>
        <v>0.20089562007486086</v>
      </c>
      <c r="H286" s="54">
        <f t="shared" si="219"/>
        <v>0.47086639332138647</v>
      </c>
      <c r="I286" s="54">
        <f t="shared" si="220"/>
        <v>0.55212466730779308</v>
      </c>
      <c r="J286" s="54">
        <f t="shared" si="221"/>
        <v>0.78099924883226501</v>
      </c>
      <c r="K286" s="54">
        <f t="shared" si="222"/>
        <v>0.62642164189768346</v>
      </c>
      <c r="L286" s="54">
        <f t="shared" si="223"/>
        <v>0.61154761388979695</v>
      </c>
      <c r="M286" s="54">
        <f t="shared" si="224"/>
        <v>0.35372050684051176</v>
      </c>
      <c r="N286" s="54">
        <f t="shared" si="225"/>
        <v>0.54034294570182295</v>
      </c>
      <c r="O286" s="54">
        <f t="shared" si="226"/>
        <v>0.29609790639214228</v>
      </c>
      <c r="P286" s="54">
        <f t="shared" si="227"/>
        <v>0.46130033627816491</v>
      </c>
      <c r="Q286" s="54">
        <f t="shared" si="228"/>
        <v>0.78932657919318139</v>
      </c>
      <c r="R286" s="54">
        <f t="shared" si="229"/>
        <v>0.68743241760163287</v>
      </c>
      <c r="S286" s="54">
        <f t="shared" si="230"/>
        <v>0.44184594848077152</v>
      </c>
      <c r="T286" s="54">
        <f t="shared" si="231"/>
        <v>0.42549122005997764</v>
      </c>
      <c r="U286" s="54">
        <f t="shared" si="232"/>
        <v>0.33438384097763013</v>
      </c>
      <c r="V286" s="54">
        <f t="shared" si="233"/>
        <v>0.1610555710062706</v>
      </c>
      <c r="W286" s="2"/>
    </row>
    <row r="287" spans="1:23" ht="15" customHeight="1">
      <c r="A287" s="32"/>
      <c r="B287" s="33">
        <f t="shared" si="234"/>
        <v>74</v>
      </c>
      <c r="C287" s="47">
        <v>0</v>
      </c>
      <c r="D287" s="54">
        <f t="shared" si="235"/>
        <v>-0.1386480801435068</v>
      </c>
      <c r="E287" s="54">
        <f t="shared" si="216"/>
        <v>-0.49603133768399221</v>
      </c>
      <c r="F287" s="54">
        <f t="shared" si="217"/>
        <v>-0.64886800905416897</v>
      </c>
      <c r="G287" s="54">
        <f t="shared" si="218"/>
        <v>-0.99898866399240116</v>
      </c>
      <c r="H287" s="54">
        <f t="shared" si="219"/>
        <v>-0.63903103145060469</v>
      </c>
      <c r="I287" s="54">
        <f t="shared" si="220"/>
        <v>-0.41484790019141587</v>
      </c>
      <c r="J287" s="54">
        <f t="shared" si="221"/>
        <v>-0.46933570107267802</v>
      </c>
      <c r="K287" s="54">
        <f t="shared" si="222"/>
        <v>-0.25973841076362914</v>
      </c>
      <c r="L287" s="54">
        <f t="shared" si="223"/>
        <v>-4.0731949723423533E-2</v>
      </c>
      <c r="M287" s="54">
        <f t="shared" si="224"/>
        <v>5.6388959076099643E-2</v>
      </c>
      <c r="N287" s="54">
        <f t="shared" si="225"/>
        <v>-7.3803106162726811E-2</v>
      </c>
      <c r="O287" s="54">
        <f t="shared" si="226"/>
        <v>2.9248531804094702E-2</v>
      </c>
      <c r="P287" s="54">
        <f t="shared" si="227"/>
        <v>0.17753629021219341</v>
      </c>
      <c r="Q287" s="54">
        <f t="shared" si="228"/>
        <v>-2.8488953455797494E-2</v>
      </c>
      <c r="R287" s="54">
        <f t="shared" si="229"/>
        <v>-0.14276261157403947</v>
      </c>
      <c r="S287" s="54">
        <f t="shared" si="230"/>
        <v>-0.14306017221658116</v>
      </c>
      <c r="T287" s="54">
        <f t="shared" si="231"/>
        <v>-0.35132232970609834</v>
      </c>
      <c r="U287" s="54">
        <f t="shared" si="232"/>
        <v>-0.31833792331606325</v>
      </c>
      <c r="V287" s="54">
        <f t="shared" si="233"/>
        <v>-0.56809906682766287</v>
      </c>
      <c r="W287" s="2"/>
    </row>
    <row r="288" spans="1:23" ht="15" customHeight="1">
      <c r="A288" s="32"/>
      <c r="B288" s="33">
        <f t="shared" si="234"/>
        <v>75</v>
      </c>
      <c r="C288" s="47">
        <v>0</v>
      </c>
      <c r="D288" s="54">
        <f t="shared" si="235"/>
        <v>-0.10745277393913366</v>
      </c>
      <c r="E288" s="54">
        <f t="shared" si="216"/>
        <v>-0.17411170923768327</v>
      </c>
      <c r="F288" s="54">
        <f t="shared" si="217"/>
        <v>-0.38430196131963473</v>
      </c>
      <c r="G288" s="54">
        <f t="shared" si="218"/>
        <v>-0.45944872220255639</v>
      </c>
      <c r="H288" s="54">
        <f t="shared" si="219"/>
        <v>-0.39843290131545644</v>
      </c>
      <c r="I288" s="54">
        <f t="shared" si="220"/>
        <v>-0.42934406274244336</v>
      </c>
      <c r="J288" s="54">
        <f t="shared" si="221"/>
        <v>-0.38495478013346657</v>
      </c>
      <c r="K288" s="54">
        <f t="shared" si="222"/>
        <v>-0.4627584755553858</v>
      </c>
      <c r="L288" s="54">
        <f t="shared" si="223"/>
        <v>-0.49154561880506448</v>
      </c>
      <c r="M288" s="54">
        <f t="shared" si="224"/>
        <v>-0.32807385634729858</v>
      </c>
      <c r="N288" s="54">
        <f t="shared" si="225"/>
        <v>-0.5341313750529153</v>
      </c>
      <c r="O288" s="54">
        <f t="shared" si="226"/>
        <v>-0.68968842705612932</v>
      </c>
      <c r="P288" s="54">
        <f t="shared" si="227"/>
        <v>-0.78233673346208976</v>
      </c>
      <c r="Q288" s="54">
        <f t="shared" si="228"/>
        <v>-0.68283489976857792</v>
      </c>
      <c r="R288" s="54">
        <f t="shared" si="229"/>
        <v>-0.84720842466704727</v>
      </c>
      <c r="S288" s="54">
        <f t="shared" si="230"/>
        <v>-0.92604054798092861</v>
      </c>
      <c r="T288" s="54">
        <f t="shared" si="231"/>
        <v>-0.82969964176456612</v>
      </c>
      <c r="U288" s="54">
        <f t="shared" si="232"/>
        <v>-0.97652414167895008</v>
      </c>
      <c r="V288" s="54">
        <f t="shared" si="233"/>
        <v>-0.9655504542436073</v>
      </c>
      <c r="W288" s="2"/>
    </row>
    <row r="289" spans="1:23" ht="15" customHeight="1">
      <c r="A289" s="32"/>
      <c r="B289" s="33">
        <f t="shared" si="234"/>
        <v>76</v>
      </c>
      <c r="C289" s="47">
        <v>0</v>
      </c>
      <c r="D289" s="54">
        <f t="shared" si="235"/>
        <v>-0.31054993011071519</v>
      </c>
      <c r="E289" s="54">
        <f t="shared" si="216"/>
        <v>-2.536305421810392E-2</v>
      </c>
      <c r="F289" s="54">
        <f t="shared" si="217"/>
        <v>6.6276290944499897E-2</v>
      </c>
      <c r="G289" s="54">
        <f t="shared" si="218"/>
        <v>0.25562870294486978</v>
      </c>
      <c r="H289" s="54">
        <f t="shared" si="219"/>
        <v>0.14662306946619302</v>
      </c>
      <c r="I289" s="54">
        <f t="shared" si="220"/>
        <v>0.11971208691400081</v>
      </c>
      <c r="J289" s="54">
        <f t="shared" si="221"/>
        <v>0.48879362240681451</v>
      </c>
      <c r="K289" s="54">
        <f t="shared" si="222"/>
        <v>0.63135733158971108</v>
      </c>
      <c r="L289" s="54">
        <f t="shared" si="223"/>
        <v>0.80211814088349731</v>
      </c>
      <c r="M289" s="54">
        <f t="shared" si="224"/>
        <v>0.90274665649151986</v>
      </c>
      <c r="N289" s="54">
        <f t="shared" si="225"/>
        <v>1.1545530089200648</v>
      </c>
      <c r="O289" s="54">
        <f t="shared" si="226"/>
        <v>1.1931160033522072</v>
      </c>
      <c r="P289" s="54">
        <f t="shared" si="227"/>
        <v>1.2910441177454139</v>
      </c>
      <c r="Q289" s="54">
        <f t="shared" si="228"/>
        <v>1.3684211168992413</v>
      </c>
      <c r="R289" s="54">
        <f t="shared" si="229"/>
        <v>1.3939742113748925</v>
      </c>
      <c r="S289" s="54">
        <f t="shared" si="230"/>
        <v>1.5021868228067645</v>
      </c>
      <c r="T289" s="54">
        <f t="shared" si="231"/>
        <v>1.5053777184438877</v>
      </c>
      <c r="U289" s="54">
        <f t="shared" si="232"/>
        <v>1.4866683878004281</v>
      </c>
      <c r="V289" s="54">
        <f t="shared" si="233"/>
        <v>1.0090188827013806</v>
      </c>
      <c r="W289" s="2"/>
    </row>
    <row r="290" spans="1:23" ht="15" customHeight="1">
      <c r="A290" s="32"/>
      <c r="B290" s="33">
        <f t="shared" si="234"/>
        <v>77</v>
      </c>
      <c r="C290" s="47">
        <v>0</v>
      </c>
      <c r="D290" s="54">
        <f t="shared" si="235"/>
        <v>0.14967649191751192</v>
      </c>
      <c r="E290" s="54">
        <f t="shared" si="216"/>
        <v>4.6885095496184734E-2</v>
      </c>
      <c r="F290" s="54">
        <f t="shared" si="217"/>
        <v>0.30344908994897574</v>
      </c>
      <c r="G290" s="54">
        <f t="shared" si="218"/>
        <v>0.15868694766341437</v>
      </c>
      <c r="H290" s="54">
        <f t="shared" si="219"/>
        <v>0.15066102633540332</v>
      </c>
      <c r="I290" s="54">
        <f t="shared" si="220"/>
        <v>0.13606342777304772</v>
      </c>
      <c r="J290" s="54">
        <f t="shared" si="221"/>
        <v>1.5796921743907719E-2</v>
      </c>
      <c r="K290" s="54">
        <f t="shared" si="222"/>
        <v>0.29223268804629532</v>
      </c>
      <c r="L290" s="54">
        <f t="shared" si="223"/>
        <v>0.49838448711378147</v>
      </c>
      <c r="M290" s="54">
        <f t="shared" si="224"/>
        <v>0.25780729239325728</v>
      </c>
      <c r="N290" s="54">
        <f t="shared" si="225"/>
        <v>-4.5300996011737205E-2</v>
      </c>
      <c r="O290" s="54">
        <f t="shared" si="226"/>
        <v>0.16621371417110359</v>
      </c>
      <c r="P290" s="54">
        <f t="shared" si="227"/>
        <v>-0.2190525340123976</v>
      </c>
      <c r="Q290" s="54">
        <f t="shared" si="228"/>
        <v>9.3013138986988181E-2</v>
      </c>
      <c r="R290" s="54">
        <f t="shared" si="229"/>
        <v>-0.31761614659875526</v>
      </c>
      <c r="S290" s="54">
        <f t="shared" si="230"/>
        <v>-0.38358956074021822</v>
      </c>
      <c r="T290" s="54">
        <f t="shared" si="231"/>
        <v>-0.36072934902953457</v>
      </c>
      <c r="U290" s="54">
        <f t="shared" si="232"/>
        <v>-0.26560801262373468</v>
      </c>
      <c r="V290" s="54">
        <f t="shared" si="233"/>
        <v>-0.15113959247655012</v>
      </c>
      <c r="W290" s="2"/>
    </row>
    <row r="291" spans="1:23" ht="15" customHeight="1">
      <c r="A291" s="32"/>
      <c r="B291" s="33">
        <f t="shared" si="234"/>
        <v>78</v>
      </c>
      <c r="C291" s="47">
        <v>0</v>
      </c>
      <c r="D291" s="54">
        <f t="shared" si="235"/>
        <v>2.3124176995656505E-2</v>
      </c>
      <c r="E291" s="54">
        <f t="shared" si="216"/>
        <v>2.9837551187174217E-2</v>
      </c>
      <c r="F291" s="54">
        <f t="shared" si="217"/>
        <v>4.4507936489845246E-2</v>
      </c>
      <c r="G291" s="54">
        <f t="shared" si="218"/>
        <v>0.43789894400257579</v>
      </c>
      <c r="H291" s="54">
        <f t="shared" si="219"/>
        <v>0.27967644021114468</v>
      </c>
      <c r="I291" s="54">
        <f t="shared" si="220"/>
        <v>7.9256014918921036E-2</v>
      </c>
      <c r="J291" s="54">
        <f t="shared" si="221"/>
        <v>0.2544128886721822</v>
      </c>
      <c r="K291" s="54">
        <f t="shared" si="222"/>
        <v>0.25405166104197502</v>
      </c>
      <c r="L291" s="54">
        <f t="shared" si="223"/>
        <v>0.15304819244735735</v>
      </c>
      <c r="M291" s="54">
        <f t="shared" si="224"/>
        <v>-0.18629040534255223</v>
      </c>
      <c r="N291" s="54">
        <f t="shared" si="225"/>
        <v>0.14626778003819257</v>
      </c>
      <c r="O291" s="54">
        <f t="shared" si="226"/>
        <v>0.21712938170402801</v>
      </c>
      <c r="P291" s="54">
        <f t="shared" si="227"/>
        <v>0.29417137557038869</v>
      </c>
      <c r="Q291" s="54">
        <f t="shared" si="228"/>
        <v>0.34479441998826121</v>
      </c>
      <c r="R291" s="54">
        <f t="shared" si="229"/>
        <v>0.40633102951142974</v>
      </c>
      <c r="S291" s="54">
        <f t="shared" si="230"/>
        <v>0.27964791462087235</v>
      </c>
      <c r="T291" s="54">
        <f t="shared" si="231"/>
        <v>0.54909825359773623</v>
      </c>
      <c r="U291" s="54">
        <f t="shared" si="232"/>
        <v>0.74409856902302818</v>
      </c>
      <c r="V291" s="54">
        <f t="shared" si="233"/>
        <v>0.7340065095662851</v>
      </c>
      <c r="W291" s="2"/>
    </row>
    <row r="292" spans="1:23" ht="15" customHeight="1">
      <c r="A292" s="32"/>
      <c r="B292" s="33">
        <f t="shared" si="234"/>
        <v>79</v>
      </c>
      <c r="C292" s="47">
        <v>0</v>
      </c>
      <c r="D292" s="54">
        <f t="shared" si="235"/>
        <v>0.1881623186147981</v>
      </c>
      <c r="E292" s="54">
        <f t="shared" si="216"/>
        <v>-3.6028953483131926E-2</v>
      </c>
      <c r="F292" s="54">
        <f t="shared" si="217"/>
        <v>0.12601210309688871</v>
      </c>
      <c r="G292" s="54">
        <f t="shared" si="218"/>
        <v>0.27484550593891377</v>
      </c>
      <c r="H292" s="54">
        <f t="shared" si="219"/>
        <v>0.46002755623585234</v>
      </c>
      <c r="I292" s="54">
        <f t="shared" si="220"/>
        <v>0.3715115986397306</v>
      </c>
      <c r="J292" s="54">
        <f t="shared" si="221"/>
        <v>0.43944225733403364</v>
      </c>
      <c r="K292" s="54">
        <f t="shared" si="222"/>
        <v>5.7468093126239628E-2</v>
      </c>
      <c r="L292" s="54">
        <f t="shared" si="223"/>
        <v>0.33143391091693264</v>
      </c>
      <c r="M292" s="54">
        <f t="shared" si="224"/>
        <v>0.45781740655519582</v>
      </c>
      <c r="N292" s="54">
        <f t="shared" si="225"/>
        <v>0.6897537613563236</v>
      </c>
      <c r="O292" s="54">
        <f t="shared" si="226"/>
        <v>0.63307068639741282</v>
      </c>
      <c r="P292" s="54">
        <f t="shared" si="227"/>
        <v>0.89759330748434951</v>
      </c>
      <c r="Q292" s="54">
        <f t="shared" si="228"/>
        <v>0.80069161645865616</v>
      </c>
      <c r="R292" s="54">
        <f t="shared" si="229"/>
        <v>0.83703691814617187</v>
      </c>
      <c r="S292" s="54">
        <f t="shared" si="230"/>
        <v>0.63926513253403516</v>
      </c>
      <c r="T292" s="54">
        <f t="shared" si="231"/>
        <v>0.6535462046440258</v>
      </c>
      <c r="U292" s="54">
        <f t="shared" si="232"/>
        <v>0.41497058859811553</v>
      </c>
      <c r="V292" s="54">
        <f t="shared" si="233"/>
        <v>0.31252062049194262</v>
      </c>
      <c r="W292" s="2"/>
    </row>
    <row r="293" spans="1:23" ht="15" customHeight="1">
      <c r="A293" s="32"/>
      <c r="B293" s="33">
        <f t="shared" si="234"/>
        <v>80</v>
      </c>
      <c r="C293" s="47">
        <v>0</v>
      </c>
      <c r="D293" s="54">
        <f t="shared" si="235"/>
        <v>0.24348167768949402</v>
      </c>
      <c r="E293" s="54">
        <f t="shared" si="216"/>
        <v>0.43171084921266129</v>
      </c>
      <c r="F293" s="54">
        <f t="shared" si="217"/>
        <v>0.19174288364864403</v>
      </c>
      <c r="G293" s="54">
        <f t="shared" si="218"/>
        <v>0.30188033260110453</v>
      </c>
      <c r="H293" s="54">
        <f t="shared" si="219"/>
        <v>0.4258174208986989</v>
      </c>
      <c r="I293" s="54">
        <f t="shared" si="220"/>
        <v>0.40407715805553307</v>
      </c>
      <c r="J293" s="54">
        <f t="shared" si="221"/>
        <v>0.40726558119643275</v>
      </c>
      <c r="K293" s="54">
        <f t="shared" si="222"/>
        <v>0.47970947325881658</v>
      </c>
      <c r="L293" s="54">
        <f t="shared" si="223"/>
        <v>0.50114180049182522</v>
      </c>
      <c r="M293" s="54">
        <f t="shared" si="224"/>
        <v>0.61094147523370479</v>
      </c>
      <c r="N293" s="54">
        <f t="shared" si="225"/>
        <v>0.27109838724847313</v>
      </c>
      <c r="O293" s="54">
        <f t="shared" si="226"/>
        <v>0.28201308210779868</v>
      </c>
      <c r="P293" s="54">
        <f t="shared" si="227"/>
        <v>0.29468843501933323</v>
      </c>
      <c r="Q293" s="54">
        <f t="shared" si="228"/>
        <v>0.59862243016855776</v>
      </c>
      <c r="R293" s="54">
        <f t="shared" si="229"/>
        <v>0.83275755484792469</v>
      </c>
      <c r="S293" s="54">
        <f t="shared" si="230"/>
        <v>0.65377662552876925</v>
      </c>
      <c r="T293" s="54">
        <f t="shared" si="231"/>
        <v>0.76811703307853008</v>
      </c>
      <c r="U293" s="54">
        <f t="shared" si="232"/>
        <v>0.71184658075811991</v>
      </c>
      <c r="V293" s="54">
        <f t="shared" si="233"/>
        <v>0.66239039366547214</v>
      </c>
      <c r="W293" s="2"/>
    </row>
    <row r="294" spans="1:23" ht="15" customHeight="1">
      <c r="A294" s="32"/>
      <c r="B294" s="33">
        <f t="shared" si="234"/>
        <v>81</v>
      </c>
      <c r="C294" s="47">
        <v>0</v>
      </c>
      <c r="D294" s="54">
        <f t="shared" si="235"/>
        <v>0.19438031479927848</v>
      </c>
      <c r="E294" s="54">
        <f t="shared" si="216"/>
        <v>4.1959926378762946E-2</v>
      </c>
      <c r="F294" s="54">
        <f t="shared" si="217"/>
        <v>0.15966434270643859</v>
      </c>
      <c r="G294" s="54">
        <f t="shared" si="218"/>
        <v>-6.4638008688435167E-3</v>
      </c>
      <c r="H294" s="54">
        <f t="shared" si="219"/>
        <v>-0.10970542628643284</v>
      </c>
      <c r="I294" s="54">
        <f t="shared" si="220"/>
        <v>-7.880143068832271E-2</v>
      </c>
      <c r="J294" s="54">
        <f t="shared" si="221"/>
        <v>-0.43539219369896281</v>
      </c>
      <c r="K294" s="54">
        <f t="shared" si="222"/>
        <v>-0.63482900237244344</v>
      </c>
      <c r="L294" s="54">
        <f t="shared" si="223"/>
        <v>-0.79332628026834096</v>
      </c>
      <c r="M294" s="54">
        <f t="shared" si="224"/>
        <v>-0.91998171233828863</v>
      </c>
      <c r="N294" s="54">
        <f t="shared" si="225"/>
        <v>-1.1307787441677695</v>
      </c>
      <c r="O294" s="54">
        <f t="shared" si="226"/>
        <v>-1.2509742961192483</v>
      </c>
      <c r="P294" s="54">
        <f t="shared" si="227"/>
        <v>-1.2986010938361303</v>
      </c>
      <c r="Q294" s="54">
        <f t="shared" si="228"/>
        <v>-1.1270693339743478</v>
      </c>
      <c r="R294" s="54">
        <f t="shared" si="229"/>
        <v>-1.2106652319359295</v>
      </c>
      <c r="S294" s="54">
        <f t="shared" si="230"/>
        <v>-1.2520230165005772</v>
      </c>
      <c r="T294" s="54">
        <f t="shared" si="231"/>
        <v>-1.4939469232141684</v>
      </c>
      <c r="U294" s="54">
        <f t="shared" si="232"/>
        <v>-1.497260707333818</v>
      </c>
      <c r="V294" s="54">
        <f t="shared" si="233"/>
        <v>-1.5768788831171581</v>
      </c>
      <c r="W294" s="2"/>
    </row>
    <row r="295" spans="1:23" ht="15" customHeight="1">
      <c r="A295" s="32"/>
      <c r="B295" s="33">
        <f t="shared" si="234"/>
        <v>82</v>
      </c>
      <c r="C295" s="47">
        <v>0</v>
      </c>
      <c r="D295" s="54">
        <f t="shared" si="235"/>
        <v>-6.7859793037336844E-2</v>
      </c>
      <c r="E295" s="54">
        <f t="shared" si="216"/>
        <v>-0.50097919079661102</v>
      </c>
      <c r="F295" s="54">
        <f t="shared" si="217"/>
        <v>-0.28973430353541707</v>
      </c>
      <c r="G295" s="54">
        <f t="shared" si="218"/>
        <v>-1.7937981919284418E-2</v>
      </c>
      <c r="H295" s="54">
        <f t="shared" si="219"/>
        <v>-0.32606182968214625</v>
      </c>
      <c r="I295" s="54">
        <f t="shared" si="220"/>
        <v>-0.13060487852549782</v>
      </c>
      <c r="J295" s="54">
        <f t="shared" si="221"/>
        <v>6.7531657961484859E-3</v>
      </c>
      <c r="K295" s="54">
        <f t="shared" si="222"/>
        <v>-6.5833031209661427E-2</v>
      </c>
      <c r="L295" s="54">
        <f t="shared" si="223"/>
        <v>1.0383538698443273E-3</v>
      </c>
      <c r="M295" s="54">
        <f t="shared" si="224"/>
        <v>-4.9618162979962202E-2</v>
      </c>
      <c r="N295" s="54">
        <f t="shared" si="225"/>
        <v>-8.8785882009311951E-2</v>
      </c>
      <c r="O295" s="54">
        <f t="shared" si="226"/>
        <v>0.5968864259357709</v>
      </c>
      <c r="P295" s="54">
        <f t="shared" si="227"/>
        <v>0.7201682799872704</v>
      </c>
      <c r="Q295" s="54">
        <f t="shared" si="228"/>
        <v>0.65731014799932741</v>
      </c>
      <c r="R295" s="54">
        <f t="shared" si="229"/>
        <v>0.7260565805997321</v>
      </c>
      <c r="S295" s="54">
        <f t="shared" si="230"/>
        <v>0.89927841807233277</v>
      </c>
      <c r="T295" s="54">
        <f t="shared" si="231"/>
        <v>1.0531131086647099</v>
      </c>
      <c r="U295" s="54">
        <f t="shared" si="232"/>
        <v>0.7043690191827815</v>
      </c>
      <c r="V295" s="54">
        <f t="shared" si="233"/>
        <v>0.50106130789521064</v>
      </c>
      <c r="W295" s="2"/>
    </row>
    <row r="296" spans="1:23" ht="15" customHeight="1">
      <c r="A296" s="32"/>
      <c r="B296" s="33">
        <f t="shared" si="234"/>
        <v>83</v>
      </c>
      <c r="C296" s="47">
        <v>0</v>
      </c>
      <c r="D296" s="54">
        <f t="shared" si="235"/>
        <v>6.9891302438041189E-2</v>
      </c>
      <c r="E296" s="54">
        <f t="shared" si="216"/>
        <v>0.22611603384037005</v>
      </c>
      <c r="F296" s="54">
        <f t="shared" si="217"/>
        <v>0.33746872979770731</v>
      </c>
      <c r="G296" s="54">
        <f t="shared" si="218"/>
        <v>8.7203904454056985E-2</v>
      </c>
      <c r="H296" s="54">
        <f t="shared" si="219"/>
        <v>0.27965588953355158</v>
      </c>
      <c r="I296" s="54">
        <f t="shared" si="220"/>
        <v>0.69757302612925343</v>
      </c>
      <c r="J296" s="54">
        <f t="shared" si="221"/>
        <v>0.9048596509073783</v>
      </c>
      <c r="K296" s="54">
        <f t="shared" si="222"/>
        <v>1.0431326270013803</v>
      </c>
      <c r="L296" s="54">
        <f t="shared" si="223"/>
        <v>1.1093412591923966</v>
      </c>
      <c r="M296" s="54">
        <f t="shared" si="224"/>
        <v>1.1995904603827472</v>
      </c>
      <c r="N296" s="54">
        <f t="shared" si="225"/>
        <v>1.1197897412078814</v>
      </c>
      <c r="O296" s="54">
        <f t="shared" si="226"/>
        <v>1.2108091425062535</v>
      </c>
      <c r="P296" s="54">
        <f t="shared" si="227"/>
        <v>1.0788398670853265</v>
      </c>
      <c r="Q296" s="54">
        <f t="shared" si="228"/>
        <v>1.0883161735569298</v>
      </c>
      <c r="R296" s="54">
        <f t="shared" si="229"/>
        <v>0.92528840779884758</v>
      </c>
      <c r="S296" s="54">
        <f t="shared" si="230"/>
        <v>0.88291375129611527</v>
      </c>
      <c r="T296" s="54">
        <f t="shared" si="231"/>
        <v>0.17251474492919772</v>
      </c>
      <c r="U296" s="54">
        <f t="shared" si="232"/>
        <v>6.5900618725097435E-2</v>
      </c>
      <c r="V296" s="54">
        <f t="shared" si="233"/>
        <v>8.931496989694046E-3</v>
      </c>
      <c r="W296" s="2"/>
    </row>
    <row r="297" spans="1:23" ht="15" customHeight="1">
      <c r="A297" s="32"/>
      <c r="B297" s="33">
        <f t="shared" si="234"/>
        <v>84</v>
      </c>
      <c r="C297" s="47">
        <v>0</v>
      </c>
      <c r="D297" s="54">
        <f t="shared" si="235"/>
        <v>-0.18730119378212989</v>
      </c>
      <c r="E297" s="54">
        <f t="shared" si="216"/>
        <v>5.8974248626815717E-2</v>
      </c>
      <c r="F297" s="54">
        <f t="shared" si="217"/>
        <v>-0.3006735304377357</v>
      </c>
      <c r="G297" s="54">
        <f t="shared" si="218"/>
        <v>-0.20617307708284932</v>
      </c>
      <c r="H297" s="54">
        <f t="shared" si="219"/>
        <v>-0.42399801187136732</v>
      </c>
      <c r="I297" s="54">
        <f t="shared" si="220"/>
        <v>-0.67184779390157057</v>
      </c>
      <c r="J297" s="54">
        <f t="shared" si="221"/>
        <v>-0.19176500707845068</v>
      </c>
      <c r="K297" s="54">
        <f t="shared" si="222"/>
        <v>-0.11324446334496863</v>
      </c>
      <c r="L297" s="54">
        <f t="shared" si="223"/>
        <v>-0.22534566548820023</v>
      </c>
      <c r="M297" s="54">
        <f t="shared" si="224"/>
        <v>-0.7221397573730256</v>
      </c>
      <c r="N297" s="54">
        <f t="shared" si="225"/>
        <v>-1.0810592304001196</v>
      </c>
      <c r="O297" s="54">
        <f t="shared" si="226"/>
        <v>-0.99756371597052662</v>
      </c>
      <c r="P297" s="54">
        <f t="shared" si="227"/>
        <v>-0.73824229490340687</v>
      </c>
      <c r="Q297" s="54">
        <f t="shared" si="228"/>
        <v>-0.52793127840516296</v>
      </c>
      <c r="R297" s="54">
        <f t="shared" si="229"/>
        <v>-0.46709862912642136</v>
      </c>
      <c r="S297" s="54">
        <f t="shared" si="230"/>
        <v>-0.40506374821573099</v>
      </c>
      <c r="T297" s="54">
        <f t="shared" si="231"/>
        <v>-0.34097212163468604</v>
      </c>
      <c r="U297" s="54">
        <f t="shared" si="232"/>
        <v>4.8124482233799504E-3</v>
      </c>
      <c r="V297" s="54">
        <f t="shared" si="233"/>
        <v>0.11707109186972341</v>
      </c>
      <c r="W297" s="2"/>
    </row>
    <row r="298" spans="1:23" ht="15" customHeight="1">
      <c r="A298" s="32"/>
      <c r="B298" s="33">
        <f t="shared" si="234"/>
        <v>85</v>
      </c>
      <c r="C298" s="47">
        <v>0</v>
      </c>
      <c r="D298" s="54">
        <f t="shared" si="235"/>
        <v>0.22705653106508156</v>
      </c>
      <c r="E298" s="54">
        <f t="shared" si="216"/>
        <v>6.6881329118161359E-3</v>
      </c>
      <c r="F298" s="54">
        <f t="shared" si="217"/>
        <v>-0.25839499122586773</v>
      </c>
      <c r="G298" s="54">
        <f t="shared" si="218"/>
        <v>-0.36727538784600183</v>
      </c>
      <c r="H298" s="54">
        <f t="shared" si="219"/>
        <v>-0.2080827202732948</v>
      </c>
      <c r="I298" s="54">
        <f t="shared" si="220"/>
        <v>-0.21468770562486988</v>
      </c>
      <c r="J298" s="54">
        <f t="shared" si="221"/>
        <v>-2.5697061996522913E-2</v>
      </c>
      <c r="K298" s="54">
        <f t="shared" si="222"/>
        <v>4.7743328023030544E-2</v>
      </c>
      <c r="L298" s="54">
        <f t="shared" si="223"/>
        <v>0.20622496237298443</v>
      </c>
      <c r="M298" s="54">
        <f t="shared" si="224"/>
        <v>0.26910942076399608</v>
      </c>
      <c r="N298" s="54">
        <f t="shared" si="225"/>
        <v>4.2043121912141379E-2</v>
      </c>
      <c r="O298" s="54">
        <f t="shared" si="226"/>
        <v>-3.7606141556106559E-2</v>
      </c>
      <c r="P298" s="54">
        <f t="shared" si="227"/>
        <v>8.1229793909892961E-2</v>
      </c>
      <c r="Q298" s="54">
        <f t="shared" si="228"/>
        <v>9.3015477051020048E-2</v>
      </c>
      <c r="R298" s="54">
        <f t="shared" si="229"/>
        <v>-0.30520410222424987</v>
      </c>
      <c r="S298" s="54">
        <f t="shared" si="230"/>
        <v>-0.41319094420139268</v>
      </c>
      <c r="T298" s="54">
        <f t="shared" si="231"/>
        <v>-0.62258695541555464</v>
      </c>
      <c r="U298" s="54">
        <f t="shared" si="232"/>
        <v>-0.66224113122196404</v>
      </c>
      <c r="V298" s="54">
        <f t="shared" si="233"/>
        <v>-0.83577215279574202</v>
      </c>
      <c r="W298" s="2"/>
    </row>
    <row r="299" spans="1:23" ht="15" customHeight="1">
      <c r="A299" s="32"/>
      <c r="B299" s="33">
        <f t="shared" si="234"/>
        <v>86</v>
      </c>
      <c r="C299" s="47">
        <v>0</v>
      </c>
      <c r="D299" s="54">
        <f t="shared" si="235"/>
        <v>-0.11917570433097464</v>
      </c>
      <c r="E299" s="54">
        <f t="shared" si="216"/>
        <v>-0.29405204962191783</v>
      </c>
      <c r="F299" s="54">
        <f t="shared" si="217"/>
        <v>-0.49346145754795551</v>
      </c>
      <c r="G299" s="54">
        <f t="shared" si="218"/>
        <v>-0.3050207002825196</v>
      </c>
      <c r="H299" s="54">
        <f t="shared" si="219"/>
        <v>-4.2178023342639925E-2</v>
      </c>
      <c r="I299" s="54">
        <f t="shared" si="220"/>
        <v>6.2439241035121877E-2</v>
      </c>
      <c r="J299" s="54">
        <f t="shared" si="221"/>
        <v>0.13629715253908936</v>
      </c>
      <c r="K299" s="54">
        <f t="shared" si="222"/>
        <v>0.22214983334331598</v>
      </c>
      <c r="L299" s="54">
        <f t="shared" si="223"/>
        <v>0.44824992893501425</v>
      </c>
      <c r="M299" s="54">
        <f t="shared" si="224"/>
        <v>0.60656650934128697</v>
      </c>
      <c r="N299" s="54">
        <f t="shared" si="225"/>
        <v>0.51067097957940466</v>
      </c>
      <c r="O299" s="54">
        <f t="shared" si="226"/>
        <v>0.47799884740357951</v>
      </c>
      <c r="P299" s="54">
        <f t="shared" si="227"/>
        <v>0.68178439126315471</v>
      </c>
      <c r="Q299" s="54">
        <f t="shared" si="228"/>
        <v>0.61413750083315211</v>
      </c>
      <c r="R299" s="54">
        <f t="shared" si="229"/>
        <v>0.70152650552922136</v>
      </c>
      <c r="S299" s="54">
        <f t="shared" si="230"/>
        <v>0.96925699558738898</v>
      </c>
      <c r="T299" s="54">
        <f t="shared" si="231"/>
        <v>1.0130990556701758</v>
      </c>
      <c r="U299" s="54">
        <f t="shared" si="232"/>
        <v>0.7197128967642763</v>
      </c>
      <c r="V299" s="54">
        <f t="shared" si="233"/>
        <v>0.55867643530747046</v>
      </c>
      <c r="W299" s="2"/>
    </row>
    <row r="300" spans="1:23" ht="15" customHeight="1">
      <c r="A300" s="32"/>
      <c r="B300" s="33">
        <f t="shared" si="234"/>
        <v>87</v>
      </c>
      <c r="C300" s="47">
        <v>0</v>
      </c>
      <c r="D300" s="54">
        <f t="shared" si="235"/>
        <v>8.4854970487974538E-2</v>
      </c>
      <c r="E300" s="54">
        <f t="shared" si="216"/>
        <v>-7.6284909415667873E-2</v>
      </c>
      <c r="F300" s="54">
        <f t="shared" si="217"/>
        <v>0.21740567057343313</v>
      </c>
      <c r="G300" s="54">
        <f t="shared" si="218"/>
        <v>4.8147759544832996E-2</v>
      </c>
      <c r="H300" s="54">
        <f t="shared" si="219"/>
        <v>-0.23151936619425187</v>
      </c>
      <c r="I300" s="54">
        <f t="shared" si="220"/>
        <v>-0.26077244454203963</v>
      </c>
      <c r="J300" s="54">
        <f t="shared" si="221"/>
        <v>-0.35605106349061155</v>
      </c>
      <c r="K300" s="54">
        <f t="shared" si="222"/>
        <v>-0.61660275765081818</v>
      </c>
      <c r="L300" s="54">
        <f t="shared" si="223"/>
        <v>-0.56617736500400007</v>
      </c>
      <c r="M300" s="54">
        <f t="shared" si="224"/>
        <v>-0.73316723418897689</v>
      </c>
      <c r="N300" s="54">
        <f t="shared" si="225"/>
        <v>-0.91370235568059788</v>
      </c>
      <c r="O300" s="54">
        <f t="shared" si="226"/>
        <v>-0.84750006540395362</v>
      </c>
      <c r="P300" s="54">
        <f t="shared" si="227"/>
        <v>-0.91208234442719693</v>
      </c>
      <c r="Q300" s="54">
        <f t="shared" si="228"/>
        <v>-0.61751632528490774</v>
      </c>
      <c r="R300" s="54">
        <f t="shared" si="229"/>
        <v>-0.75316661244261041</v>
      </c>
      <c r="S300" s="54">
        <f t="shared" si="230"/>
        <v>-0.89361194038740821</v>
      </c>
      <c r="T300" s="54">
        <f t="shared" si="231"/>
        <v>-1.0504015891545462</v>
      </c>
      <c r="U300" s="54">
        <f t="shared" si="232"/>
        <v>-1.2635378853090706</v>
      </c>
      <c r="V300" s="54">
        <f t="shared" si="233"/>
        <v>-1.5720389907699794</v>
      </c>
      <c r="W300" s="2"/>
    </row>
    <row r="301" spans="1:23" ht="15" customHeight="1">
      <c r="A301" s="32"/>
      <c r="B301" s="33">
        <f t="shared" si="234"/>
        <v>88</v>
      </c>
      <c r="C301" s="47">
        <v>0</v>
      </c>
      <c r="D301" s="54">
        <f t="shared" si="235"/>
        <v>4.3646672222435914E-2</v>
      </c>
      <c r="E301" s="54">
        <f t="shared" si="216"/>
        <v>-0.14631969927852256</v>
      </c>
      <c r="F301" s="54">
        <f t="shared" si="217"/>
        <v>-7.3007506134509514E-2</v>
      </c>
      <c r="G301" s="54">
        <f t="shared" si="218"/>
        <v>-0.17531626392658367</v>
      </c>
      <c r="H301" s="54">
        <f t="shared" si="219"/>
        <v>-0.18070027707552794</v>
      </c>
      <c r="I301" s="54">
        <f t="shared" si="220"/>
        <v>2.8897696900868131E-2</v>
      </c>
      <c r="J301" s="54">
        <f t="shared" si="221"/>
        <v>9.6215588349725767E-2</v>
      </c>
      <c r="K301" s="54">
        <f t="shared" si="222"/>
        <v>-9.2915264686310783E-2</v>
      </c>
      <c r="L301" s="54">
        <f t="shared" si="223"/>
        <v>-0.13137450790511751</v>
      </c>
      <c r="M301" s="54">
        <f t="shared" si="224"/>
        <v>-0.27932872159401945</v>
      </c>
      <c r="N301" s="54">
        <f t="shared" si="225"/>
        <v>-0.27473332519987526</v>
      </c>
      <c r="O301" s="54">
        <f t="shared" si="226"/>
        <v>-0.27659682011888387</v>
      </c>
      <c r="P301" s="54">
        <f t="shared" si="227"/>
        <v>-0.14072205461981702</v>
      </c>
      <c r="Q301" s="54">
        <f t="shared" si="228"/>
        <v>8.6958196010663263E-2</v>
      </c>
      <c r="R301" s="54">
        <f t="shared" si="229"/>
        <v>-2.9655334968851088E-3</v>
      </c>
      <c r="S301" s="54">
        <f t="shared" si="230"/>
        <v>-0.16566432633107553</v>
      </c>
      <c r="T301" s="54">
        <f t="shared" si="231"/>
        <v>-3.079034234977443E-2</v>
      </c>
      <c r="U301" s="54">
        <f t="shared" si="232"/>
        <v>-0.14648165752347347</v>
      </c>
      <c r="V301" s="54">
        <f t="shared" si="233"/>
        <v>-6.0108764296595493E-2</v>
      </c>
      <c r="W301" s="2"/>
    </row>
    <row r="302" spans="1:23" ht="15" customHeight="1">
      <c r="A302" s="32"/>
      <c r="B302" s="33">
        <f t="shared" si="234"/>
        <v>89</v>
      </c>
      <c r="C302" s="47">
        <v>0</v>
      </c>
      <c r="D302" s="54">
        <f t="shared" si="235"/>
        <v>-0.35352510224469691</v>
      </c>
      <c r="E302" s="54">
        <f t="shared" si="216"/>
        <v>-0.42837146146788951</v>
      </c>
      <c r="F302" s="54">
        <f t="shared" si="217"/>
        <v>-0.10412487636506224</v>
      </c>
      <c r="G302" s="54">
        <f t="shared" si="218"/>
        <v>-1.4013432029023151E-2</v>
      </c>
      <c r="H302" s="54">
        <f t="shared" si="219"/>
        <v>0.20118129622761599</v>
      </c>
      <c r="I302" s="54">
        <f t="shared" si="220"/>
        <v>-1.7845176163916815E-2</v>
      </c>
      <c r="J302" s="54">
        <f t="shared" si="221"/>
        <v>0.36177959185289821</v>
      </c>
      <c r="K302" s="54">
        <f t="shared" si="222"/>
        <v>0.57673283813905218</v>
      </c>
      <c r="L302" s="54">
        <f t="shared" si="223"/>
        <v>0.6143451342193037</v>
      </c>
      <c r="M302" s="54">
        <f t="shared" si="224"/>
        <v>0.16115707992461081</v>
      </c>
      <c r="N302" s="54">
        <f t="shared" si="225"/>
        <v>-0.13696321040113274</v>
      </c>
      <c r="O302" s="54">
        <f t="shared" si="226"/>
        <v>-8.7989514065989788E-2</v>
      </c>
      <c r="P302" s="54">
        <f t="shared" si="227"/>
        <v>-0.21806052543941071</v>
      </c>
      <c r="Q302" s="54">
        <f t="shared" si="228"/>
        <v>-0.24863373561865207</v>
      </c>
      <c r="R302" s="54">
        <f t="shared" si="229"/>
        <v>-8.8615075582939795E-2</v>
      </c>
      <c r="S302" s="54">
        <f t="shared" si="230"/>
        <v>-0.20234720606074244</v>
      </c>
      <c r="T302" s="54">
        <f t="shared" si="231"/>
        <v>-0.12566212491585033</v>
      </c>
      <c r="U302" s="54">
        <f t="shared" si="232"/>
        <v>0.13352641628048736</v>
      </c>
      <c r="V302" s="54">
        <f t="shared" si="233"/>
        <v>0.24931756558474283</v>
      </c>
      <c r="W302" s="2"/>
    </row>
    <row r="303" spans="1:23" ht="15" customHeight="1">
      <c r="A303" s="32"/>
      <c r="B303" s="33">
        <f t="shared" si="234"/>
        <v>90</v>
      </c>
      <c r="C303" s="47">
        <v>0</v>
      </c>
      <c r="D303" s="54">
        <f t="shared" si="235"/>
        <v>9.2067041260676802E-2</v>
      </c>
      <c r="E303" s="54">
        <f t="shared" si="216"/>
        <v>-0.2364000095260449</v>
      </c>
      <c r="F303" s="54">
        <f t="shared" si="217"/>
        <v>-0.42906041815172813</v>
      </c>
      <c r="G303" s="54">
        <f t="shared" si="218"/>
        <v>-0.50684946293470068</v>
      </c>
      <c r="H303" s="54">
        <f t="shared" si="219"/>
        <v>-0.83818656148787907</v>
      </c>
      <c r="I303" s="54">
        <f t="shared" si="220"/>
        <v>-0.87690664562166809</v>
      </c>
      <c r="J303" s="54">
        <f t="shared" si="221"/>
        <v>-0.75245476536055533</v>
      </c>
      <c r="K303" s="54">
        <f t="shared" si="222"/>
        <v>-0.53901191279057181</v>
      </c>
      <c r="L303" s="54">
        <f t="shared" si="223"/>
        <v>-0.41726603415772484</v>
      </c>
      <c r="M303" s="54">
        <f t="shared" si="224"/>
        <v>-0.73352526648867078</v>
      </c>
      <c r="N303" s="54">
        <f t="shared" si="225"/>
        <v>-0.71354843543594426</v>
      </c>
      <c r="O303" s="54">
        <f t="shared" si="226"/>
        <v>-0.71287744291697264</v>
      </c>
      <c r="P303" s="54">
        <f t="shared" si="227"/>
        <v>-0.91745901530677942</v>
      </c>
      <c r="Q303" s="54">
        <f t="shared" si="228"/>
        <v>-1.009471194973333</v>
      </c>
      <c r="R303" s="54">
        <f t="shared" si="229"/>
        <v>-1.2970172304604843</v>
      </c>
      <c r="S303" s="54">
        <f t="shared" si="230"/>
        <v>-1.3519114586107608</v>
      </c>
      <c r="T303" s="54">
        <f t="shared" si="231"/>
        <v>-1.1818070196907533</v>
      </c>
      <c r="U303" s="54">
        <f t="shared" si="232"/>
        <v>-0.93801562763175428</v>
      </c>
      <c r="V303" s="54">
        <f t="shared" si="233"/>
        <v>-0.77719839118495093</v>
      </c>
      <c r="W303" s="2"/>
    </row>
    <row r="304" spans="1:23" ht="15" customHeight="1">
      <c r="A304" s="32"/>
      <c r="B304" s="33">
        <f t="shared" si="234"/>
        <v>91</v>
      </c>
      <c r="C304" s="47">
        <v>0</v>
      </c>
      <c r="D304" s="54">
        <f t="shared" si="235"/>
        <v>8.2663716867445836E-2</v>
      </c>
      <c r="E304" s="54">
        <f t="shared" si="216"/>
        <v>0.20424539862667912</v>
      </c>
      <c r="F304" s="54">
        <f t="shared" si="217"/>
        <v>0.12149388791002969</v>
      </c>
      <c r="G304" s="54">
        <f t="shared" si="218"/>
        <v>-0.126504157123772</v>
      </c>
      <c r="H304" s="54">
        <f t="shared" si="219"/>
        <v>0.23278719092639991</v>
      </c>
      <c r="I304" s="54">
        <f t="shared" si="220"/>
        <v>-2.3691180407373336E-3</v>
      </c>
      <c r="J304" s="54">
        <f t="shared" si="221"/>
        <v>0.28010645254983435</v>
      </c>
      <c r="K304" s="54">
        <f t="shared" si="222"/>
        <v>-8.3166532183876984E-2</v>
      </c>
      <c r="L304" s="54">
        <f t="shared" si="223"/>
        <v>0.18962991638136029</v>
      </c>
      <c r="M304" s="54">
        <f t="shared" si="224"/>
        <v>0.14297028039317666</v>
      </c>
      <c r="N304" s="54">
        <f t="shared" si="225"/>
        <v>0.16987298253185537</v>
      </c>
      <c r="O304" s="54">
        <f t="shared" si="226"/>
        <v>-5.7363526902962925E-3</v>
      </c>
      <c r="P304" s="54">
        <f t="shared" si="227"/>
        <v>0.19244713563871085</v>
      </c>
      <c r="Q304" s="54">
        <f t="shared" si="228"/>
        <v>0.34510080058991471</v>
      </c>
      <c r="R304" s="54">
        <f t="shared" si="229"/>
        <v>0.50744935613816045</v>
      </c>
      <c r="S304" s="54">
        <f t="shared" si="230"/>
        <v>0.5753546117395516</v>
      </c>
      <c r="T304" s="54">
        <f t="shared" si="231"/>
        <v>0.33695224978234323</v>
      </c>
      <c r="U304" s="54">
        <f t="shared" si="232"/>
        <v>0.50073676393040201</v>
      </c>
      <c r="V304" s="54">
        <f t="shared" si="233"/>
        <v>-4.3753201197633318E-2</v>
      </c>
      <c r="W304" s="2"/>
    </row>
    <row r="305" spans="1:23" ht="15" customHeight="1">
      <c r="A305" s="32"/>
      <c r="B305" s="33">
        <f t="shared" si="234"/>
        <v>92</v>
      </c>
      <c r="C305" s="47">
        <v>0</v>
      </c>
      <c r="D305" s="54">
        <f t="shared" si="235"/>
        <v>0.11197965972598632</v>
      </c>
      <c r="E305" s="54">
        <f t="shared" si="216"/>
        <v>-7.8788177263836023E-2</v>
      </c>
      <c r="F305" s="54">
        <f t="shared" si="217"/>
        <v>3.3556894179340838E-2</v>
      </c>
      <c r="G305" s="54">
        <f t="shared" si="218"/>
        <v>0.29412693241814031</v>
      </c>
      <c r="H305" s="54">
        <f t="shared" si="219"/>
        <v>0.68304398536117783</v>
      </c>
      <c r="I305" s="54">
        <f t="shared" si="220"/>
        <v>0.82389137448743743</v>
      </c>
      <c r="J305" s="54">
        <f t="shared" si="221"/>
        <v>1.0711034810472659</v>
      </c>
      <c r="K305" s="54">
        <f t="shared" si="222"/>
        <v>1.1518810327879025</v>
      </c>
      <c r="L305" s="54">
        <f t="shared" si="223"/>
        <v>0.63637385996761064</v>
      </c>
      <c r="M305" s="54">
        <f t="shared" si="224"/>
        <v>0.46360227010526001</v>
      </c>
      <c r="N305" s="54">
        <f t="shared" si="225"/>
        <v>0.47148010570199461</v>
      </c>
      <c r="O305" s="54">
        <f t="shared" si="226"/>
        <v>0.28686672057793094</v>
      </c>
      <c r="P305" s="54">
        <f t="shared" si="227"/>
        <v>0.47177204205748913</v>
      </c>
      <c r="Q305" s="54">
        <f t="shared" si="228"/>
        <v>0.61050780554291795</v>
      </c>
      <c r="R305" s="54">
        <f t="shared" si="229"/>
        <v>0.58576194184278252</v>
      </c>
      <c r="S305" s="54">
        <f t="shared" si="230"/>
        <v>0.62463164818652062</v>
      </c>
      <c r="T305" s="54">
        <f t="shared" si="231"/>
        <v>0.69742662339641415</v>
      </c>
      <c r="U305" s="54">
        <f t="shared" si="232"/>
        <v>1.0906920501812862</v>
      </c>
      <c r="V305" s="54">
        <f t="shared" si="233"/>
        <v>1.1646910877206182</v>
      </c>
      <c r="W305" s="2"/>
    </row>
    <row r="306" spans="1:23" ht="15" customHeight="1">
      <c r="A306" s="32"/>
      <c r="B306" s="33">
        <f t="shared" si="234"/>
        <v>93</v>
      </c>
      <c r="C306" s="47">
        <v>0</v>
      </c>
      <c r="D306" s="54">
        <f t="shared" si="235"/>
        <v>0.14157624382149073</v>
      </c>
      <c r="E306" s="54">
        <f t="shared" si="216"/>
        <v>0.57825735874526141</v>
      </c>
      <c r="F306" s="54">
        <f t="shared" si="217"/>
        <v>0.43917720996972559</v>
      </c>
      <c r="G306" s="54">
        <f t="shared" si="218"/>
        <v>0.76084200768070298</v>
      </c>
      <c r="H306" s="54">
        <f t="shared" si="219"/>
        <v>0.41809977839275042</v>
      </c>
      <c r="I306" s="54">
        <f t="shared" si="220"/>
        <v>0.61102074734752909</v>
      </c>
      <c r="J306" s="54">
        <f t="shared" si="221"/>
        <v>0.85336601910079168</v>
      </c>
      <c r="K306" s="54">
        <f t="shared" si="222"/>
        <v>0.72891886123061012</v>
      </c>
      <c r="L306" s="54">
        <f t="shared" si="223"/>
        <v>0.91716574460947597</v>
      </c>
      <c r="M306" s="54">
        <f t="shared" si="224"/>
        <v>1.0594683860566054</v>
      </c>
      <c r="N306" s="54">
        <f t="shared" si="225"/>
        <v>0.71453858780318458</v>
      </c>
      <c r="O306" s="54">
        <f t="shared" si="226"/>
        <v>0.43518209512969974</v>
      </c>
      <c r="P306" s="54">
        <f t="shared" si="227"/>
        <v>0.59708464885504531</v>
      </c>
      <c r="Q306" s="54">
        <f t="shared" si="228"/>
        <v>0.35110446996281769</v>
      </c>
      <c r="R306" s="54">
        <f t="shared" si="229"/>
        <v>0.50396172777830794</v>
      </c>
      <c r="S306" s="54">
        <f t="shared" si="230"/>
        <v>0.46746203739547526</v>
      </c>
      <c r="T306" s="54">
        <f t="shared" si="231"/>
        <v>0.47776964988781173</v>
      </c>
      <c r="U306" s="54">
        <f t="shared" si="232"/>
        <v>0.37022479094426786</v>
      </c>
      <c r="V306" s="54">
        <f t="shared" si="233"/>
        <v>0.41757743193278607</v>
      </c>
      <c r="W306" s="2"/>
    </row>
    <row r="307" spans="1:23" ht="15" customHeight="1">
      <c r="A307" s="32"/>
      <c r="B307" s="33">
        <f t="shared" si="234"/>
        <v>94</v>
      </c>
      <c r="C307" s="47">
        <v>0</v>
      </c>
      <c r="D307" s="54">
        <f t="shared" si="235"/>
        <v>0.40576301109305385</v>
      </c>
      <c r="E307" s="54">
        <f t="shared" si="216"/>
        <v>0.49542028258578896</v>
      </c>
      <c r="F307" s="54">
        <f t="shared" si="217"/>
        <v>0.42482539935748098</v>
      </c>
      <c r="G307" s="54">
        <f t="shared" si="218"/>
        <v>0.40464188820901742</v>
      </c>
      <c r="H307" s="54">
        <f t="shared" si="219"/>
        <v>0.35366830232013979</v>
      </c>
      <c r="I307" s="54">
        <f t="shared" si="220"/>
        <v>0.68245503094896298</v>
      </c>
      <c r="J307" s="54">
        <f t="shared" si="221"/>
        <v>0.95084396768104296</v>
      </c>
      <c r="K307" s="54">
        <f t="shared" si="222"/>
        <v>1.1771089695916832</v>
      </c>
      <c r="L307" s="54">
        <f t="shared" si="223"/>
        <v>1.5261096634801028</v>
      </c>
      <c r="M307" s="54">
        <f t="shared" si="224"/>
        <v>1.6512442931079807</v>
      </c>
      <c r="N307" s="54">
        <f t="shared" si="225"/>
        <v>1.4269255176949023</v>
      </c>
      <c r="O307" s="54">
        <f t="shared" si="226"/>
        <v>1.4741481352804613</v>
      </c>
      <c r="P307" s="54">
        <f t="shared" si="227"/>
        <v>1.0329671372935885</v>
      </c>
      <c r="Q307" s="54">
        <f t="shared" si="228"/>
        <v>1.4117000041579306</v>
      </c>
      <c r="R307" s="54">
        <f t="shared" si="229"/>
        <v>1.3122926450890677</v>
      </c>
      <c r="S307" s="54">
        <f t="shared" si="230"/>
        <v>0.965729071018957</v>
      </c>
      <c r="T307" s="54">
        <f t="shared" si="231"/>
        <v>0.92716372450294871</v>
      </c>
      <c r="U307" s="54">
        <f t="shared" si="232"/>
        <v>0.80813024181752902</v>
      </c>
      <c r="V307" s="54">
        <f t="shared" si="233"/>
        <v>0.73916274448096331</v>
      </c>
      <c r="W307" s="2"/>
    </row>
    <row r="308" spans="1:23" ht="15" customHeight="1">
      <c r="A308" s="32"/>
      <c r="B308" s="33">
        <f t="shared" si="234"/>
        <v>95</v>
      </c>
      <c r="C308" s="47">
        <v>0</v>
      </c>
      <c r="D308" s="54">
        <f t="shared" si="235"/>
        <v>-0.31464542251801153</v>
      </c>
      <c r="E308" s="54">
        <f t="shared" si="216"/>
        <v>-0.10719757682721134</v>
      </c>
      <c r="F308" s="54">
        <f t="shared" si="217"/>
        <v>6.5022760419061895E-2</v>
      </c>
      <c r="G308" s="54">
        <f t="shared" si="218"/>
        <v>-4.099577107324201E-2</v>
      </c>
      <c r="H308" s="54">
        <f t="shared" si="219"/>
        <v>-7.6227372773201518E-2</v>
      </c>
      <c r="I308" s="54">
        <f t="shared" si="220"/>
        <v>0.10886127479359792</v>
      </c>
      <c r="J308" s="54">
        <f t="shared" si="221"/>
        <v>-5.8787161084752182E-2</v>
      </c>
      <c r="K308" s="54">
        <f t="shared" si="222"/>
        <v>-0.35770586496380402</v>
      </c>
      <c r="L308" s="54">
        <f t="shared" si="223"/>
        <v>-0.15061946534909088</v>
      </c>
      <c r="M308" s="54">
        <f t="shared" si="224"/>
        <v>-0.35270102694192684</v>
      </c>
      <c r="N308" s="54">
        <f t="shared" si="225"/>
        <v>-0.34808224649406971</v>
      </c>
      <c r="O308" s="54">
        <f t="shared" si="226"/>
        <v>-0.28587122251862401</v>
      </c>
      <c r="P308" s="54">
        <f t="shared" si="227"/>
        <v>-0.23384096973373292</v>
      </c>
      <c r="Q308" s="54">
        <f t="shared" si="228"/>
        <v>-4.5591469955318764E-2</v>
      </c>
      <c r="R308" s="54">
        <f t="shared" si="229"/>
        <v>-7.7075425418235782E-2</v>
      </c>
      <c r="S308" s="54">
        <f t="shared" si="230"/>
        <v>7.596167275149654E-3</v>
      </c>
      <c r="T308" s="54">
        <f t="shared" si="231"/>
        <v>9.4183823626648053E-2</v>
      </c>
      <c r="U308" s="54">
        <f t="shared" si="232"/>
        <v>-1.428670512162919E-2</v>
      </c>
      <c r="V308" s="54">
        <f t="shared" si="233"/>
        <v>0.1545064391154776</v>
      </c>
      <c r="W308" s="2"/>
    </row>
    <row r="309" spans="1:23" ht="15" customHeight="1">
      <c r="A309" s="32"/>
      <c r="B309" s="33">
        <f t="shared" si="234"/>
        <v>96</v>
      </c>
      <c r="C309" s="47">
        <v>0</v>
      </c>
      <c r="D309" s="54">
        <f t="shared" si="235"/>
        <v>-0.19079675118257339</v>
      </c>
      <c r="E309" s="54">
        <f t="shared" si="216"/>
        <v>-0.10256612970377317</v>
      </c>
      <c r="F309" s="54">
        <f t="shared" si="217"/>
        <v>-2.2144863589462271E-2</v>
      </c>
      <c r="G309" s="54">
        <f t="shared" si="218"/>
        <v>8.4013635630085182E-2</v>
      </c>
      <c r="H309" s="54">
        <f t="shared" si="219"/>
        <v>1.7061966238285181E-2</v>
      </c>
      <c r="I309" s="54">
        <f t="shared" si="220"/>
        <v>-2.1300267192696291E-2</v>
      </c>
      <c r="J309" s="54">
        <f t="shared" si="221"/>
        <v>1.8170879810299228E-2</v>
      </c>
      <c r="K309" s="54">
        <f t="shared" si="222"/>
        <v>0.21882169610604754</v>
      </c>
      <c r="L309" s="54">
        <f t="shared" si="223"/>
        <v>-0.14696047489336322</v>
      </c>
      <c r="M309" s="54">
        <f t="shared" si="224"/>
        <v>-0.40313837881275399</v>
      </c>
      <c r="N309" s="54">
        <f t="shared" si="225"/>
        <v>-0.47253700670591736</v>
      </c>
      <c r="O309" s="54">
        <f t="shared" si="226"/>
        <v>-0.41274459901630467</v>
      </c>
      <c r="P309" s="54">
        <f t="shared" si="227"/>
        <v>-0.25864309166782001</v>
      </c>
      <c r="Q309" s="54">
        <f t="shared" si="228"/>
        <v>-0.24737201165182918</v>
      </c>
      <c r="R309" s="54">
        <f t="shared" si="229"/>
        <v>-0.24026631098765877</v>
      </c>
      <c r="S309" s="54">
        <f t="shared" si="230"/>
        <v>-0.21880790180485535</v>
      </c>
      <c r="T309" s="54">
        <f t="shared" si="231"/>
        <v>-0.19599811928416941</v>
      </c>
      <c r="U309" s="54">
        <f t="shared" si="232"/>
        <v>-0.2380892881002821</v>
      </c>
      <c r="V309" s="54">
        <f t="shared" si="233"/>
        <v>-0.26814055370943007</v>
      </c>
      <c r="W309" s="2"/>
    </row>
    <row r="310" spans="1:23" ht="15" customHeight="1">
      <c r="A310" s="32"/>
      <c r="B310" s="33">
        <f t="shared" si="234"/>
        <v>97</v>
      </c>
      <c r="C310" s="47">
        <v>0</v>
      </c>
      <c r="D310" s="54">
        <f t="shared" si="235"/>
        <v>-2.3714250051090697E-2</v>
      </c>
      <c r="E310" s="54">
        <f t="shared" si="216"/>
        <v>0.18139238717460412</v>
      </c>
      <c r="F310" s="54">
        <f t="shared" si="217"/>
        <v>0.24735565923961303</v>
      </c>
      <c r="G310" s="54">
        <f t="shared" si="218"/>
        <v>0.41345360060482744</v>
      </c>
      <c r="H310" s="54">
        <f t="shared" si="219"/>
        <v>0.50705774642968371</v>
      </c>
      <c r="I310" s="54">
        <f t="shared" si="220"/>
        <v>0.64338279795300413</v>
      </c>
      <c r="J310" s="54">
        <f t="shared" si="221"/>
        <v>0.67813390666948115</v>
      </c>
      <c r="K310" s="54">
        <f t="shared" si="222"/>
        <v>0.95496452849465396</v>
      </c>
      <c r="L310" s="54">
        <f t="shared" si="223"/>
        <v>1.1760236169577669</v>
      </c>
      <c r="M310" s="54">
        <f t="shared" si="224"/>
        <v>1.3278927800861924</v>
      </c>
      <c r="N310" s="54">
        <f t="shared" si="225"/>
        <v>1.418166690930226</v>
      </c>
      <c r="O310" s="54">
        <f t="shared" si="226"/>
        <v>1.5192515919534419</v>
      </c>
      <c r="P310" s="54">
        <f t="shared" si="227"/>
        <v>1.5680062208415253</v>
      </c>
      <c r="Q310" s="54">
        <f t="shared" si="228"/>
        <v>1.9063434765012062</v>
      </c>
      <c r="R310" s="54">
        <f t="shared" si="229"/>
        <v>1.6208514056780412</v>
      </c>
      <c r="S310" s="54">
        <f t="shared" si="230"/>
        <v>1.6926050948657174</v>
      </c>
      <c r="T310" s="54">
        <f t="shared" si="231"/>
        <v>1.6472694399486574</v>
      </c>
      <c r="U310" s="54">
        <f t="shared" si="232"/>
        <v>1.8260439709754119</v>
      </c>
      <c r="V310" s="54">
        <f t="shared" si="233"/>
        <v>2.0208688619250332</v>
      </c>
      <c r="W310" s="2"/>
    </row>
    <row r="311" spans="1:23" ht="15" customHeight="1">
      <c r="A311" s="32"/>
      <c r="B311" s="33">
        <f t="shared" si="234"/>
        <v>98</v>
      </c>
      <c r="C311" s="47">
        <v>0</v>
      </c>
      <c r="D311" s="54">
        <f t="shared" si="235"/>
        <v>-0.19984794215119209</v>
      </c>
      <c r="E311" s="54">
        <f t="shared" si="216"/>
        <v>-0.31693729418448369</v>
      </c>
      <c r="F311" s="54">
        <f t="shared" si="217"/>
        <v>-0.1385163678975446</v>
      </c>
      <c r="G311" s="54">
        <f t="shared" si="218"/>
        <v>-0.2319606636449813</v>
      </c>
      <c r="H311" s="54">
        <f t="shared" si="219"/>
        <v>-0.29246475199416078</v>
      </c>
      <c r="I311" s="54">
        <f t="shared" si="220"/>
        <v>-0.15547220983370885</v>
      </c>
      <c r="J311" s="54">
        <f t="shared" si="221"/>
        <v>-0.56438468670091546</v>
      </c>
      <c r="K311" s="54">
        <f t="shared" si="222"/>
        <v>-0.81566144577374999</v>
      </c>
      <c r="L311" s="54">
        <f t="shared" si="223"/>
        <v>-0.41266809112032382</v>
      </c>
      <c r="M311" s="54">
        <f t="shared" si="224"/>
        <v>-0.47421018300431128</v>
      </c>
      <c r="N311" s="54">
        <f t="shared" si="225"/>
        <v>-0.21974519542067916</v>
      </c>
      <c r="O311" s="54">
        <f t="shared" si="226"/>
        <v>-0.45611523294942102</v>
      </c>
      <c r="P311" s="54">
        <f t="shared" si="227"/>
        <v>-0.35306154303343551</v>
      </c>
      <c r="Q311" s="54">
        <f t="shared" si="228"/>
        <v>-0.17527730931506666</v>
      </c>
      <c r="R311" s="54">
        <f t="shared" si="229"/>
        <v>-0.45533248155476802</v>
      </c>
      <c r="S311" s="54">
        <f t="shared" si="230"/>
        <v>-0.26638459570524192</v>
      </c>
      <c r="T311" s="54">
        <f t="shared" si="231"/>
        <v>5.2042034660017222E-2</v>
      </c>
      <c r="U311" s="54">
        <f t="shared" si="232"/>
        <v>-5.8792441774704537E-2</v>
      </c>
      <c r="V311" s="54">
        <f t="shared" si="233"/>
        <v>-0.21716903695085665</v>
      </c>
      <c r="W311" s="2"/>
    </row>
    <row r="312" spans="1:23" ht="15" customHeight="1">
      <c r="A312" s="32"/>
      <c r="B312" s="33">
        <f t="shared" si="234"/>
        <v>99</v>
      </c>
      <c r="C312" s="47">
        <v>0</v>
      </c>
      <c r="D312" s="54">
        <f t="shared" si="235"/>
        <v>-0.13438077948512445</v>
      </c>
      <c r="E312" s="54">
        <f t="shared" si="216"/>
        <v>-0.2119528139895864</v>
      </c>
      <c r="F312" s="54">
        <f t="shared" si="217"/>
        <v>-2.1753212299082864E-2</v>
      </c>
      <c r="G312" s="54">
        <f t="shared" si="218"/>
        <v>8.7938072760792463E-2</v>
      </c>
      <c r="H312" s="54">
        <f t="shared" si="219"/>
        <v>8.8274302138390548E-3</v>
      </c>
      <c r="I312" s="54">
        <f t="shared" si="220"/>
        <v>-0.33086340817854598</v>
      </c>
      <c r="J312" s="54">
        <f t="shared" si="221"/>
        <v>-8.3604528417016627E-2</v>
      </c>
      <c r="K312" s="54">
        <f t="shared" si="222"/>
        <v>0.10723259137552116</v>
      </c>
      <c r="L312" s="54">
        <f t="shared" si="223"/>
        <v>4.5201049124147394E-2</v>
      </c>
      <c r="M312" s="54">
        <f t="shared" si="224"/>
        <v>-0.35229825245639895</v>
      </c>
      <c r="N312" s="54">
        <f t="shared" si="225"/>
        <v>3.0225422422139325E-3</v>
      </c>
      <c r="O312" s="54">
        <f t="shared" si="226"/>
        <v>-8.868528321328259E-2</v>
      </c>
      <c r="P312" s="54">
        <f t="shared" si="227"/>
        <v>0.27855051592436758</v>
      </c>
      <c r="Q312" s="54">
        <f t="shared" si="228"/>
        <v>0.30207089626844025</v>
      </c>
      <c r="R312" s="54">
        <f t="shared" si="229"/>
        <v>0.67101106252838982</v>
      </c>
      <c r="S312" s="54">
        <f t="shared" si="230"/>
        <v>0.88990165606222282</v>
      </c>
      <c r="T312" s="54">
        <f t="shared" si="231"/>
        <v>1.0879059812325911</v>
      </c>
      <c r="U312" s="54">
        <f t="shared" si="232"/>
        <v>1.1950200955464272</v>
      </c>
      <c r="V312" s="54">
        <f t="shared" si="233"/>
        <v>0.84898494140711089</v>
      </c>
      <c r="W312" s="2"/>
    </row>
    <row r="313" spans="1:23" ht="15" customHeight="1">
      <c r="A313" s="32"/>
      <c r="B313" s="33">
        <f t="shared" si="234"/>
        <v>100</v>
      </c>
      <c r="C313" s="47">
        <v>0</v>
      </c>
      <c r="D313" s="54">
        <f t="shared" si="235"/>
        <v>0.13825687847891152</v>
      </c>
      <c r="E313" s="54">
        <f t="shared" si="216"/>
        <v>0.13131630517098142</v>
      </c>
      <c r="F313" s="54">
        <f t="shared" si="217"/>
        <v>0.11986568327921196</v>
      </c>
      <c r="G313" s="54">
        <f t="shared" si="218"/>
        <v>0.23122547836587695</v>
      </c>
      <c r="H313" s="54">
        <f t="shared" si="219"/>
        <v>-0.14643016658306074</v>
      </c>
      <c r="I313" s="54">
        <f t="shared" si="220"/>
        <v>-0.19157058972997013</v>
      </c>
      <c r="J313" s="54">
        <f t="shared" si="221"/>
        <v>-4.3143121947709084E-2</v>
      </c>
      <c r="K313" s="54">
        <f t="shared" si="222"/>
        <v>-2.1148140144496924E-2</v>
      </c>
      <c r="L313" s="54">
        <f t="shared" si="223"/>
        <v>-0.22385466381159955</v>
      </c>
      <c r="M313" s="54">
        <f t="shared" si="224"/>
        <v>-0.18841103824056477</v>
      </c>
      <c r="N313" s="54">
        <f t="shared" si="225"/>
        <v>-0.12334169172623266</v>
      </c>
      <c r="O313" s="54">
        <f t="shared" si="226"/>
        <v>-0.32281018790109994</v>
      </c>
      <c r="P313" s="54">
        <f t="shared" si="227"/>
        <v>-0.38666477661333154</v>
      </c>
      <c r="Q313" s="54">
        <f t="shared" si="228"/>
        <v>-0.45786967630253761</v>
      </c>
      <c r="R313" s="54">
        <f t="shared" si="229"/>
        <v>-0.46987928220004027</v>
      </c>
      <c r="S313" s="54">
        <f t="shared" si="230"/>
        <v>-0.38042238235641135</v>
      </c>
      <c r="T313" s="54">
        <f t="shared" si="231"/>
        <v>-0.24435473515454517</v>
      </c>
      <c r="U313" s="54">
        <f t="shared" si="232"/>
        <v>-0.31430523804698601</v>
      </c>
      <c r="V313" s="54">
        <f t="shared" si="233"/>
        <v>-0.5378703827235124</v>
      </c>
      <c r="W313" s="2"/>
    </row>
    <row r="314" spans="1:23">
      <c r="A314" s="2"/>
      <c r="B314" s="2"/>
      <c r="C314" s="4">
        <v>0</v>
      </c>
      <c r="D314" s="4">
        <f t="shared" ref="D314:V314" si="236">C314+1</f>
        <v>1</v>
      </c>
      <c r="E314" s="4">
        <f t="shared" si="236"/>
        <v>2</v>
      </c>
      <c r="F314" s="4">
        <f t="shared" si="236"/>
        <v>3</v>
      </c>
      <c r="G314" s="4">
        <f t="shared" si="236"/>
        <v>4</v>
      </c>
      <c r="H314" s="4">
        <f t="shared" si="236"/>
        <v>5</v>
      </c>
      <c r="I314" s="4">
        <f t="shared" si="236"/>
        <v>6</v>
      </c>
      <c r="J314" s="4">
        <f t="shared" si="236"/>
        <v>7</v>
      </c>
      <c r="K314" s="4">
        <f t="shared" si="236"/>
        <v>8</v>
      </c>
      <c r="L314" s="4">
        <f t="shared" si="236"/>
        <v>9</v>
      </c>
      <c r="M314" s="4">
        <f t="shared" si="236"/>
        <v>10</v>
      </c>
      <c r="N314" s="4">
        <f t="shared" si="236"/>
        <v>11</v>
      </c>
      <c r="O314" s="4">
        <f t="shared" si="236"/>
        <v>12</v>
      </c>
      <c r="P314" s="4">
        <f t="shared" si="236"/>
        <v>13</v>
      </c>
      <c r="Q314" s="4">
        <f t="shared" si="236"/>
        <v>14</v>
      </c>
      <c r="R314" s="4">
        <f t="shared" si="236"/>
        <v>15</v>
      </c>
      <c r="S314" s="4">
        <f t="shared" si="236"/>
        <v>16</v>
      </c>
      <c r="T314" s="4">
        <f t="shared" si="236"/>
        <v>17</v>
      </c>
      <c r="U314" s="4">
        <f t="shared" si="236"/>
        <v>18</v>
      </c>
      <c r="V314" s="4">
        <f t="shared" si="236"/>
        <v>19</v>
      </c>
      <c r="W314" s="2"/>
    </row>
    <row r="315" spans="1:23" ht="18" customHeight="1">
      <c r="A315" s="2"/>
      <c r="B315" s="2"/>
      <c r="C315" s="77" t="s">
        <v>38</v>
      </c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2"/>
    </row>
    <row r="316" spans="1:23">
      <c r="A316" s="2"/>
      <c r="B316" s="2"/>
      <c r="C316" s="4">
        <v>0</v>
      </c>
      <c r="D316" s="4">
        <f t="shared" ref="D316:V316" si="237">C316+1</f>
        <v>1</v>
      </c>
      <c r="E316" s="4">
        <f t="shared" si="237"/>
        <v>2</v>
      </c>
      <c r="F316" s="4">
        <f t="shared" si="237"/>
        <v>3</v>
      </c>
      <c r="G316" s="4">
        <f t="shared" si="237"/>
        <v>4</v>
      </c>
      <c r="H316" s="4">
        <f t="shared" si="237"/>
        <v>5</v>
      </c>
      <c r="I316" s="4">
        <f t="shared" si="237"/>
        <v>6</v>
      </c>
      <c r="J316" s="4">
        <f t="shared" si="237"/>
        <v>7</v>
      </c>
      <c r="K316" s="4">
        <f t="shared" si="237"/>
        <v>8</v>
      </c>
      <c r="L316" s="4">
        <f t="shared" si="237"/>
        <v>9</v>
      </c>
      <c r="M316" s="4">
        <f t="shared" si="237"/>
        <v>10</v>
      </c>
      <c r="N316" s="4">
        <f t="shared" si="237"/>
        <v>11</v>
      </c>
      <c r="O316" s="4">
        <f t="shared" si="237"/>
        <v>12</v>
      </c>
      <c r="P316" s="4">
        <f t="shared" si="237"/>
        <v>13</v>
      </c>
      <c r="Q316" s="4">
        <f t="shared" si="237"/>
        <v>14</v>
      </c>
      <c r="R316" s="4">
        <f t="shared" si="237"/>
        <v>15</v>
      </c>
      <c r="S316" s="4">
        <f t="shared" si="237"/>
        <v>16</v>
      </c>
      <c r="T316" s="4">
        <f t="shared" si="237"/>
        <v>17</v>
      </c>
      <c r="U316" s="4">
        <f t="shared" si="237"/>
        <v>18</v>
      </c>
      <c r="V316" s="4">
        <f t="shared" si="237"/>
        <v>19</v>
      </c>
      <c r="W316" s="2"/>
    </row>
    <row r="317" spans="1:23" ht="15" customHeight="1">
      <c r="A317" s="79"/>
      <c r="B317" s="3">
        <f>B214</f>
        <v>1</v>
      </c>
      <c r="C317" s="47">
        <f>C214</f>
        <v>0</v>
      </c>
      <c r="D317" s="54">
        <f>0+D$420*(D214-AVERAGE(D$214:D$313))/_xlfn.STDEV.P(D$214:D$313)</f>
        <v>-0.18188500345246958</v>
      </c>
      <c r="E317" s="54">
        <f t="shared" ref="E317:V317" si="238">0+E$420*(E214-AVERAGE(E$214:E$313))/_xlfn.STDEV.P(E$214:E$313)</f>
        <v>-0.34477521899403551</v>
      </c>
      <c r="F317" s="54">
        <f t="shared" si="238"/>
        <v>-0.62916096628971208</v>
      </c>
      <c r="G317" s="54">
        <f t="shared" si="238"/>
        <v>-0.46993695337019215</v>
      </c>
      <c r="H317" s="54">
        <f t="shared" si="238"/>
        <v>-0.54343267285814778</v>
      </c>
      <c r="I317" s="54">
        <f t="shared" si="238"/>
        <v>-0.13392824116143695</v>
      </c>
      <c r="J317" s="54">
        <f t="shared" si="238"/>
        <v>-0.38247645305937034</v>
      </c>
      <c r="K317" s="54">
        <f t="shared" si="238"/>
        <v>-0.42449751019982873</v>
      </c>
      <c r="L317" s="54">
        <f t="shared" si="238"/>
        <v>-0.58572859034750446</v>
      </c>
      <c r="M317" s="54">
        <f t="shared" si="238"/>
        <v>-0.57238786168104061</v>
      </c>
      <c r="N317" s="54">
        <f t="shared" si="238"/>
        <v>-0.91093555619713751</v>
      </c>
      <c r="O317" s="54">
        <f t="shared" si="238"/>
        <v>-0.96516988643471624</v>
      </c>
      <c r="P317" s="54">
        <f t="shared" si="238"/>
        <v>-1.249845514960032</v>
      </c>
      <c r="Q317" s="54">
        <f t="shared" si="238"/>
        <v>-1.4404128005004619</v>
      </c>
      <c r="R317" s="54">
        <f t="shared" si="238"/>
        <v>-1.5716642047062592</v>
      </c>
      <c r="S317" s="54">
        <f t="shared" si="238"/>
        <v>-1.5163641351252588</v>
      </c>
      <c r="T317" s="54">
        <f t="shared" si="238"/>
        <v>-1.4233526033688007</v>
      </c>
      <c r="U317" s="54">
        <f t="shared" si="238"/>
        <v>-1.4095877903459846</v>
      </c>
      <c r="V317" s="54">
        <f t="shared" si="238"/>
        <v>-1.8325099069286943</v>
      </c>
      <c r="W317" s="2"/>
    </row>
    <row r="318" spans="1:23" ht="15" customHeight="1">
      <c r="A318" s="79"/>
      <c r="B318" s="3">
        <f t="shared" ref="B318:B356" si="239">B215</f>
        <v>2</v>
      </c>
      <c r="C318" s="47">
        <f t="shared" ref="C318:C381" si="240">C215</f>
        <v>0</v>
      </c>
      <c r="D318" s="54">
        <f t="shared" ref="D318:V318" si="241">0+D$420*(D215-AVERAGE(D$214:D$313))/_xlfn.STDEV.P(D$214:D$313)</f>
        <v>-4.5110762783600086E-2</v>
      </c>
      <c r="E318" s="54">
        <f t="shared" si="241"/>
        <v>-0.51573387556543837</v>
      </c>
      <c r="F318" s="54">
        <f t="shared" si="241"/>
        <v>-0.68594410167519448</v>
      </c>
      <c r="G318" s="54">
        <f t="shared" si="241"/>
        <v>-0.60915821336514564</v>
      </c>
      <c r="H318" s="54">
        <f t="shared" si="241"/>
        <v>-0.3975428435949393</v>
      </c>
      <c r="I318" s="54">
        <f t="shared" si="241"/>
        <v>-0.86810147714674391</v>
      </c>
      <c r="J318" s="54">
        <f t="shared" si="241"/>
        <v>-0.93916705792883215</v>
      </c>
      <c r="K318" s="54">
        <f t="shared" si="241"/>
        <v>-1.130138658404614</v>
      </c>
      <c r="L318" s="54">
        <f t="shared" si="241"/>
        <v>-0.94894794392073711</v>
      </c>
      <c r="M318" s="54">
        <f t="shared" si="241"/>
        <v>-1.0961944271102915</v>
      </c>
      <c r="N318" s="54">
        <f t="shared" si="241"/>
        <v>-1.2157142788996333</v>
      </c>
      <c r="O318" s="54">
        <f t="shared" si="241"/>
        <v>-1.5009814820034937</v>
      </c>
      <c r="P318" s="54">
        <f t="shared" si="241"/>
        <v>-1.2092908198453018</v>
      </c>
      <c r="Q318" s="54">
        <f t="shared" si="241"/>
        <v>-1.2101585165423423</v>
      </c>
      <c r="R318" s="54">
        <f t="shared" si="241"/>
        <v>-1.2975271206662442</v>
      </c>
      <c r="S318" s="54">
        <f t="shared" si="241"/>
        <v>-1.3143727573437534</v>
      </c>
      <c r="T318" s="54">
        <f t="shared" si="241"/>
        <v>-1.5099747695250709</v>
      </c>
      <c r="U318" s="54">
        <f t="shared" si="241"/>
        <v>-1.6675326515934663</v>
      </c>
      <c r="V318" s="54">
        <f t="shared" si="241"/>
        <v>-1.8193443068249069</v>
      </c>
      <c r="W318" s="2"/>
    </row>
    <row r="319" spans="1:23" ht="15" customHeight="1">
      <c r="A319" s="79"/>
      <c r="B319" s="3">
        <f t="shared" si="239"/>
        <v>3</v>
      </c>
      <c r="C319" s="47">
        <f t="shared" si="240"/>
        <v>0</v>
      </c>
      <c r="D319" s="54">
        <f t="shared" ref="D319:V319" si="242">0+D$420*(D216-AVERAGE(D$214:D$313))/_xlfn.STDEV.P(D$214:D$313)</f>
        <v>0.31177130124957636</v>
      </c>
      <c r="E319" s="54">
        <f t="shared" si="242"/>
        <v>0.2500103812857507</v>
      </c>
      <c r="F319" s="54">
        <f t="shared" si="242"/>
        <v>0.5222775132526124</v>
      </c>
      <c r="G319" s="54">
        <f t="shared" si="242"/>
        <v>0.6612730504907316</v>
      </c>
      <c r="H319" s="54">
        <f t="shared" si="242"/>
        <v>0.52383262994298252</v>
      </c>
      <c r="I319" s="54">
        <f t="shared" si="242"/>
        <v>0.60492707424586012</v>
      </c>
      <c r="J319" s="54">
        <f t="shared" si="242"/>
        <v>0.67760122172388204</v>
      </c>
      <c r="K319" s="54">
        <f t="shared" si="242"/>
        <v>0.49890945006378135</v>
      </c>
      <c r="L319" s="54">
        <f t="shared" si="242"/>
        <v>0.56287035415105324</v>
      </c>
      <c r="M319" s="54">
        <f t="shared" si="242"/>
        <v>0.67301802922757836</v>
      </c>
      <c r="N319" s="54">
        <f t="shared" si="242"/>
        <v>0.75707175582471153</v>
      </c>
      <c r="O319" s="54">
        <f t="shared" si="242"/>
        <v>0.73215989770529732</v>
      </c>
      <c r="P319" s="54">
        <f t="shared" si="242"/>
        <v>0.79299207655264181</v>
      </c>
      <c r="Q319" s="54">
        <f t="shared" si="242"/>
        <v>0.93867932012413813</v>
      </c>
      <c r="R319" s="54">
        <f t="shared" si="242"/>
        <v>1.1077159850537384</v>
      </c>
      <c r="S319" s="54">
        <f t="shared" si="242"/>
        <v>0.86494031645782821</v>
      </c>
      <c r="T319" s="54">
        <f t="shared" si="242"/>
        <v>0.73646612553070778</v>
      </c>
      <c r="U319" s="54">
        <f t="shared" si="242"/>
        <v>0.77680828073864083</v>
      </c>
      <c r="V319" s="54">
        <f t="shared" si="242"/>
        <v>1.0094573523130002</v>
      </c>
      <c r="W319" s="2"/>
    </row>
    <row r="320" spans="1:23" ht="15" customHeight="1">
      <c r="A320" s="79"/>
      <c r="B320" s="3">
        <f t="shared" si="239"/>
        <v>4</v>
      </c>
      <c r="C320" s="47">
        <f t="shared" si="240"/>
        <v>0</v>
      </c>
      <c r="D320" s="54">
        <f t="shared" ref="D320:V320" si="243">0+D$420*(D217-AVERAGE(D$214:D$313))/_xlfn.STDEV.P(D$214:D$313)</f>
        <v>1.8551424916266376E-2</v>
      </c>
      <c r="E320" s="54">
        <f t="shared" si="243"/>
        <v>-0.29264054948339169</v>
      </c>
      <c r="F320" s="54">
        <f t="shared" si="243"/>
        <v>-0.24879849790962474</v>
      </c>
      <c r="G320" s="54">
        <f t="shared" si="243"/>
        <v>-0.51113101330187205</v>
      </c>
      <c r="H320" s="54">
        <f t="shared" si="243"/>
        <v>-0.27085874568981405</v>
      </c>
      <c r="I320" s="54">
        <f t="shared" si="243"/>
        <v>-0.39752137201822929</v>
      </c>
      <c r="J320" s="54">
        <f t="shared" si="243"/>
        <v>-1.7021818519250307E-2</v>
      </c>
      <c r="K320" s="54">
        <f t="shared" si="243"/>
        <v>-0.18567948071914095</v>
      </c>
      <c r="L320" s="54">
        <f t="shared" si="243"/>
        <v>-0.26499820978280997</v>
      </c>
      <c r="M320" s="54">
        <f t="shared" si="243"/>
        <v>-0.35696953884797988</v>
      </c>
      <c r="N320" s="54">
        <f t="shared" si="243"/>
        <v>-0.24178436060381003</v>
      </c>
      <c r="O320" s="54">
        <f t="shared" si="243"/>
        <v>-4.4614494357196041E-2</v>
      </c>
      <c r="P320" s="54">
        <f t="shared" si="243"/>
        <v>-0.17693608935289279</v>
      </c>
      <c r="Q320" s="54">
        <f t="shared" si="243"/>
        <v>-0.3834172245939465</v>
      </c>
      <c r="R320" s="54">
        <f t="shared" si="243"/>
        <v>-0.16486578810749153</v>
      </c>
      <c r="S320" s="54">
        <f t="shared" si="243"/>
        <v>-8.2169364527245811E-2</v>
      </c>
      <c r="T320" s="54">
        <f t="shared" si="243"/>
        <v>0.10249684842740568</v>
      </c>
      <c r="U320" s="54">
        <f t="shared" si="243"/>
        <v>0.36442125586076041</v>
      </c>
      <c r="V320" s="54">
        <f t="shared" si="243"/>
        <v>0.31602429043157865</v>
      </c>
      <c r="W320" s="2"/>
    </row>
    <row r="321" spans="1:23" ht="15" customHeight="1">
      <c r="A321" s="79"/>
      <c r="B321" s="3">
        <f t="shared" si="239"/>
        <v>5</v>
      </c>
      <c r="C321" s="47">
        <f t="shared" si="240"/>
        <v>0</v>
      </c>
      <c r="D321" s="54">
        <f t="shared" ref="D321:V321" si="244">0+D$420*(D218-AVERAGE(D$214:D$313))/_xlfn.STDEV.P(D$214:D$313)</f>
        <v>-5.4755431431935342E-2</v>
      </c>
      <c r="E321" s="54">
        <f t="shared" si="244"/>
        <v>-6.697996713713586E-2</v>
      </c>
      <c r="F321" s="54">
        <f t="shared" si="244"/>
        <v>-0.1010335356316869</v>
      </c>
      <c r="G321" s="54">
        <f t="shared" si="244"/>
        <v>-0.27478533254665699</v>
      </c>
      <c r="H321" s="54">
        <f t="shared" si="244"/>
        <v>8.3855572508056628E-2</v>
      </c>
      <c r="I321" s="54">
        <f t="shared" si="244"/>
        <v>-0.2145257306661541</v>
      </c>
      <c r="J321" s="54">
        <f t="shared" si="244"/>
        <v>-0.22830742618178793</v>
      </c>
      <c r="K321" s="54">
        <f t="shared" si="244"/>
        <v>-0.28897471899414173</v>
      </c>
      <c r="L321" s="54">
        <f t="shared" si="244"/>
        <v>-0.17691233973138751</v>
      </c>
      <c r="M321" s="54">
        <f t="shared" si="244"/>
        <v>-0.36510114639209112</v>
      </c>
      <c r="N321" s="54">
        <f t="shared" si="244"/>
        <v>-0.69854124472483137</v>
      </c>
      <c r="O321" s="54">
        <f t="shared" si="244"/>
        <v>-0.56756281420890997</v>
      </c>
      <c r="P321" s="54">
        <f t="shared" si="244"/>
        <v>-0.63486272974149971</v>
      </c>
      <c r="Q321" s="54">
        <f t="shared" si="244"/>
        <v>-0.52668103040456826</v>
      </c>
      <c r="R321" s="54">
        <f t="shared" si="244"/>
        <v>-0.55114075371653315</v>
      </c>
      <c r="S321" s="54">
        <f t="shared" si="244"/>
        <v>-0.59564069614047699</v>
      </c>
      <c r="T321" s="54">
        <f t="shared" si="244"/>
        <v>-0.79795089859814006</v>
      </c>
      <c r="U321" s="54">
        <f t="shared" si="244"/>
        <v>-0.83990799351080014</v>
      </c>
      <c r="V321" s="54">
        <f t="shared" si="244"/>
        <v>-0.54436986381595542</v>
      </c>
      <c r="W321" s="2"/>
    </row>
    <row r="322" spans="1:23" ht="15" customHeight="1">
      <c r="A322" s="79"/>
      <c r="B322" s="3">
        <f t="shared" si="239"/>
        <v>6</v>
      </c>
      <c r="C322" s="47">
        <f t="shared" si="240"/>
        <v>0</v>
      </c>
      <c r="D322" s="54">
        <f t="shared" ref="D322:V322" si="245">0+D$420*(D219-AVERAGE(D$214:D$313))/_xlfn.STDEV.P(D$214:D$313)</f>
        <v>-0.22912963444350978</v>
      </c>
      <c r="E322" s="54">
        <f t="shared" si="245"/>
        <v>-0.33598958172237847</v>
      </c>
      <c r="F322" s="54">
        <f t="shared" si="245"/>
        <v>-5.5143522288275758E-2</v>
      </c>
      <c r="G322" s="54">
        <f t="shared" si="245"/>
        <v>-7.985140535640585E-2</v>
      </c>
      <c r="H322" s="54">
        <f t="shared" si="245"/>
        <v>-0.19997510560644496</v>
      </c>
      <c r="I322" s="54">
        <f t="shared" si="245"/>
        <v>-0.18055443609959701</v>
      </c>
      <c r="J322" s="54">
        <f t="shared" si="245"/>
        <v>-0.20736254218663458</v>
      </c>
      <c r="K322" s="54">
        <f t="shared" si="245"/>
        <v>2.951360524899533E-2</v>
      </c>
      <c r="L322" s="54">
        <f t="shared" si="245"/>
        <v>-6.8042415293338376E-2</v>
      </c>
      <c r="M322" s="54">
        <f t="shared" si="245"/>
        <v>0.11205750369469077</v>
      </c>
      <c r="N322" s="54">
        <f t="shared" si="245"/>
        <v>0.50434088266703947</v>
      </c>
      <c r="O322" s="54">
        <f t="shared" si="245"/>
        <v>0.50967373491862544</v>
      </c>
      <c r="P322" s="54">
        <f t="shared" si="245"/>
        <v>0.29291958313305461</v>
      </c>
      <c r="Q322" s="54">
        <f t="shared" si="245"/>
        <v>-5.5307292511520931E-4</v>
      </c>
      <c r="R322" s="54">
        <f t="shared" si="245"/>
        <v>5.3424145210628667E-3</v>
      </c>
      <c r="S322" s="54">
        <f t="shared" si="245"/>
        <v>1.6531455359255525E-2</v>
      </c>
      <c r="T322" s="54">
        <f t="shared" si="245"/>
        <v>-4.3656387467231682E-2</v>
      </c>
      <c r="U322" s="54">
        <f t="shared" si="245"/>
        <v>-7.5499824387148071E-2</v>
      </c>
      <c r="V322" s="54">
        <f t="shared" si="245"/>
        <v>0.31218540289951513</v>
      </c>
      <c r="W322" s="2"/>
    </row>
    <row r="323" spans="1:23" ht="15" customHeight="1">
      <c r="A323" s="79"/>
      <c r="B323" s="3">
        <f t="shared" si="239"/>
        <v>7</v>
      </c>
      <c r="C323" s="47">
        <f t="shared" si="240"/>
        <v>0</v>
      </c>
      <c r="D323" s="54">
        <f t="shared" ref="D323:V323" si="246">0+D$420*(D220-AVERAGE(D$214:D$313))/_xlfn.STDEV.P(D$214:D$313)</f>
        <v>0.26454286539993715</v>
      </c>
      <c r="E323" s="54">
        <f t="shared" si="246"/>
        <v>-5.6756258118657262E-2</v>
      </c>
      <c r="F323" s="54">
        <f t="shared" si="246"/>
        <v>-0.33808213710765683</v>
      </c>
      <c r="G323" s="54">
        <f t="shared" si="246"/>
        <v>-0.10729058945898104</v>
      </c>
      <c r="H323" s="54">
        <f t="shared" si="246"/>
        <v>-0.16133316983014648</v>
      </c>
      <c r="I323" s="54">
        <f t="shared" si="246"/>
        <v>-0.20887115140520027</v>
      </c>
      <c r="J323" s="54">
        <f t="shared" si="246"/>
        <v>2.8407718207342308E-3</v>
      </c>
      <c r="K323" s="54">
        <f t="shared" si="246"/>
        <v>-0.15040982819137455</v>
      </c>
      <c r="L323" s="54">
        <f t="shared" si="246"/>
        <v>-0.30398337529209535</v>
      </c>
      <c r="M323" s="54">
        <f t="shared" si="246"/>
        <v>-0.25789310932324522</v>
      </c>
      <c r="N323" s="54">
        <f t="shared" si="246"/>
        <v>-1.1839864505041105E-2</v>
      </c>
      <c r="O323" s="54">
        <f t="shared" si="246"/>
        <v>0.14727129820392537</v>
      </c>
      <c r="P323" s="54">
        <f t="shared" si="246"/>
        <v>0.35000995144280433</v>
      </c>
      <c r="Q323" s="54">
        <f t="shared" si="246"/>
        <v>0.32159113611476381</v>
      </c>
      <c r="R323" s="54">
        <f t="shared" si="246"/>
        <v>-1.2977597071241114E-2</v>
      </c>
      <c r="S323" s="54">
        <f t="shared" si="246"/>
        <v>-0.12185005939907663</v>
      </c>
      <c r="T323" s="54">
        <f t="shared" si="246"/>
        <v>-9.6294474712972311E-2</v>
      </c>
      <c r="U323" s="54">
        <f t="shared" si="246"/>
        <v>-5.8663981252286834E-2</v>
      </c>
      <c r="V323" s="54">
        <f t="shared" si="246"/>
        <v>-0.19073898489587943</v>
      </c>
      <c r="W323" s="2"/>
    </row>
    <row r="324" spans="1:23" ht="15" customHeight="1">
      <c r="A324" s="79"/>
      <c r="B324" s="3">
        <f t="shared" si="239"/>
        <v>8</v>
      </c>
      <c r="C324" s="47">
        <f t="shared" si="240"/>
        <v>0</v>
      </c>
      <c r="D324" s="54">
        <f t="shared" ref="D324:V324" si="247">0+D$420*(D221-AVERAGE(D$214:D$313))/_xlfn.STDEV.P(D$214:D$313)</f>
        <v>0.15048677694344395</v>
      </c>
      <c r="E324" s="54">
        <f t="shared" si="247"/>
        <v>0.26853114192517535</v>
      </c>
      <c r="F324" s="54">
        <f t="shared" si="247"/>
        <v>0.39651583172801563</v>
      </c>
      <c r="G324" s="54">
        <f t="shared" si="247"/>
        <v>0.34031625172126445</v>
      </c>
      <c r="H324" s="54">
        <f t="shared" si="247"/>
        <v>-3.2118214036648963E-3</v>
      </c>
      <c r="I324" s="54">
        <f t="shared" si="247"/>
        <v>-1.1312376653356881E-2</v>
      </c>
      <c r="J324" s="54">
        <f t="shared" si="247"/>
        <v>-0.16690595271011877</v>
      </c>
      <c r="K324" s="54">
        <f t="shared" si="247"/>
        <v>-0.17237499480884783</v>
      </c>
      <c r="L324" s="54">
        <f t="shared" si="247"/>
        <v>8.7505155242456181E-2</v>
      </c>
      <c r="M324" s="54">
        <f t="shared" si="247"/>
        <v>0.12054331413748635</v>
      </c>
      <c r="N324" s="54">
        <f t="shared" si="247"/>
        <v>-0.19284174760096137</v>
      </c>
      <c r="O324" s="54">
        <f t="shared" si="247"/>
        <v>-0.52646931810870889</v>
      </c>
      <c r="P324" s="54">
        <f t="shared" si="247"/>
        <v>-0.79749800018663275</v>
      </c>
      <c r="Q324" s="54">
        <f t="shared" si="247"/>
        <v>-0.24933425290168768</v>
      </c>
      <c r="R324" s="54">
        <f t="shared" si="247"/>
        <v>-5.3965302239396412E-2</v>
      </c>
      <c r="S324" s="54">
        <f t="shared" si="247"/>
        <v>0.18239755382252687</v>
      </c>
      <c r="T324" s="54">
        <f t="shared" si="247"/>
        <v>0.4548119029640878</v>
      </c>
      <c r="U324" s="54">
        <f t="shared" si="247"/>
        <v>0.42876383201746043</v>
      </c>
      <c r="V324" s="54">
        <f t="shared" si="247"/>
        <v>0.26042008580288284</v>
      </c>
      <c r="W324" s="2"/>
    </row>
    <row r="325" spans="1:23" ht="15" customHeight="1">
      <c r="A325" s="79"/>
      <c r="B325" s="3">
        <f t="shared" si="239"/>
        <v>9</v>
      </c>
      <c r="C325" s="47">
        <f t="shared" si="240"/>
        <v>0</v>
      </c>
      <c r="D325" s="54">
        <f t="shared" ref="D325:V325" si="248">0+D$420*(D222-AVERAGE(D$214:D$313))/_xlfn.STDEV.P(D$214:D$313)</f>
        <v>4.325753531875641E-2</v>
      </c>
      <c r="E325" s="54">
        <f t="shared" si="248"/>
        <v>-0.12303933459388541</v>
      </c>
      <c r="F325" s="54">
        <f t="shared" si="248"/>
        <v>-0.10928627686367673</v>
      </c>
      <c r="G325" s="54">
        <f t="shared" si="248"/>
        <v>-4.4473804809828925E-2</v>
      </c>
      <c r="H325" s="54">
        <f t="shared" si="248"/>
        <v>0.36771170588053864</v>
      </c>
      <c r="I325" s="54">
        <f t="shared" si="248"/>
        <v>0.31004026440849869</v>
      </c>
      <c r="J325" s="54">
        <f t="shared" si="248"/>
        <v>6.3103900703464222E-2</v>
      </c>
      <c r="K325" s="54">
        <f t="shared" si="248"/>
        <v>-0.19208724827565624</v>
      </c>
      <c r="L325" s="54">
        <f t="shared" si="248"/>
        <v>-0.26303337619020145</v>
      </c>
      <c r="M325" s="54">
        <f t="shared" si="248"/>
        <v>-0.83154563665362236</v>
      </c>
      <c r="N325" s="54">
        <f t="shared" si="248"/>
        <v>-0.67055337454996988</v>
      </c>
      <c r="O325" s="54">
        <f t="shared" si="248"/>
        <v>-0.18453747793419514</v>
      </c>
      <c r="P325" s="54">
        <f t="shared" si="248"/>
        <v>-0.150704691570135</v>
      </c>
      <c r="Q325" s="54">
        <f t="shared" si="248"/>
        <v>-0.55707432676490454</v>
      </c>
      <c r="R325" s="54">
        <f t="shared" si="248"/>
        <v>-0.41274026000441905</v>
      </c>
      <c r="S325" s="54">
        <f t="shared" si="248"/>
        <v>-0.28213992088664969</v>
      </c>
      <c r="T325" s="54">
        <f t="shared" si="248"/>
        <v>0.22335417816973141</v>
      </c>
      <c r="U325" s="54">
        <f t="shared" si="248"/>
        <v>0.5374250683631292</v>
      </c>
      <c r="V325" s="54">
        <f t="shared" si="248"/>
        <v>0.64158108034290684</v>
      </c>
      <c r="W325" s="2"/>
    </row>
    <row r="326" spans="1:23" ht="15" customHeight="1">
      <c r="A326" s="79"/>
      <c r="B326" s="3">
        <f t="shared" si="239"/>
        <v>10</v>
      </c>
      <c r="C326" s="47">
        <f t="shared" si="240"/>
        <v>0</v>
      </c>
      <c r="D326" s="54">
        <f t="shared" ref="D326:V326" si="249">0+D$420*(D223-AVERAGE(D$214:D$313))/_xlfn.STDEV.P(D$214:D$313)</f>
        <v>0.13067858285096304</v>
      </c>
      <c r="E326" s="54">
        <f t="shared" si="249"/>
        <v>5.4230827209967815E-3</v>
      </c>
      <c r="F326" s="54">
        <f t="shared" si="249"/>
        <v>-0.23087160072868987</v>
      </c>
      <c r="G326" s="54">
        <f t="shared" si="249"/>
        <v>-0.383259585696548</v>
      </c>
      <c r="H326" s="54">
        <f t="shared" si="249"/>
        <v>-0.83906125822904687</v>
      </c>
      <c r="I326" s="54">
        <f t="shared" si="249"/>
        <v>-0.81696794728296274</v>
      </c>
      <c r="J326" s="54">
        <f t="shared" si="249"/>
        <v>-0.76145895839111755</v>
      </c>
      <c r="K326" s="54">
        <f t="shared" si="249"/>
        <v>-0.67032247007701462</v>
      </c>
      <c r="L326" s="54">
        <f t="shared" si="249"/>
        <v>-0.69808923750431395</v>
      </c>
      <c r="M326" s="54">
        <f t="shared" si="249"/>
        <v>-9.0212510194011178E-2</v>
      </c>
      <c r="N326" s="54">
        <f t="shared" si="249"/>
        <v>-0.28222134792103443</v>
      </c>
      <c r="O326" s="54">
        <f t="shared" si="249"/>
        <v>-0.33405580048912659</v>
      </c>
      <c r="P326" s="54">
        <f t="shared" si="249"/>
        <v>-0.67891927434823074</v>
      </c>
      <c r="Q326" s="54">
        <f t="shared" si="249"/>
        <v>-0.98532393492277814</v>
      </c>
      <c r="R326" s="54">
        <f t="shared" si="249"/>
        <v>-0.7524765339899685</v>
      </c>
      <c r="S326" s="54">
        <f t="shared" si="249"/>
        <v>-0.71184446720851202</v>
      </c>
      <c r="T326" s="54">
        <f t="shared" si="249"/>
        <v>-1.0643032294139809</v>
      </c>
      <c r="U326" s="54">
        <f t="shared" si="249"/>
        <v>-1.1212561517813495</v>
      </c>
      <c r="V326" s="54">
        <f t="shared" si="249"/>
        <v>-1.098562638008924</v>
      </c>
      <c r="W326" s="2"/>
    </row>
    <row r="327" spans="1:23" ht="15" customHeight="1">
      <c r="A327" s="79"/>
      <c r="B327" s="3">
        <f t="shared" si="239"/>
        <v>11</v>
      </c>
      <c r="C327" s="47">
        <f t="shared" si="240"/>
        <v>0</v>
      </c>
      <c r="D327" s="54">
        <f t="shared" ref="D327:V327" si="250">0+D$420*(D224-AVERAGE(D$214:D$313))/_xlfn.STDEV.P(D$214:D$313)</f>
        <v>-0.45818715801627308</v>
      </c>
      <c r="E327" s="54">
        <f t="shared" si="250"/>
        <v>-0.5540982634889563</v>
      </c>
      <c r="F327" s="54">
        <f t="shared" si="250"/>
        <v>-0.73625482973077883</v>
      </c>
      <c r="G327" s="54">
        <f t="shared" si="250"/>
        <v>-0.47432301489004053</v>
      </c>
      <c r="H327" s="54">
        <f t="shared" si="250"/>
        <v>-0.46495366619486111</v>
      </c>
      <c r="I327" s="54">
        <f t="shared" si="250"/>
        <v>-0.60938478644874128</v>
      </c>
      <c r="J327" s="54">
        <f t="shared" si="250"/>
        <v>-0.80057211188235167</v>
      </c>
      <c r="K327" s="54">
        <f t="shared" si="250"/>
        <v>-0.82948468987922064</v>
      </c>
      <c r="L327" s="54">
        <f t="shared" si="250"/>
        <v>-0.92792516804411374</v>
      </c>
      <c r="M327" s="54">
        <f t="shared" si="250"/>
        <v>-0.82681667255032798</v>
      </c>
      <c r="N327" s="54">
        <f t="shared" si="250"/>
        <v>-0.86471201873159209</v>
      </c>
      <c r="O327" s="54">
        <f t="shared" si="250"/>
        <v>-0.98033939930099612</v>
      </c>
      <c r="P327" s="54">
        <f t="shared" si="250"/>
        <v>-0.5975128268119243</v>
      </c>
      <c r="Q327" s="54">
        <f t="shared" si="250"/>
        <v>-0.87126766169265346</v>
      </c>
      <c r="R327" s="54">
        <f t="shared" si="250"/>
        <v>-1.0187683980583455</v>
      </c>
      <c r="S327" s="54">
        <f t="shared" si="250"/>
        <v>-1.1438383311338889</v>
      </c>
      <c r="T327" s="54">
        <f t="shared" si="250"/>
        <v>-1.2257929476477867</v>
      </c>
      <c r="U327" s="54">
        <f t="shared" si="250"/>
        <v>-1.1714371836937396</v>
      </c>
      <c r="V327" s="54">
        <f t="shared" si="250"/>
        <v>-1.1634823270012471</v>
      </c>
      <c r="W327" s="2"/>
    </row>
    <row r="328" spans="1:23" ht="15" customHeight="1">
      <c r="A328" s="79"/>
      <c r="B328" s="3">
        <f t="shared" si="239"/>
        <v>12</v>
      </c>
      <c r="C328" s="47">
        <f t="shared" si="240"/>
        <v>0</v>
      </c>
      <c r="D328" s="54">
        <f t="shared" ref="D328:V328" si="251">0+D$420*(D225-AVERAGE(D$214:D$313))/_xlfn.STDEV.P(D$214:D$313)</f>
        <v>6.4158997683453636E-2</v>
      </c>
      <c r="E328" s="54">
        <f t="shared" si="251"/>
        <v>-0.36257012616202766</v>
      </c>
      <c r="F328" s="54">
        <f t="shared" si="251"/>
        <v>-0.3838168476290072</v>
      </c>
      <c r="G328" s="54">
        <f t="shared" si="251"/>
        <v>-0.13373981336176977</v>
      </c>
      <c r="H328" s="54">
        <f t="shared" si="251"/>
        <v>-6.3949088670018389E-2</v>
      </c>
      <c r="I328" s="54">
        <f t="shared" si="251"/>
        <v>-2.5505183056025501E-2</v>
      </c>
      <c r="J328" s="54">
        <f t="shared" si="251"/>
        <v>3.526170190857042E-2</v>
      </c>
      <c r="K328" s="54">
        <f t="shared" si="251"/>
        <v>9.2402154651146692E-2</v>
      </c>
      <c r="L328" s="54">
        <f t="shared" si="251"/>
        <v>-0.10190449133327827</v>
      </c>
      <c r="M328" s="54">
        <f t="shared" si="251"/>
        <v>-6.5795582747100664E-2</v>
      </c>
      <c r="N328" s="54">
        <f t="shared" si="251"/>
        <v>-0.10739334696802665</v>
      </c>
      <c r="O328" s="54">
        <f t="shared" si="251"/>
        <v>-1.763484969053845E-2</v>
      </c>
      <c r="P328" s="54">
        <f t="shared" si="251"/>
        <v>-0.23049430791513853</v>
      </c>
      <c r="Q328" s="54">
        <f t="shared" si="251"/>
        <v>-0.13610957071693894</v>
      </c>
      <c r="R328" s="54">
        <f t="shared" si="251"/>
        <v>-0.45328989761365629</v>
      </c>
      <c r="S328" s="54">
        <f t="shared" si="251"/>
        <v>-0.51586901832266496</v>
      </c>
      <c r="T328" s="54">
        <f t="shared" si="251"/>
        <v>-0.48014946504471279</v>
      </c>
      <c r="U328" s="54">
        <f t="shared" si="251"/>
        <v>-0.46997956982824513</v>
      </c>
      <c r="V328" s="54">
        <f t="shared" si="251"/>
        <v>-0.52426848090886946</v>
      </c>
      <c r="W328" s="2"/>
    </row>
    <row r="329" spans="1:23" ht="15" customHeight="1">
      <c r="A329" s="79"/>
      <c r="B329" s="3">
        <f t="shared" si="239"/>
        <v>13</v>
      </c>
      <c r="C329" s="47">
        <f t="shared" si="240"/>
        <v>0</v>
      </c>
      <c r="D329" s="54">
        <f t="shared" ref="D329:V329" si="252">0+D$420*(D226-AVERAGE(D$214:D$313))/_xlfn.STDEV.P(D$214:D$313)</f>
        <v>-0.27403011618613365</v>
      </c>
      <c r="E329" s="54">
        <f t="shared" si="252"/>
        <v>0.11672802401291535</v>
      </c>
      <c r="F329" s="54">
        <f t="shared" si="252"/>
        <v>3.1644824950960743E-2</v>
      </c>
      <c r="G329" s="54">
        <f t="shared" si="252"/>
        <v>-6.5403232430022301E-2</v>
      </c>
      <c r="H329" s="54">
        <f t="shared" si="252"/>
        <v>7.9592737854545015E-2</v>
      </c>
      <c r="I329" s="54">
        <f t="shared" si="252"/>
        <v>-2.2525265214484627E-2</v>
      </c>
      <c r="J329" s="54">
        <f t="shared" si="252"/>
        <v>0.12091198144329061</v>
      </c>
      <c r="K329" s="54">
        <f t="shared" si="252"/>
        <v>-0.11434040884363969</v>
      </c>
      <c r="L329" s="54">
        <f t="shared" si="252"/>
        <v>4.6782722638899703E-2</v>
      </c>
      <c r="M329" s="54">
        <f t="shared" si="252"/>
        <v>0.11439171906428257</v>
      </c>
      <c r="N329" s="54">
        <f t="shared" si="252"/>
        <v>0.24407261653521709</v>
      </c>
      <c r="O329" s="54">
        <f t="shared" si="252"/>
        <v>0.38174902973611985</v>
      </c>
      <c r="P329" s="54">
        <f t="shared" si="252"/>
        <v>0.61876351433823196</v>
      </c>
      <c r="Q329" s="54">
        <f t="shared" si="252"/>
        <v>0.48201656682281213</v>
      </c>
      <c r="R329" s="54">
        <f t="shared" si="252"/>
        <v>0.61890188814350167</v>
      </c>
      <c r="S329" s="54">
        <f t="shared" si="252"/>
        <v>0.99353207623110784</v>
      </c>
      <c r="T329" s="54">
        <f t="shared" si="252"/>
        <v>0.80240650692946935</v>
      </c>
      <c r="U329" s="54">
        <f t="shared" si="252"/>
        <v>0.6434724672308022</v>
      </c>
      <c r="V329" s="54">
        <f t="shared" si="252"/>
        <v>0.65563413131076687</v>
      </c>
      <c r="W329" s="2"/>
    </row>
    <row r="330" spans="1:23" ht="15" customHeight="1">
      <c r="A330" s="79"/>
      <c r="B330" s="3">
        <f t="shared" si="239"/>
        <v>14</v>
      </c>
      <c r="C330" s="47">
        <f t="shared" si="240"/>
        <v>0</v>
      </c>
      <c r="D330" s="54">
        <f t="shared" ref="D330:V330" si="253">0+D$420*(D227-AVERAGE(D$214:D$313))/_xlfn.STDEV.P(D$214:D$313)</f>
        <v>-0.45801968288819528</v>
      </c>
      <c r="E330" s="54">
        <f t="shared" si="253"/>
        <v>-0.54437524341151988</v>
      </c>
      <c r="F330" s="54">
        <f t="shared" si="253"/>
        <v>-0.66393630327507525</v>
      </c>
      <c r="G330" s="54">
        <f t="shared" si="253"/>
        <v>-0.77812473054956155</v>
      </c>
      <c r="H330" s="54">
        <f t="shared" si="253"/>
        <v>-0.58334006259976179</v>
      </c>
      <c r="I330" s="54">
        <f t="shared" si="253"/>
        <v>-0.37602812086302773</v>
      </c>
      <c r="J330" s="54">
        <f t="shared" si="253"/>
        <v>-0.31003865863591873</v>
      </c>
      <c r="K330" s="54">
        <f t="shared" si="253"/>
        <v>-0.53196735682905694</v>
      </c>
      <c r="L330" s="54">
        <f t="shared" si="253"/>
        <v>-0.80155924375939658</v>
      </c>
      <c r="M330" s="54">
        <f t="shared" si="253"/>
        <v>-0.73939152366127736</v>
      </c>
      <c r="N330" s="54">
        <f t="shared" si="253"/>
        <v>-0.8079874164021128</v>
      </c>
      <c r="O330" s="54">
        <f t="shared" si="253"/>
        <v>-0.74380734007032301</v>
      </c>
      <c r="P330" s="54">
        <f t="shared" si="253"/>
        <v>-0.29585033169409003</v>
      </c>
      <c r="Q330" s="54">
        <f t="shared" si="253"/>
        <v>-0.38849520264903314</v>
      </c>
      <c r="R330" s="54">
        <f t="shared" si="253"/>
        <v>-0.69377567244710681</v>
      </c>
      <c r="S330" s="54">
        <f t="shared" si="253"/>
        <v>-0.73807539832485514</v>
      </c>
      <c r="T330" s="54">
        <f t="shared" si="253"/>
        <v>-0.68002346102527611</v>
      </c>
      <c r="U330" s="54">
        <f t="shared" si="253"/>
        <v>-1.1000493842587542</v>
      </c>
      <c r="V330" s="54">
        <f t="shared" si="253"/>
        <v>-1.2337082943116033</v>
      </c>
      <c r="W330" s="2"/>
    </row>
    <row r="331" spans="1:23" ht="15" customHeight="1">
      <c r="A331" s="79"/>
      <c r="B331" s="3">
        <f t="shared" si="239"/>
        <v>15</v>
      </c>
      <c r="C331" s="47">
        <f t="shared" si="240"/>
        <v>0</v>
      </c>
      <c r="D331" s="54">
        <f t="shared" ref="D331:V331" si="254">0+D$420*(D228-AVERAGE(D$214:D$313))/_xlfn.STDEV.P(D$214:D$313)</f>
        <v>-0.18670623977436968</v>
      </c>
      <c r="E331" s="54">
        <f t="shared" si="254"/>
        <v>0.18156095993544125</v>
      </c>
      <c r="F331" s="54">
        <f t="shared" si="254"/>
        <v>0.34613280376945332</v>
      </c>
      <c r="G331" s="54">
        <f t="shared" si="254"/>
        <v>0.64668142944494467</v>
      </c>
      <c r="H331" s="54">
        <f t="shared" si="254"/>
        <v>0.8671350964352661</v>
      </c>
      <c r="I331" s="54">
        <f t="shared" si="254"/>
        <v>0.91166923576443204</v>
      </c>
      <c r="J331" s="54">
        <f t="shared" si="254"/>
        <v>1.0367828875379099</v>
      </c>
      <c r="K331" s="54">
        <f t="shared" si="254"/>
        <v>0.92260109577487504</v>
      </c>
      <c r="L331" s="54">
        <f t="shared" si="254"/>
        <v>0.55921132028820941</v>
      </c>
      <c r="M331" s="54">
        <f t="shared" si="254"/>
        <v>0.55883609078688534</v>
      </c>
      <c r="N331" s="54">
        <f t="shared" si="254"/>
        <v>0.37505785013091242</v>
      </c>
      <c r="O331" s="54">
        <f t="shared" si="254"/>
        <v>0.46365357049967998</v>
      </c>
      <c r="P331" s="54">
        <f t="shared" si="254"/>
        <v>0.93554626896881043</v>
      </c>
      <c r="Q331" s="54">
        <f t="shared" si="254"/>
        <v>1.0139660869202309</v>
      </c>
      <c r="R331" s="54">
        <f t="shared" si="254"/>
        <v>0.9104485604654452</v>
      </c>
      <c r="S331" s="54">
        <f t="shared" si="254"/>
        <v>0.95176900460773251</v>
      </c>
      <c r="T331" s="54">
        <f t="shared" si="254"/>
        <v>1.231616117457345</v>
      </c>
      <c r="U331" s="54">
        <f t="shared" si="254"/>
        <v>0.98007744220716952</v>
      </c>
      <c r="V331" s="54">
        <f t="shared" si="254"/>
        <v>0.79153944094680428</v>
      </c>
      <c r="W331" s="2"/>
    </row>
    <row r="332" spans="1:23" ht="15" customHeight="1">
      <c r="A332" s="79"/>
      <c r="B332" s="3">
        <f t="shared" si="239"/>
        <v>16</v>
      </c>
      <c r="C332" s="47">
        <f t="shared" si="240"/>
        <v>0</v>
      </c>
      <c r="D332" s="54">
        <f t="shared" ref="D332:V332" si="255">0+D$420*(D229-AVERAGE(D$214:D$313))/_xlfn.STDEV.P(D$214:D$313)</f>
        <v>-0.21550178926258787</v>
      </c>
      <c r="E332" s="54">
        <f t="shared" si="255"/>
        <v>-2.9916120625613662E-4</v>
      </c>
      <c r="F332" s="54">
        <f t="shared" si="255"/>
        <v>0.37089149595467258</v>
      </c>
      <c r="G332" s="54">
        <f t="shared" si="255"/>
        <v>0.20792231159704866</v>
      </c>
      <c r="H332" s="54">
        <f t="shared" si="255"/>
        <v>0.21026114915396427</v>
      </c>
      <c r="I332" s="54">
        <f t="shared" si="255"/>
        <v>-9.0925705541387083E-2</v>
      </c>
      <c r="J332" s="54">
        <f t="shared" si="255"/>
        <v>6.5267489534075462E-2</v>
      </c>
      <c r="K332" s="54">
        <f t="shared" si="255"/>
        <v>0.1880477556781073</v>
      </c>
      <c r="L332" s="54">
        <f t="shared" si="255"/>
        <v>-4.5885256571605318E-2</v>
      </c>
      <c r="M332" s="54">
        <f t="shared" si="255"/>
        <v>-0.33651878872419544</v>
      </c>
      <c r="N332" s="54">
        <f t="shared" si="255"/>
        <v>-0.34246208089968228</v>
      </c>
      <c r="O332" s="54">
        <f t="shared" si="255"/>
        <v>-0.37159997356713237</v>
      </c>
      <c r="P332" s="54">
        <f t="shared" si="255"/>
        <v>-0.21274873495197147</v>
      </c>
      <c r="Q332" s="54">
        <f t="shared" si="255"/>
        <v>4.1480102836413318E-2</v>
      </c>
      <c r="R332" s="54">
        <f t="shared" si="255"/>
        <v>0.15129747692190654</v>
      </c>
      <c r="S332" s="54">
        <f t="shared" si="255"/>
        <v>0.33574432610910304</v>
      </c>
      <c r="T332" s="54">
        <f t="shared" si="255"/>
        <v>0.38913835964133964</v>
      </c>
      <c r="U332" s="54">
        <f t="shared" si="255"/>
        <v>0.32042139728208358</v>
      </c>
      <c r="V332" s="54">
        <f t="shared" si="255"/>
        <v>0.25412435000184125</v>
      </c>
      <c r="W332" s="2"/>
    </row>
    <row r="333" spans="1:23" ht="15" customHeight="1">
      <c r="A333" s="79"/>
      <c r="B333" s="3">
        <f t="shared" si="239"/>
        <v>17</v>
      </c>
      <c r="C333" s="47">
        <f t="shared" si="240"/>
        <v>0</v>
      </c>
      <c r="D333" s="54">
        <f t="shared" ref="D333:V333" si="256">0+D$420*(D230-AVERAGE(D$214:D$313))/_xlfn.STDEV.P(D$214:D$313)</f>
        <v>-0.10798988977738215</v>
      </c>
      <c r="E333" s="54">
        <f t="shared" si="256"/>
        <v>0.1812548631123953</v>
      </c>
      <c r="F333" s="54">
        <f t="shared" si="256"/>
        <v>-5.0715092260462509E-2</v>
      </c>
      <c r="G333" s="54">
        <f t="shared" si="256"/>
        <v>-0.30771068817320391</v>
      </c>
      <c r="H333" s="54">
        <f t="shared" si="256"/>
        <v>-0.16717808299390005</v>
      </c>
      <c r="I333" s="54">
        <f t="shared" si="256"/>
        <v>-0.21802274656840193</v>
      </c>
      <c r="J333" s="54">
        <f t="shared" si="256"/>
        <v>-0.35251449206665619</v>
      </c>
      <c r="K333" s="54">
        <f t="shared" si="256"/>
        <v>-0.5458770932378505</v>
      </c>
      <c r="L333" s="54">
        <f t="shared" si="256"/>
        <v>-0.35142866657445632</v>
      </c>
      <c r="M333" s="54">
        <f t="shared" si="256"/>
        <v>-0.19730295303599182</v>
      </c>
      <c r="N333" s="54">
        <f t="shared" si="256"/>
        <v>-0.23329802765463245</v>
      </c>
      <c r="O333" s="54">
        <f t="shared" si="256"/>
        <v>-8.1497862538781454E-2</v>
      </c>
      <c r="P333" s="54">
        <f t="shared" si="256"/>
        <v>-0.36093816148568619</v>
      </c>
      <c r="Q333" s="54">
        <f t="shared" si="256"/>
        <v>0.1371237247760419</v>
      </c>
      <c r="R333" s="54">
        <f t="shared" si="256"/>
        <v>1.3704950349035728E-2</v>
      </c>
      <c r="S333" s="54">
        <f t="shared" si="256"/>
        <v>-0.54506497240439311</v>
      </c>
      <c r="T333" s="54">
        <f t="shared" si="256"/>
        <v>-0.25153117802091113</v>
      </c>
      <c r="U333" s="54">
        <f t="shared" si="256"/>
        <v>0.27497191448685099</v>
      </c>
      <c r="V333" s="54">
        <f t="shared" si="256"/>
        <v>9.5940955039263892E-2</v>
      </c>
      <c r="W333" s="2"/>
    </row>
    <row r="334" spans="1:23" ht="15" customHeight="1">
      <c r="A334" s="79"/>
      <c r="B334" s="3">
        <f t="shared" si="239"/>
        <v>18</v>
      </c>
      <c r="C334" s="47">
        <f t="shared" si="240"/>
        <v>0</v>
      </c>
      <c r="D334" s="54">
        <f t="shared" ref="D334:V334" si="257">0+D$420*(D231-AVERAGE(D$214:D$313))/_xlfn.STDEV.P(D$214:D$313)</f>
        <v>-2.9545819466301939E-2</v>
      </c>
      <c r="E334" s="54">
        <f t="shared" si="257"/>
        <v>0.15974924418011707</v>
      </c>
      <c r="F334" s="54">
        <f t="shared" si="257"/>
        <v>-6.9554797486418671E-2</v>
      </c>
      <c r="G334" s="54">
        <f t="shared" si="257"/>
        <v>-0.41245811359788775</v>
      </c>
      <c r="H334" s="54">
        <f t="shared" si="257"/>
        <v>-0.52581658265920783</v>
      </c>
      <c r="I334" s="54">
        <f t="shared" si="257"/>
        <v>-0.59145625022246107</v>
      </c>
      <c r="J334" s="54">
        <f t="shared" si="257"/>
        <v>-0.62929449295985784</v>
      </c>
      <c r="K334" s="54">
        <f t="shared" si="257"/>
        <v>-0.45459058015914244</v>
      </c>
      <c r="L334" s="54">
        <f t="shared" si="257"/>
        <v>-0.69761561949505768</v>
      </c>
      <c r="M334" s="54">
        <f t="shared" si="257"/>
        <v>-0.57757271230605012</v>
      </c>
      <c r="N334" s="54">
        <f t="shared" si="257"/>
        <v>-0.20400617488852141</v>
      </c>
      <c r="O334" s="54">
        <f t="shared" si="257"/>
        <v>-0.36080065230273201</v>
      </c>
      <c r="P334" s="54">
        <f t="shared" si="257"/>
        <v>-0.2176160090431182</v>
      </c>
      <c r="Q334" s="54">
        <f t="shared" si="257"/>
        <v>-2.1958527532053605E-2</v>
      </c>
      <c r="R334" s="54">
        <f t="shared" si="257"/>
        <v>7.9235592636188748E-2</v>
      </c>
      <c r="S334" s="54">
        <f t="shared" si="257"/>
        <v>0.17814848478795758</v>
      </c>
      <c r="T334" s="54">
        <f t="shared" si="257"/>
        <v>-7.8804657279741546E-3</v>
      </c>
      <c r="U334" s="54">
        <f t="shared" si="257"/>
        <v>0.30832823769154011</v>
      </c>
      <c r="V334" s="54">
        <f t="shared" si="257"/>
        <v>0.35606422130920184</v>
      </c>
      <c r="W334" s="2"/>
    </row>
    <row r="335" spans="1:23" ht="15" customHeight="1">
      <c r="A335" s="79"/>
      <c r="B335" s="3">
        <f t="shared" si="239"/>
        <v>19</v>
      </c>
      <c r="C335" s="47">
        <f t="shared" si="240"/>
        <v>0</v>
      </c>
      <c r="D335" s="54">
        <f t="shared" ref="D335:V335" si="258">0+D$420*(D232-AVERAGE(D$214:D$313))/_xlfn.STDEV.P(D$214:D$313)</f>
        <v>-2.3587741882247517E-2</v>
      </c>
      <c r="E335" s="54">
        <f t="shared" si="258"/>
        <v>0.21391401721686343</v>
      </c>
      <c r="F335" s="54">
        <f t="shared" si="258"/>
        <v>0.15670966885637702</v>
      </c>
      <c r="G335" s="54">
        <f t="shared" si="258"/>
        <v>0.20692782462664319</v>
      </c>
      <c r="H335" s="54">
        <f t="shared" si="258"/>
        <v>0.37035909033340564</v>
      </c>
      <c r="I335" s="54">
        <f t="shared" si="258"/>
        <v>0.39171674157886188</v>
      </c>
      <c r="J335" s="54">
        <f t="shared" si="258"/>
        <v>0.37673981304360693</v>
      </c>
      <c r="K335" s="54">
        <f t="shared" si="258"/>
        <v>0.33770595483817301</v>
      </c>
      <c r="L335" s="54">
        <f t="shared" si="258"/>
        <v>0.60222950529884167</v>
      </c>
      <c r="M335" s="54">
        <f t="shared" si="258"/>
        <v>0.55356765510769945</v>
      </c>
      <c r="N335" s="54">
        <f t="shared" si="258"/>
        <v>0.57230651154748158</v>
      </c>
      <c r="O335" s="54">
        <f t="shared" si="258"/>
        <v>0.51608643592966852</v>
      </c>
      <c r="P335" s="54">
        <f t="shared" si="258"/>
        <v>0.18676282192807142</v>
      </c>
      <c r="Q335" s="54">
        <f t="shared" si="258"/>
        <v>0.32569564485591063</v>
      </c>
      <c r="R335" s="54">
        <f t="shared" si="258"/>
        <v>0.26342669228895116</v>
      </c>
      <c r="S335" s="54">
        <f t="shared" si="258"/>
        <v>0.19008588940537338</v>
      </c>
      <c r="T335" s="54">
        <f t="shared" si="258"/>
        <v>-1.0850252504111236E-3</v>
      </c>
      <c r="U335" s="54">
        <f t="shared" si="258"/>
        <v>-0.39902805510791933</v>
      </c>
      <c r="V335" s="54">
        <f t="shared" si="258"/>
        <v>-0.37241592799672707</v>
      </c>
      <c r="W335" s="2"/>
    </row>
    <row r="336" spans="1:23" ht="15" customHeight="1">
      <c r="A336" s="79"/>
      <c r="B336" s="3">
        <f t="shared" si="239"/>
        <v>20</v>
      </c>
      <c r="C336" s="47">
        <f t="shared" si="240"/>
        <v>0</v>
      </c>
      <c r="D336" s="54">
        <f t="shared" ref="D336:V336" si="259">0+D$420*(D233-AVERAGE(D$214:D$313))/_xlfn.STDEV.P(D$214:D$313)</f>
        <v>0.14163735056815144</v>
      </c>
      <c r="E336" s="54">
        <f t="shared" si="259"/>
        <v>0.28556616683214131</v>
      </c>
      <c r="F336" s="54">
        <f t="shared" si="259"/>
        <v>0.11490645220837629</v>
      </c>
      <c r="G336" s="54">
        <f t="shared" si="259"/>
        <v>0.25363062157986271</v>
      </c>
      <c r="H336" s="54">
        <f t="shared" si="259"/>
        <v>0.41502814434183272</v>
      </c>
      <c r="I336" s="54">
        <f t="shared" si="259"/>
        <v>0.4057517090062629</v>
      </c>
      <c r="J336" s="54">
        <f t="shared" si="259"/>
        <v>0.43382900073467862</v>
      </c>
      <c r="K336" s="54">
        <f t="shared" si="259"/>
        <v>0.58463756134830869</v>
      </c>
      <c r="L336" s="54">
        <f t="shared" si="259"/>
        <v>3.3343473157207447E-2</v>
      </c>
      <c r="M336" s="54">
        <f t="shared" si="259"/>
        <v>8.5313295736935933E-3</v>
      </c>
      <c r="N336" s="54">
        <f t="shared" si="259"/>
        <v>-0.22841698163394525</v>
      </c>
      <c r="O336" s="54">
        <f t="shared" si="259"/>
        <v>3.0612463079909311E-2</v>
      </c>
      <c r="P336" s="54">
        <f t="shared" si="259"/>
        <v>3.0380506756062766E-2</v>
      </c>
      <c r="Q336" s="54">
        <f t="shared" si="259"/>
        <v>4.582622830283839E-2</v>
      </c>
      <c r="R336" s="54">
        <f t="shared" si="259"/>
        <v>-6.5433331600284084E-2</v>
      </c>
      <c r="S336" s="54">
        <f t="shared" si="259"/>
        <v>-0.14062776652460773</v>
      </c>
      <c r="T336" s="54">
        <f t="shared" si="259"/>
        <v>-0.11102418526981236</v>
      </c>
      <c r="U336" s="54">
        <f t="shared" si="259"/>
        <v>0.20542374045493364</v>
      </c>
      <c r="V336" s="54">
        <f t="shared" si="259"/>
        <v>0.3318244370639345</v>
      </c>
      <c r="W336" s="2"/>
    </row>
    <row r="337" spans="1:23" ht="15" customHeight="1">
      <c r="A337" s="79"/>
      <c r="B337" s="3">
        <f t="shared" si="239"/>
        <v>21</v>
      </c>
      <c r="C337" s="47">
        <f t="shared" si="240"/>
        <v>0</v>
      </c>
      <c r="D337" s="54">
        <f t="shared" ref="D337:V337" si="260">0+D$420*(D234-AVERAGE(D$214:D$313))/_xlfn.STDEV.P(D$214:D$313)</f>
        <v>0.31172998439027666</v>
      </c>
      <c r="E337" s="54">
        <f t="shared" si="260"/>
        <v>0.53962971844071994</v>
      </c>
      <c r="F337" s="54">
        <f t="shared" si="260"/>
        <v>0.39758556715604759</v>
      </c>
      <c r="G337" s="54">
        <f t="shared" si="260"/>
        <v>0.47325687573113345</v>
      </c>
      <c r="H337" s="54">
        <f t="shared" si="260"/>
        <v>0.57066497435835617</v>
      </c>
      <c r="I337" s="54">
        <f t="shared" si="260"/>
        <v>0.4035989000976154</v>
      </c>
      <c r="J337" s="54">
        <f t="shared" si="260"/>
        <v>0.44804132004423758</v>
      </c>
      <c r="K337" s="54">
        <f t="shared" si="260"/>
        <v>0.56924908623350146</v>
      </c>
      <c r="L337" s="54">
        <f t="shared" si="260"/>
        <v>0.25196014338217543</v>
      </c>
      <c r="M337" s="54">
        <f t="shared" si="260"/>
        <v>0.27122743120157644</v>
      </c>
      <c r="N337" s="54">
        <f t="shared" si="260"/>
        <v>0.20449536095819554</v>
      </c>
      <c r="O337" s="54">
        <f t="shared" si="260"/>
        <v>-5.769740639299438E-2</v>
      </c>
      <c r="P337" s="54">
        <f t="shared" si="260"/>
        <v>9.4812726158751012E-2</v>
      </c>
      <c r="Q337" s="54">
        <f t="shared" si="260"/>
        <v>0.29077357352281602</v>
      </c>
      <c r="R337" s="54">
        <f t="shared" si="260"/>
        <v>9.7466269129110591E-2</v>
      </c>
      <c r="S337" s="54">
        <f t="shared" si="260"/>
        <v>0.26184307299639242</v>
      </c>
      <c r="T337" s="54">
        <f t="shared" si="260"/>
        <v>0.23764204291944271</v>
      </c>
      <c r="U337" s="54">
        <f t="shared" si="260"/>
        <v>0.22961284375581359</v>
      </c>
      <c r="V337" s="54">
        <f t="shared" si="260"/>
        <v>0.35530064852050852</v>
      </c>
      <c r="W337" s="2"/>
    </row>
    <row r="338" spans="1:23" ht="15" customHeight="1">
      <c r="A338" s="79"/>
      <c r="B338" s="3">
        <f t="shared" si="239"/>
        <v>22</v>
      </c>
      <c r="C338" s="47">
        <f t="shared" si="240"/>
        <v>0</v>
      </c>
      <c r="D338" s="54">
        <f t="shared" ref="D338:V338" si="261">0+D$420*(D235-AVERAGE(D$214:D$313))/_xlfn.STDEV.P(D$214:D$313)</f>
        <v>8.6652433422284653E-2</v>
      </c>
      <c r="E338" s="54">
        <f t="shared" si="261"/>
        <v>0.32429898944937041</v>
      </c>
      <c r="F338" s="54">
        <f t="shared" si="261"/>
        <v>0.51901398373022212</v>
      </c>
      <c r="G338" s="54">
        <f t="shared" si="261"/>
        <v>0.6154577861199293</v>
      </c>
      <c r="H338" s="54">
        <f t="shared" si="261"/>
        <v>0.48398958081346211</v>
      </c>
      <c r="I338" s="54">
        <f t="shared" si="261"/>
        <v>0.93545780670492451</v>
      </c>
      <c r="J338" s="54">
        <f t="shared" si="261"/>
        <v>0.81574805137992856</v>
      </c>
      <c r="K338" s="54">
        <f t="shared" si="261"/>
        <v>0.74815779263575666</v>
      </c>
      <c r="L338" s="54">
        <f t="shared" si="261"/>
        <v>0.71878401134081726</v>
      </c>
      <c r="M338" s="54">
        <f t="shared" si="261"/>
        <v>0.64333585877967447</v>
      </c>
      <c r="N338" s="54">
        <f t="shared" si="261"/>
        <v>0.68862980344996638</v>
      </c>
      <c r="O338" s="54">
        <f t="shared" si="261"/>
        <v>0.47291510008731436</v>
      </c>
      <c r="P338" s="54">
        <f t="shared" si="261"/>
        <v>0.50444514364812099</v>
      </c>
      <c r="Q338" s="54">
        <f t="shared" si="261"/>
        <v>0.79099543354089907</v>
      </c>
      <c r="R338" s="54">
        <f t="shared" si="261"/>
        <v>0.84728857715461159</v>
      </c>
      <c r="S338" s="54">
        <f t="shared" si="261"/>
        <v>0.99333402292652095</v>
      </c>
      <c r="T338" s="54">
        <f t="shared" si="261"/>
        <v>1.0660803526980795</v>
      </c>
      <c r="U338" s="54">
        <f t="shared" si="261"/>
        <v>1.0260476985173341</v>
      </c>
      <c r="V338" s="54">
        <f t="shared" si="261"/>
        <v>0.95537459858747731</v>
      </c>
      <c r="W338" s="2"/>
    </row>
    <row r="339" spans="1:23" ht="15" customHeight="1">
      <c r="A339" s="79"/>
      <c r="B339" s="3">
        <f t="shared" si="239"/>
        <v>23</v>
      </c>
      <c r="C339" s="47">
        <f t="shared" si="240"/>
        <v>0</v>
      </c>
      <c r="D339" s="54">
        <f t="shared" ref="D339:V339" si="262">0+D$420*(D236-AVERAGE(D$214:D$313))/_xlfn.STDEV.P(D$214:D$313)</f>
        <v>-7.5918554542376324E-2</v>
      </c>
      <c r="E339" s="54">
        <f t="shared" si="262"/>
        <v>-0.18013012357752645</v>
      </c>
      <c r="F339" s="54">
        <f t="shared" si="262"/>
        <v>-0.23938124716766732</v>
      </c>
      <c r="G339" s="54">
        <f t="shared" si="262"/>
        <v>-0.20867520349073709</v>
      </c>
      <c r="H339" s="54">
        <f t="shared" si="262"/>
        <v>-0.55211903239158</v>
      </c>
      <c r="I339" s="54">
        <f t="shared" si="262"/>
        <v>-0.59954911473714123</v>
      </c>
      <c r="J339" s="54">
        <f t="shared" si="262"/>
        <v>-0.77622122944302929</v>
      </c>
      <c r="K339" s="54">
        <f t="shared" si="262"/>
        <v>-0.60423506008853267</v>
      </c>
      <c r="L339" s="54">
        <f t="shared" si="262"/>
        <v>-0.61788879904076754</v>
      </c>
      <c r="M339" s="54">
        <f t="shared" si="262"/>
        <v>-0.3414704314320216</v>
      </c>
      <c r="N339" s="54">
        <f t="shared" si="262"/>
        <v>-0.52252180256068392</v>
      </c>
      <c r="O339" s="54">
        <f t="shared" si="262"/>
        <v>-0.29122863576432978</v>
      </c>
      <c r="P339" s="54">
        <f t="shared" si="262"/>
        <v>-0.46471880510991848</v>
      </c>
      <c r="Q339" s="54">
        <f t="shared" si="262"/>
        <v>-0.75229936627774519</v>
      </c>
      <c r="R339" s="54">
        <f t="shared" si="262"/>
        <v>-0.64384806602138844</v>
      </c>
      <c r="S339" s="54">
        <f t="shared" si="262"/>
        <v>-0.41184668560222959</v>
      </c>
      <c r="T339" s="54">
        <f t="shared" si="262"/>
        <v>-0.39071060514739209</v>
      </c>
      <c r="U339" s="54">
        <f t="shared" si="262"/>
        <v>-0.30771919193945058</v>
      </c>
      <c r="V339" s="54">
        <f t="shared" si="262"/>
        <v>-0.14687335627986811</v>
      </c>
      <c r="W339" s="2"/>
    </row>
    <row r="340" spans="1:23" ht="15" customHeight="1">
      <c r="A340" s="79"/>
      <c r="B340" s="3">
        <f t="shared" si="239"/>
        <v>24</v>
      </c>
      <c r="C340" s="47">
        <f t="shared" si="240"/>
        <v>0</v>
      </c>
      <c r="D340" s="54">
        <f t="shared" ref="D340:V340" si="263">0+D$420*(D237-AVERAGE(D$214:D$313))/_xlfn.STDEV.P(D$214:D$313)</f>
        <v>0.13857459765519523</v>
      </c>
      <c r="E340" s="54">
        <f t="shared" si="263"/>
        <v>0.46907693655964344</v>
      </c>
      <c r="F340" s="54">
        <f t="shared" si="263"/>
        <v>0.68386130120136712</v>
      </c>
      <c r="G340" s="54">
        <f t="shared" si="263"/>
        <v>1.0376740053659343</v>
      </c>
      <c r="H340" s="54">
        <f t="shared" si="263"/>
        <v>0.74930213699045123</v>
      </c>
      <c r="I340" s="54">
        <f t="shared" si="263"/>
        <v>0.45048103451547178</v>
      </c>
      <c r="J340" s="54">
        <f t="shared" si="263"/>
        <v>0.46646438578890692</v>
      </c>
      <c r="K340" s="54">
        <f t="shared" si="263"/>
        <v>0.25053900398399026</v>
      </c>
      <c r="L340" s="54">
        <f t="shared" si="263"/>
        <v>4.1154302503305012E-2</v>
      </c>
      <c r="M340" s="54">
        <f t="shared" si="263"/>
        <v>-5.4436092370523145E-2</v>
      </c>
      <c r="N340" s="54">
        <f t="shared" si="263"/>
        <v>7.1368993291171995E-2</v>
      </c>
      <c r="O340" s="54">
        <f t="shared" si="263"/>
        <v>-2.8767545570332904E-2</v>
      </c>
      <c r="P340" s="54">
        <f t="shared" si="263"/>
        <v>-0.17885192392599497</v>
      </c>
      <c r="Q340" s="54">
        <f t="shared" si="263"/>
        <v>2.7152540147095706E-2</v>
      </c>
      <c r="R340" s="54">
        <f t="shared" si="263"/>
        <v>0.13371122601811039</v>
      </c>
      <c r="S340" s="54">
        <f t="shared" si="263"/>
        <v>0.1333470590183474</v>
      </c>
      <c r="T340" s="54">
        <f t="shared" si="263"/>
        <v>0.32260444768263902</v>
      </c>
      <c r="U340" s="54">
        <f t="shared" si="263"/>
        <v>0.29295281805514961</v>
      </c>
      <c r="V340" s="54">
        <f t="shared" si="263"/>
        <v>0.51807345826734119</v>
      </c>
      <c r="W340" s="2"/>
    </row>
    <row r="341" spans="1:23" ht="15" customHeight="1">
      <c r="A341" s="79"/>
      <c r="B341" s="3">
        <f t="shared" si="239"/>
        <v>25</v>
      </c>
      <c r="C341" s="47">
        <f t="shared" si="240"/>
        <v>0</v>
      </c>
      <c r="D341" s="54">
        <f t="shared" ref="D341:V341" si="264">0+D$420*(D238-AVERAGE(D$214:D$313))/_xlfn.STDEV.P(D$214:D$313)</f>
        <v>0.10739582473942706</v>
      </c>
      <c r="E341" s="54">
        <f t="shared" si="264"/>
        <v>0.16465045851680979</v>
      </c>
      <c r="F341" s="54">
        <f t="shared" si="264"/>
        <v>0.4050272715792696</v>
      </c>
      <c r="G341" s="54">
        <f t="shared" si="264"/>
        <v>0.47724064647826042</v>
      </c>
      <c r="H341" s="54">
        <f t="shared" si="264"/>
        <v>0.46718642712119041</v>
      </c>
      <c r="I341" s="54">
        <f t="shared" si="264"/>
        <v>0.46622233704943217</v>
      </c>
      <c r="J341" s="54">
        <f t="shared" si="264"/>
        <v>0.38259969284470563</v>
      </c>
      <c r="K341" s="54">
        <f t="shared" si="264"/>
        <v>0.44636851057160193</v>
      </c>
      <c r="L341" s="54">
        <f t="shared" si="264"/>
        <v>0.4966424938613917</v>
      </c>
      <c r="M341" s="54">
        <f t="shared" si="264"/>
        <v>0.31671197768296472</v>
      </c>
      <c r="N341" s="54">
        <f t="shared" si="264"/>
        <v>0.51651509678610463</v>
      </c>
      <c r="O341" s="54">
        <f t="shared" si="264"/>
        <v>0.67834663933082517</v>
      </c>
      <c r="P341" s="54">
        <f t="shared" si="264"/>
        <v>0.78813424438708379</v>
      </c>
      <c r="Q341" s="54">
        <f t="shared" si="264"/>
        <v>0.65080319845976664</v>
      </c>
      <c r="R341" s="54">
        <f t="shared" si="264"/>
        <v>0.79349401013410958</v>
      </c>
      <c r="S341" s="54">
        <f t="shared" si="264"/>
        <v>0.86316674789157943</v>
      </c>
      <c r="T341" s="54">
        <f t="shared" si="264"/>
        <v>0.7618781160248439</v>
      </c>
      <c r="U341" s="54">
        <f t="shared" si="264"/>
        <v>0.89865353214515764</v>
      </c>
      <c r="V341" s="54">
        <f t="shared" si="264"/>
        <v>0.8805261127340227</v>
      </c>
      <c r="W341" s="2"/>
    </row>
    <row r="342" spans="1:23" ht="15" customHeight="1">
      <c r="A342" s="79"/>
      <c r="B342" s="3">
        <f t="shared" si="239"/>
        <v>26</v>
      </c>
      <c r="C342" s="47">
        <f t="shared" si="240"/>
        <v>0</v>
      </c>
      <c r="D342" s="54">
        <f t="shared" ref="D342:V342" si="265">0+D$420*(D239-AVERAGE(D$214:D$313))/_xlfn.STDEV.P(D$214:D$313)</f>
        <v>0.31038534087452885</v>
      </c>
      <c r="E342" s="54">
        <f t="shared" si="265"/>
        <v>2.3984822874242917E-2</v>
      </c>
      <c r="F342" s="54">
        <f t="shared" si="265"/>
        <v>-6.9850555015299506E-2</v>
      </c>
      <c r="G342" s="54">
        <f t="shared" si="265"/>
        <v>-0.26552779789433062</v>
      </c>
      <c r="H342" s="54">
        <f t="shared" si="265"/>
        <v>-0.17192432585585643</v>
      </c>
      <c r="I342" s="54">
        <f t="shared" si="265"/>
        <v>-0.12999469138482347</v>
      </c>
      <c r="J342" s="54">
        <f t="shared" si="265"/>
        <v>-0.48580326689919207</v>
      </c>
      <c r="K342" s="54">
        <f t="shared" si="265"/>
        <v>-0.60899593767987203</v>
      </c>
      <c r="L342" s="54">
        <f t="shared" si="265"/>
        <v>-0.81043536676872685</v>
      </c>
      <c r="M342" s="54">
        <f t="shared" si="265"/>
        <v>-0.87148266584658474</v>
      </c>
      <c r="N342" s="54">
        <f t="shared" si="265"/>
        <v>-1.1164744985968238</v>
      </c>
      <c r="O342" s="54">
        <f t="shared" si="265"/>
        <v>-1.1734954501997579</v>
      </c>
      <c r="P342" s="54">
        <f t="shared" si="265"/>
        <v>-1.3006114077078264</v>
      </c>
      <c r="Q342" s="54">
        <f t="shared" si="265"/>
        <v>-1.3042286503219738</v>
      </c>
      <c r="R342" s="54">
        <f t="shared" si="265"/>
        <v>-1.305593942177921</v>
      </c>
      <c r="S342" s="54">
        <f t="shared" si="265"/>
        <v>-1.4001953989971541</v>
      </c>
      <c r="T342" s="54">
        <f t="shared" si="265"/>
        <v>-1.3823247381360846</v>
      </c>
      <c r="U342" s="54">
        <f t="shared" si="265"/>
        <v>-1.3681175311533014</v>
      </c>
      <c r="V342" s="54">
        <f t="shared" si="265"/>
        <v>-0.92016680283816032</v>
      </c>
      <c r="W342" s="2"/>
    </row>
    <row r="343" spans="1:23" ht="15" customHeight="1">
      <c r="A343" s="79"/>
      <c r="B343" s="3">
        <f t="shared" si="239"/>
        <v>27</v>
      </c>
      <c r="C343" s="47">
        <f t="shared" si="240"/>
        <v>0</v>
      </c>
      <c r="D343" s="54">
        <f t="shared" ref="D343:V343" si="266">0+D$420*(D240-AVERAGE(D$214:D$313))/_xlfn.STDEV.P(D$214:D$313)</f>
        <v>-0.14959716445003843</v>
      </c>
      <c r="E343" s="54">
        <f t="shared" si="266"/>
        <v>-4.4337353902562542E-2</v>
      </c>
      <c r="F343" s="54">
        <f t="shared" si="266"/>
        <v>-0.31981402474035864</v>
      </c>
      <c r="G343" s="54">
        <f t="shared" si="266"/>
        <v>-0.16483202113937312</v>
      </c>
      <c r="H343" s="54">
        <f t="shared" si="266"/>
        <v>-0.17665907199847539</v>
      </c>
      <c r="I343" s="54">
        <f t="shared" si="266"/>
        <v>-0.1477505217566292</v>
      </c>
      <c r="J343" s="54">
        <f t="shared" si="266"/>
        <v>-1.5700278887342267E-2</v>
      </c>
      <c r="K343" s="54">
        <f t="shared" si="266"/>
        <v>-0.28188239998631454</v>
      </c>
      <c r="L343" s="54">
        <f t="shared" si="266"/>
        <v>-0.50355227493173782</v>
      </c>
      <c r="M343" s="54">
        <f t="shared" si="266"/>
        <v>-0.24887889069869554</v>
      </c>
      <c r="N343" s="54">
        <f t="shared" si="266"/>
        <v>4.3806916111586554E-2</v>
      </c>
      <c r="O343" s="54">
        <f t="shared" si="266"/>
        <v>-0.16348036300960925</v>
      </c>
      <c r="P343" s="54">
        <f t="shared" si="266"/>
        <v>0.22067582409295486</v>
      </c>
      <c r="Q343" s="54">
        <f t="shared" si="266"/>
        <v>-8.8649904057379408E-2</v>
      </c>
      <c r="R343" s="54">
        <f t="shared" si="266"/>
        <v>0.29747875789483091</v>
      </c>
      <c r="S343" s="54">
        <f t="shared" si="266"/>
        <v>0.35754563273844103</v>
      </c>
      <c r="T343" s="54">
        <f t="shared" si="266"/>
        <v>0.33124251596516413</v>
      </c>
      <c r="U343" s="54">
        <f t="shared" si="266"/>
        <v>0.2444277294568396</v>
      </c>
      <c r="V343" s="54">
        <f t="shared" si="266"/>
        <v>0.13783055795653387</v>
      </c>
      <c r="W343" s="2"/>
    </row>
    <row r="344" spans="1:23" ht="15" customHeight="1">
      <c r="A344" s="79"/>
      <c r="B344" s="3">
        <f t="shared" si="239"/>
        <v>28</v>
      </c>
      <c r="C344" s="47">
        <f t="shared" si="240"/>
        <v>0</v>
      </c>
      <c r="D344" s="54">
        <f t="shared" ref="D344:V344" si="267">0+D$420*(D241-AVERAGE(D$214:D$313))/_xlfn.STDEV.P(D$214:D$313)</f>
        <v>-2.3111921347658777E-2</v>
      </c>
      <c r="E344" s="54">
        <f t="shared" si="267"/>
        <v>-2.821617515270328E-2</v>
      </c>
      <c r="F344" s="54">
        <f t="shared" si="267"/>
        <v>-4.6908238558563936E-2</v>
      </c>
      <c r="G344" s="54">
        <f t="shared" si="267"/>
        <v>-0.45485636378764971</v>
      </c>
      <c r="H344" s="54">
        <f t="shared" si="267"/>
        <v>-0.32793736767428239</v>
      </c>
      <c r="I344" s="54">
        <f t="shared" si="267"/>
        <v>-8.6063667131436053E-2</v>
      </c>
      <c r="J344" s="54">
        <f t="shared" si="267"/>
        <v>-0.25285643427512011</v>
      </c>
      <c r="K344" s="54">
        <f t="shared" si="267"/>
        <v>-0.24505366738329001</v>
      </c>
      <c r="L344" s="54">
        <f t="shared" si="267"/>
        <v>-0.15463516115312517</v>
      </c>
      <c r="M344" s="54">
        <f t="shared" si="267"/>
        <v>0.17983878190203334</v>
      </c>
      <c r="N344" s="54">
        <f t="shared" si="267"/>
        <v>-0.14144369735934567</v>
      </c>
      <c r="O344" s="54">
        <f t="shared" si="267"/>
        <v>-0.21355873261147307</v>
      </c>
      <c r="P344" s="54">
        <f t="shared" si="267"/>
        <v>-0.29635133426431665</v>
      </c>
      <c r="Q344" s="54">
        <f t="shared" si="267"/>
        <v>-0.328620156080907</v>
      </c>
      <c r="R344" s="54">
        <f t="shared" si="267"/>
        <v>-0.38056897058791311</v>
      </c>
      <c r="S344" s="54">
        <f t="shared" si="267"/>
        <v>-0.26066113578315114</v>
      </c>
      <c r="T344" s="54">
        <f t="shared" si="267"/>
        <v>-0.50421372012871646</v>
      </c>
      <c r="U344" s="54">
        <f t="shared" si="267"/>
        <v>-0.68476218741199801</v>
      </c>
      <c r="V344" s="54">
        <f t="shared" si="267"/>
        <v>-0.66937144066301224</v>
      </c>
      <c r="W344" s="2"/>
    </row>
    <row r="345" spans="1:23" ht="15" customHeight="1">
      <c r="A345" s="79"/>
      <c r="B345" s="3">
        <f t="shared" si="239"/>
        <v>29</v>
      </c>
      <c r="C345" s="47">
        <f t="shared" si="240"/>
        <v>0</v>
      </c>
      <c r="D345" s="54">
        <f t="shared" ref="D345:V345" si="268">0+D$420*(D242-AVERAGE(D$214:D$313))/_xlfn.STDEV.P(D$214:D$313)</f>
        <v>-0.18806259393513441</v>
      </c>
      <c r="E345" s="54">
        <f t="shared" si="268"/>
        <v>3.4071135921021511E-2</v>
      </c>
      <c r="F345" s="54">
        <f t="shared" si="268"/>
        <v>-0.13280790482577953</v>
      </c>
      <c r="G345" s="54">
        <f t="shared" si="268"/>
        <v>-0.28548876206930485</v>
      </c>
      <c r="H345" s="54">
        <f t="shared" si="268"/>
        <v>-0.53940984709232143</v>
      </c>
      <c r="I345" s="54">
        <f t="shared" si="268"/>
        <v>-0.40342238495723648</v>
      </c>
      <c r="J345" s="54">
        <f t="shared" si="268"/>
        <v>-0.43675382500950716</v>
      </c>
      <c r="K345" s="54">
        <f t="shared" si="268"/>
        <v>-5.5432690029854487E-2</v>
      </c>
      <c r="L345" s="54">
        <f t="shared" si="268"/>
        <v>-0.33487057512213925</v>
      </c>
      <c r="M345" s="54">
        <f t="shared" si="268"/>
        <v>-0.44196223942418955</v>
      </c>
      <c r="N345" s="54">
        <f t="shared" si="268"/>
        <v>-0.66700487454092439</v>
      </c>
      <c r="O345" s="54">
        <f t="shared" si="268"/>
        <v>-0.62265996605100971</v>
      </c>
      <c r="P345" s="54">
        <f t="shared" si="268"/>
        <v>-0.90424492792317712</v>
      </c>
      <c r="Q345" s="54">
        <f t="shared" si="268"/>
        <v>-0.76313127104051026</v>
      </c>
      <c r="R345" s="54">
        <f t="shared" si="268"/>
        <v>-0.78396739393984016</v>
      </c>
      <c r="S345" s="54">
        <f t="shared" si="268"/>
        <v>-0.59586203508363722</v>
      </c>
      <c r="T345" s="54">
        <f t="shared" si="268"/>
        <v>-0.60012385936484103</v>
      </c>
      <c r="U345" s="54">
        <f t="shared" si="268"/>
        <v>-0.38187973984841239</v>
      </c>
      <c r="V345" s="54">
        <f t="shared" si="268"/>
        <v>-0.28500071218605294</v>
      </c>
      <c r="W345" s="2"/>
    </row>
    <row r="346" spans="1:23" ht="15" customHeight="1">
      <c r="A346" s="79"/>
      <c r="B346" s="3">
        <f t="shared" si="239"/>
        <v>30</v>
      </c>
      <c r="C346" s="47">
        <f t="shared" si="240"/>
        <v>0</v>
      </c>
      <c r="D346" s="54">
        <f t="shared" ref="D346:V346" si="269">0+D$420*(D243-AVERAGE(D$214:D$313))/_xlfn.STDEV.P(D$214:D$313)</f>
        <v>-0.24335263414618363</v>
      </c>
      <c r="E346" s="54">
        <f t="shared" si="269"/>
        <v>-0.40825163098313755</v>
      </c>
      <c r="F346" s="54">
        <f t="shared" si="269"/>
        <v>-0.20208353020701533</v>
      </c>
      <c r="G346" s="54">
        <f t="shared" si="269"/>
        <v>-0.31357049900795608</v>
      </c>
      <c r="H346" s="54">
        <f t="shared" si="269"/>
        <v>-0.4992964155791868</v>
      </c>
      <c r="I346" s="54">
        <f t="shared" si="269"/>
        <v>-0.43878514535312313</v>
      </c>
      <c r="J346" s="54">
        <f t="shared" si="269"/>
        <v>-0.40477400025517773</v>
      </c>
      <c r="K346" s="54">
        <f t="shared" si="269"/>
        <v>-0.46271913837696438</v>
      </c>
      <c r="L346" s="54">
        <f t="shared" si="269"/>
        <v>-0.50633817910835943</v>
      </c>
      <c r="M346" s="54">
        <f t="shared" si="269"/>
        <v>-0.58978330374787247</v>
      </c>
      <c r="N346" s="54">
        <f t="shared" si="269"/>
        <v>-0.26215724495556891</v>
      </c>
      <c r="O346" s="54">
        <f t="shared" si="269"/>
        <v>-0.27737543358775896</v>
      </c>
      <c r="P346" s="54">
        <f t="shared" si="269"/>
        <v>-0.29687222538532243</v>
      </c>
      <c r="Q346" s="54">
        <f t="shared" si="269"/>
        <v>-0.57054112546897007</v>
      </c>
      <c r="R346" s="54">
        <f t="shared" si="269"/>
        <v>-0.77995934934835565</v>
      </c>
      <c r="S346" s="54">
        <f t="shared" si="269"/>
        <v>-0.60938826591945372</v>
      </c>
      <c r="T346" s="54">
        <f t="shared" si="269"/>
        <v>-0.70532940909057507</v>
      </c>
      <c r="U346" s="54">
        <f t="shared" si="269"/>
        <v>-0.65508205771942074</v>
      </c>
      <c r="V346" s="54">
        <f t="shared" si="269"/>
        <v>-0.60406168925012327</v>
      </c>
      <c r="W346" s="2"/>
    </row>
    <row r="347" spans="1:23" ht="15" customHeight="1">
      <c r="A347" s="79"/>
      <c r="B347" s="3">
        <f t="shared" si="239"/>
        <v>31</v>
      </c>
      <c r="C347" s="47">
        <f t="shared" si="240"/>
        <v>0</v>
      </c>
      <c r="D347" s="54">
        <f t="shared" ref="D347:V347" si="270">0+D$420*(D244-AVERAGE(D$214:D$313))/_xlfn.STDEV.P(D$214:D$313)</f>
        <v>-0.19427729462622267</v>
      </c>
      <c r="E347" s="54">
        <f t="shared" si="270"/>
        <v>-3.9679819053201483E-2</v>
      </c>
      <c r="F347" s="54">
        <f t="shared" si="270"/>
        <v>-0.1682750014411187</v>
      </c>
      <c r="G347" s="54">
        <f t="shared" si="270"/>
        <v>6.7141083570010024E-3</v>
      </c>
      <c r="H347" s="54">
        <f t="shared" si="270"/>
        <v>0.12863617932492621</v>
      </c>
      <c r="I347" s="54">
        <f t="shared" si="270"/>
        <v>8.5570036636066826E-2</v>
      </c>
      <c r="J347" s="54">
        <f t="shared" si="270"/>
        <v>0.43272853896878732</v>
      </c>
      <c r="K347" s="54">
        <f t="shared" si="270"/>
        <v>0.61234464893712848</v>
      </c>
      <c r="L347" s="54">
        <f t="shared" si="270"/>
        <v>0.80155234266161013</v>
      </c>
      <c r="M347" s="54">
        <f t="shared" si="270"/>
        <v>0.88812083593267677</v>
      </c>
      <c r="N347" s="54">
        <f t="shared" si="270"/>
        <v>1.0934843369379363</v>
      </c>
      <c r="O347" s="54">
        <f t="shared" si="270"/>
        <v>1.2304022749575221</v>
      </c>
      <c r="P347" s="54">
        <f t="shared" si="270"/>
        <v>1.3082243848139266</v>
      </c>
      <c r="Q347" s="54">
        <f t="shared" si="270"/>
        <v>1.0741986499006098</v>
      </c>
      <c r="R347" s="54">
        <f t="shared" si="270"/>
        <v>1.1339070550394021</v>
      </c>
      <c r="S347" s="54">
        <f t="shared" si="270"/>
        <v>1.1670165391726079</v>
      </c>
      <c r="T347" s="54">
        <f t="shared" si="270"/>
        <v>1.3718283219682259</v>
      </c>
      <c r="U347" s="54">
        <f t="shared" si="270"/>
        <v>1.3778651912018538</v>
      </c>
      <c r="V347" s="54">
        <f t="shared" si="270"/>
        <v>1.4380222463788577</v>
      </c>
      <c r="W347" s="2"/>
    </row>
    <row r="348" spans="1:23" ht="15" customHeight="1">
      <c r="A348" s="79"/>
      <c r="B348" s="3">
        <f t="shared" si="239"/>
        <v>32</v>
      </c>
      <c r="C348" s="47">
        <f t="shared" si="240"/>
        <v>0</v>
      </c>
      <c r="D348" s="54">
        <f t="shared" ref="D348:V348" si="271">0+D$420*(D245-AVERAGE(D$214:D$313))/_xlfn.STDEV.P(D$214:D$313)</f>
        <v>6.7823827833610045E-2</v>
      </c>
      <c r="E348" s="54">
        <f t="shared" si="271"/>
        <v>0.47375592275323936</v>
      </c>
      <c r="F348" s="54">
        <f t="shared" si="271"/>
        <v>0.30535960326849948</v>
      </c>
      <c r="G348" s="54">
        <f t="shared" si="271"/>
        <v>1.8632621387290483E-2</v>
      </c>
      <c r="H348" s="54">
        <f t="shared" si="271"/>
        <v>0.38232701347420228</v>
      </c>
      <c r="I348" s="54">
        <f t="shared" si="271"/>
        <v>0.14182311339598577</v>
      </c>
      <c r="J348" s="54">
        <f t="shared" si="271"/>
        <v>-6.7118510866132925E-3</v>
      </c>
      <c r="K348" s="54">
        <f t="shared" si="271"/>
        <v>6.3501359002020655E-2</v>
      </c>
      <c r="L348" s="54">
        <f t="shared" si="271"/>
        <v>-1.0491206425229771E-3</v>
      </c>
      <c r="M348" s="54">
        <f t="shared" si="271"/>
        <v>4.7899782998081876E-2</v>
      </c>
      <c r="N348" s="54">
        <f t="shared" si="271"/>
        <v>8.5857619644111413E-2</v>
      </c>
      <c r="O348" s="54">
        <f t="shared" si="271"/>
        <v>-0.58707074848852836</v>
      </c>
      <c r="P348" s="54">
        <f t="shared" si="271"/>
        <v>-0.7255050912252955</v>
      </c>
      <c r="Q348" s="54">
        <f t="shared" si="271"/>
        <v>-0.62647580966205052</v>
      </c>
      <c r="R348" s="54">
        <f t="shared" si="271"/>
        <v>-0.68002339324087402</v>
      </c>
      <c r="S348" s="54">
        <f t="shared" si="271"/>
        <v>-0.83822164080072847</v>
      </c>
      <c r="T348" s="54">
        <f t="shared" si="271"/>
        <v>-0.9670292607143337</v>
      </c>
      <c r="U348" s="54">
        <f t="shared" si="271"/>
        <v>-0.64820077661769859</v>
      </c>
      <c r="V348" s="54">
        <f t="shared" si="271"/>
        <v>-0.4569389033409138</v>
      </c>
      <c r="W348" s="2"/>
    </row>
    <row r="349" spans="1:23" ht="15" customHeight="1">
      <c r="A349" s="79"/>
      <c r="B349" s="3">
        <f t="shared" si="239"/>
        <v>33</v>
      </c>
      <c r="C349" s="47">
        <f t="shared" si="240"/>
        <v>0</v>
      </c>
      <c r="D349" s="54">
        <f t="shared" ref="D349:V349" si="272">0+D$420*(D246-AVERAGE(D$214:D$313))/_xlfn.STDEV.P(D$214:D$313)</f>
        <v>-6.9854260548898761E-2</v>
      </c>
      <c r="E349" s="54">
        <f t="shared" si="272"/>
        <v>-0.21382886201522416</v>
      </c>
      <c r="F349" s="54">
        <f t="shared" si="272"/>
        <v>-0.355668335399421</v>
      </c>
      <c r="G349" s="54">
        <f t="shared" si="272"/>
        <v>-9.058083247587069E-2</v>
      </c>
      <c r="H349" s="54">
        <f t="shared" si="272"/>
        <v>-0.32791327077463395</v>
      </c>
      <c r="I349" s="54">
        <f t="shared" si="272"/>
        <v>-0.75749068108045992</v>
      </c>
      <c r="J349" s="54">
        <f t="shared" si="272"/>
        <v>-0.89932387483200182</v>
      </c>
      <c r="K349" s="54">
        <f t="shared" si="272"/>
        <v>-1.0061869887621755</v>
      </c>
      <c r="L349" s="54">
        <f t="shared" si="272"/>
        <v>-1.1208441056762641</v>
      </c>
      <c r="M349" s="54">
        <f t="shared" si="272"/>
        <v>-1.1580461526176904</v>
      </c>
      <c r="N349" s="54">
        <f t="shared" si="272"/>
        <v>-1.0828577641648109</v>
      </c>
      <c r="O349" s="54">
        <f t="shared" si="272"/>
        <v>-1.1908976292323823</v>
      </c>
      <c r="P349" s="54">
        <f t="shared" si="272"/>
        <v>-1.0868346162108953</v>
      </c>
      <c r="Q349" s="54">
        <f t="shared" si="272"/>
        <v>-1.0372633954802108</v>
      </c>
      <c r="R349" s="54">
        <f t="shared" si="272"/>
        <v>-0.86662359327158212</v>
      </c>
      <c r="S349" s="54">
        <f t="shared" si="272"/>
        <v>-0.82296805797181782</v>
      </c>
      <c r="T349" s="54">
        <f t="shared" si="272"/>
        <v>-0.1584129994001606</v>
      </c>
      <c r="U349" s="54">
        <f t="shared" si="272"/>
        <v>-6.0645529649722058E-2</v>
      </c>
      <c r="V349" s="54">
        <f t="shared" si="272"/>
        <v>-8.145008156401054E-3</v>
      </c>
      <c r="W349" s="2"/>
    </row>
    <row r="350" spans="1:23" ht="15" customHeight="1">
      <c r="A350" s="79"/>
      <c r="B350" s="3">
        <f t="shared" si="239"/>
        <v>34</v>
      </c>
      <c r="C350" s="47">
        <f t="shared" si="240"/>
        <v>0</v>
      </c>
      <c r="D350" s="54">
        <f t="shared" ref="D350:V350" si="273">0+D$420*(D247-AVERAGE(D$214:D$313))/_xlfn.STDEV.P(D$214:D$313)</f>
        <v>0.18720192549245293</v>
      </c>
      <c r="E350" s="54">
        <f t="shared" si="273"/>
        <v>-5.5769581032795744E-2</v>
      </c>
      <c r="F350" s="54">
        <f t="shared" si="273"/>
        <v>0.31688877998729209</v>
      </c>
      <c r="G350" s="54">
        <f t="shared" si="273"/>
        <v>0.21415702740827811</v>
      </c>
      <c r="H350" s="54">
        <f t="shared" si="273"/>
        <v>0.4971630495841981</v>
      </c>
      <c r="I350" s="54">
        <f t="shared" si="273"/>
        <v>0.72955579404901993</v>
      </c>
      <c r="J350" s="54">
        <f t="shared" si="273"/>
        <v>0.19059182167095154</v>
      </c>
      <c r="K350" s="54">
        <f t="shared" si="273"/>
        <v>0.10923357454038467</v>
      </c>
      <c r="L350" s="54">
        <f t="shared" si="273"/>
        <v>0.22768229235972109</v>
      </c>
      <c r="M350" s="54">
        <f t="shared" si="273"/>
        <v>0.69713055855019057</v>
      </c>
      <c r="N350" s="54">
        <f t="shared" si="273"/>
        <v>1.0454046309605232</v>
      </c>
      <c r="O350" s="54">
        <f t="shared" si="273"/>
        <v>0.98115898092618681</v>
      </c>
      <c r="P350" s="54">
        <f t="shared" si="273"/>
        <v>0.74371304373435465</v>
      </c>
      <c r="Q350" s="54">
        <f t="shared" si="273"/>
        <v>0.50316608695524678</v>
      </c>
      <c r="R350" s="54">
        <f t="shared" si="273"/>
        <v>0.43748380394037129</v>
      </c>
      <c r="S350" s="54">
        <f t="shared" si="273"/>
        <v>0.37756182382992887</v>
      </c>
      <c r="T350" s="54">
        <f t="shared" si="273"/>
        <v>0.3131002890341647</v>
      </c>
      <c r="U350" s="54">
        <f t="shared" si="273"/>
        <v>-4.4286909146665299E-3</v>
      </c>
      <c r="V350" s="54">
        <f t="shared" si="273"/>
        <v>-0.10676205783397331</v>
      </c>
      <c r="W350" s="2"/>
    </row>
    <row r="351" spans="1:23" ht="15" customHeight="1">
      <c r="A351" s="79"/>
      <c r="B351" s="3">
        <f t="shared" si="239"/>
        <v>35</v>
      </c>
      <c r="C351" s="47">
        <f t="shared" si="240"/>
        <v>0</v>
      </c>
      <c r="D351" s="54">
        <f t="shared" ref="D351:V351" si="274">0+D$420*(D248-AVERAGE(D$214:D$313))/_xlfn.STDEV.P(D$214:D$313)</f>
        <v>-0.22693619273170695</v>
      </c>
      <c r="E351" s="54">
        <f t="shared" si="274"/>
        <v>-6.3246989841942098E-3</v>
      </c>
      <c r="F351" s="54">
        <f t="shared" si="274"/>
        <v>0.27233016955361394</v>
      </c>
      <c r="G351" s="54">
        <f t="shared" si="274"/>
        <v>0.38149794538748305</v>
      </c>
      <c r="H351" s="54">
        <f t="shared" si="274"/>
        <v>0.24398944542275802</v>
      </c>
      <c r="I351" s="54">
        <f t="shared" si="274"/>
        <v>0.23312818910984004</v>
      </c>
      <c r="J351" s="54">
        <f t="shared" si="274"/>
        <v>2.5539851780700847E-2</v>
      </c>
      <c r="K351" s="54">
        <f t="shared" si="274"/>
        <v>-4.6052356348081455E-2</v>
      </c>
      <c r="L351" s="54">
        <f t="shared" si="274"/>
        <v>-0.20836332517492762</v>
      </c>
      <c r="M351" s="54">
        <f t="shared" si="274"/>
        <v>-0.25978960290288333</v>
      </c>
      <c r="N351" s="54">
        <f t="shared" si="274"/>
        <v>-4.0656490515069178E-2</v>
      </c>
      <c r="O351" s="54">
        <f t="shared" si="274"/>
        <v>3.6987716107795519E-2</v>
      </c>
      <c r="P351" s="54">
        <f t="shared" si="274"/>
        <v>-8.183174777129941E-2</v>
      </c>
      <c r="Q351" s="54">
        <f t="shared" si="274"/>
        <v>-8.865213244311472E-2</v>
      </c>
      <c r="R351" s="54">
        <f t="shared" si="274"/>
        <v>0.28585365765039045</v>
      </c>
      <c r="S351" s="54">
        <f t="shared" si="274"/>
        <v>0.38513722141237416</v>
      </c>
      <c r="T351" s="54">
        <f t="shared" si="274"/>
        <v>0.57169528920713064</v>
      </c>
      <c r="U351" s="54">
        <f t="shared" si="274"/>
        <v>0.60943227750746287</v>
      </c>
      <c r="V351" s="54">
        <f t="shared" si="274"/>
        <v>0.76217581546174573</v>
      </c>
      <c r="W351" s="2"/>
    </row>
    <row r="352" spans="1:23" ht="15" customHeight="1">
      <c r="A352" s="79"/>
      <c r="B352" s="3">
        <f t="shared" si="239"/>
        <v>36</v>
      </c>
      <c r="C352" s="47">
        <f t="shared" si="240"/>
        <v>0</v>
      </c>
      <c r="D352" s="54">
        <f t="shared" ref="D352:V352" si="275">0+D$420*(D249-AVERAGE(D$214:D$313))/_xlfn.STDEV.P(D$214:D$313)</f>
        <v>0.11911254206221868</v>
      </c>
      <c r="E352" s="54">
        <f t="shared" si="275"/>
        <v>0.27807322672344292</v>
      </c>
      <c r="F352" s="54">
        <f t="shared" si="275"/>
        <v>0.52007371259275048</v>
      </c>
      <c r="G352" s="54">
        <f t="shared" si="275"/>
        <v>0.31683247587291125</v>
      </c>
      <c r="H352" s="54">
        <f t="shared" si="275"/>
        <v>4.9456257160050192E-2</v>
      </c>
      <c r="I352" s="54">
        <f t="shared" si="275"/>
        <v>-6.7802425618845238E-2</v>
      </c>
      <c r="J352" s="54">
        <f t="shared" si="275"/>
        <v>-0.13546330994768729</v>
      </c>
      <c r="K352" s="54">
        <f t="shared" si="275"/>
        <v>-0.2142817376044307</v>
      </c>
      <c r="L352" s="54">
        <f t="shared" si="275"/>
        <v>-0.45289786758889405</v>
      </c>
      <c r="M352" s="54">
        <f t="shared" si="275"/>
        <v>-0.58555985200590732</v>
      </c>
      <c r="N352" s="54">
        <f t="shared" si="275"/>
        <v>-0.49382845262961755</v>
      </c>
      <c r="O352" s="54">
        <f t="shared" si="275"/>
        <v>-0.4701382523181552</v>
      </c>
      <c r="P352" s="54">
        <f t="shared" si="275"/>
        <v>-0.68683675846997982</v>
      </c>
      <c r="Q352" s="54">
        <f t="shared" si="275"/>
        <v>-0.58532838607364823</v>
      </c>
      <c r="R352" s="54">
        <f t="shared" si="275"/>
        <v>-0.65704856547728108</v>
      </c>
      <c r="S352" s="54">
        <f t="shared" si="275"/>
        <v>-0.90344900185683841</v>
      </c>
      <c r="T352" s="54">
        <f t="shared" si="275"/>
        <v>-0.93028604693499783</v>
      </c>
      <c r="U352" s="54">
        <f t="shared" si="275"/>
        <v>-0.66232109294874786</v>
      </c>
      <c r="V352" s="54">
        <f t="shared" si="275"/>
        <v>-0.5094805638538642</v>
      </c>
      <c r="W352" s="2"/>
    </row>
    <row r="353" spans="1:23" ht="15" customHeight="1">
      <c r="A353" s="79"/>
      <c r="B353" s="3">
        <f t="shared" si="239"/>
        <v>37</v>
      </c>
      <c r="C353" s="47">
        <f t="shared" si="240"/>
        <v>0</v>
      </c>
      <c r="D353" s="54">
        <f t="shared" ref="D353:V353" si="276">0+D$420*(D250-AVERAGE(D$214:D$313))/_xlfn.STDEV.P(D$214:D$313)</f>
        <v>-8.4809997962061373E-2</v>
      </c>
      <c r="E353" s="54">
        <f t="shared" si="276"/>
        <v>7.213957848209189E-2</v>
      </c>
      <c r="F353" s="54">
        <f t="shared" si="276"/>
        <v>-0.22913030491921194</v>
      </c>
      <c r="G353" s="54">
        <f t="shared" si="276"/>
        <v>-5.0012257693309255E-2</v>
      </c>
      <c r="H353" s="54">
        <f t="shared" si="276"/>
        <v>0.27147031569066632</v>
      </c>
      <c r="I353" s="54">
        <f t="shared" si="276"/>
        <v>0.28317135156336348</v>
      </c>
      <c r="J353" s="54">
        <f t="shared" si="276"/>
        <v>0.35387280418055495</v>
      </c>
      <c r="K353" s="54">
        <f t="shared" si="276"/>
        <v>0.59476394077194306</v>
      </c>
      <c r="L353" s="54">
        <f t="shared" si="276"/>
        <v>0.57204810248745297</v>
      </c>
      <c r="M353" s="54">
        <f t="shared" si="276"/>
        <v>0.70777613095305758</v>
      </c>
      <c r="N353" s="54">
        <f t="shared" si="276"/>
        <v>0.8835673819597315</v>
      </c>
      <c r="O353" s="54">
        <f t="shared" si="276"/>
        <v>0.83356309696731967</v>
      </c>
      <c r="P353" s="54">
        <f t="shared" si="276"/>
        <v>0.91884133595877271</v>
      </c>
      <c r="Q353" s="54">
        <f t="shared" si="276"/>
        <v>0.58854871028522815</v>
      </c>
      <c r="R353" s="54">
        <f t="shared" si="276"/>
        <v>0.70541460425287839</v>
      </c>
      <c r="S353" s="54">
        <f t="shared" si="276"/>
        <v>0.83293989031371063</v>
      </c>
      <c r="T353" s="54">
        <f t="shared" si="276"/>
        <v>0.96453938694317665</v>
      </c>
      <c r="U353" s="54">
        <f t="shared" si="276"/>
        <v>1.1627800431845647</v>
      </c>
      <c r="V353" s="54">
        <f t="shared" si="276"/>
        <v>1.4336085447687736</v>
      </c>
      <c r="W353" s="2"/>
    </row>
    <row r="354" spans="1:23" ht="15" customHeight="1">
      <c r="A354" s="79"/>
      <c r="B354" s="3">
        <f t="shared" si="239"/>
        <v>38</v>
      </c>
      <c r="C354" s="47">
        <f t="shared" si="240"/>
        <v>0</v>
      </c>
      <c r="D354" s="54">
        <f t="shared" ref="D354:V354" si="277">0+D$420*(D251-AVERAGE(D$214:D$313))/_xlfn.STDEV.P(D$214:D$313)</f>
        <v>-4.362353979912284E-2</v>
      </c>
      <c r="E354" s="54">
        <f t="shared" si="277"/>
        <v>0.13836866964164107</v>
      </c>
      <c r="F354" s="54">
        <f t="shared" si="277"/>
        <v>7.6944782985046881E-2</v>
      </c>
      <c r="G354" s="54">
        <f t="shared" si="277"/>
        <v>0.18210529944098858</v>
      </c>
      <c r="H354" s="54">
        <f t="shared" si="277"/>
        <v>0.21188189165102492</v>
      </c>
      <c r="I354" s="54">
        <f t="shared" si="277"/>
        <v>-3.1379848828958813E-2</v>
      </c>
      <c r="J354" s="54">
        <f t="shared" si="277"/>
        <v>-9.5626957890261072E-2</v>
      </c>
      <c r="K354" s="54">
        <f t="shared" si="277"/>
        <v>8.9624394793890241E-2</v>
      </c>
      <c r="L354" s="54">
        <f t="shared" si="277"/>
        <v>0.13273674047674863</v>
      </c>
      <c r="M354" s="54">
        <f t="shared" si="277"/>
        <v>0.26965498813183503</v>
      </c>
      <c r="N354" s="54">
        <f t="shared" si="277"/>
        <v>0.2656722983964831</v>
      </c>
      <c r="O354" s="54">
        <f t="shared" si="277"/>
        <v>0.27204824093991609</v>
      </c>
      <c r="P354" s="54">
        <f t="shared" si="277"/>
        <v>0.14176487622610368</v>
      </c>
      <c r="Q354" s="54">
        <f t="shared" si="277"/>
        <v>-8.2878997712640443E-2</v>
      </c>
      <c r="R354" s="54">
        <f t="shared" si="277"/>
        <v>2.7775137712483821E-3</v>
      </c>
      <c r="S354" s="54">
        <f t="shared" si="277"/>
        <v>0.15441649732576157</v>
      </c>
      <c r="T354" s="54">
        <f t="shared" si="277"/>
        <v>2.8273470109394877E-2</v>
      </c>
      <c r="U354" s="54">
        <f t="shared" si="277"/>
        <v>0.1348008239731</v>
      </c>
      <c r="V354" s="54">
        <f t="shared" si="277"/>
        <v>5.4815712979793527E-2</v>
      </c>
      <c r="W354" s="2"/>
    </row>
    <row r="355" spans="1:23" ht="15" customHeight="1">
      <c r="A355" s="79"/>
      <c r="B355" s="3">
        <f t="shared" si="239"/>
        <v>39</v>
      </c>
      <c r="C355" s="47">
        <f t="shared" si="240"/>
        <v>0</v>
      </c>
      <c r="D355" s="54">
        <f t="shared" ref="D355:V355" si="278">0+D$420*(D252-AVERAGE(D$214:D$313))/_xlfn.STDEV.P(D$214:D$313)</f>
        <v>0.35333773647542943</v>
      </c>
      <c r="E355" s="54">
        <f t="shared" si="278"/>
        <v>0.40509370596046435</v>
      </c>
      <c r="F355" s="54">
        <f t="shared" si="278"/>
        <v>0.10974030533919947</v>
      </c>
      <c r="G355" s="54">
        <f t="shared" si="278"/>
        <v>1.4556095245731761E-2</v>
      </c>
      <c r="H355" s="54">
        <f t="shared" si="278"/>
        <v>-0.23589711260761187</v>
      </c>
      <c r="I355" s="54">
        <f t="shared" si="278"/>
        <v>1.9377977846152351E-2</v>
      </c>
      <c r="J355" s="54">
        <f t="shared" si="278"/>
        <v>-0.3595662863893046</v>
      </c>
      <c r="K355" s="54">
        <f t="shared" si="278"/>
        <v>-0.55630613280263963</v>
      </c>
      <c r="L355" s="54">
        <f t="shared" si="278"/>
        <v>-0.62071532707788379</v>
      </c>
      <c r="M355" s="54">
        <f t="shared" si="278"/>
        <v>-0.15557587571532622</v>
      </c>
      <c r="N355" s="54">
        <f t="shared" si="278"/>
        <v>0.13244600332543338</v>
      </c>
      <c r="O355" s="54">
        <f t="shared" si="278"/>
        <v>8.6542544171411759E-2</v>
      </c>
      <c r="P355" s="54">
        <f t="shared" si="278"/>
        <v>0.21967646423465359</v>
      </c>
      <c r="Q355" s="54">
        <f t="shared" si="278"/>
        <v>0.23697035760834564</v>
      </c>
      <c r="R355" s="54">
        <f t="shared" si="278"/>
        <v>8.2996733313031132E-2</v>
      </c>
      <c r="S355" s="54">
        <f t="shared" si="278"/>
        <v>0.1886087819601561</v>
      </c>
      <c r="T355" s="54">
        <f t="shared" si="278"/>
        <v>0.11539021854095657</v>
      </c>
      <c r="U355" s="54">
        <f t="shared" si="278"/>
        <v>-0.12287866782160398</v>
      </c>
      <c r="V355" s="54">
        <f t="shared" si="278"/>
        <v>-0.22736318531652411</v>
      </c>
      <c r="W355" s="2"/>
    </row>
    <row r="356" spans="1:23" ht="15" customHeight="1">
      <c r="A356" s="79"/>
      <c r="B356" s="3">
        <f t="shared" si="239"/>
        <v>40</v>
      </c>
      <c r="C356" s="47">
        <f t="shared" si="240"/>
        <v>0</v>
      </c>
      <c r="D356" s="54">
        <f t="shared" ref="D356:V356" si="279">0+D$420*(D253-AVERAGE(D$214:D$313))/_xlfn.STDEV.P(D$214:D$313)</f>
        <v>-9.2018246388967675E-2</v>
      </c>
      <c r="E356" s="54">
        <f t="shared" si="279"/>
        <v>0.22355400525478988</v>
      </c>
      <c r="F356" s="54">
        <f t="shared" si="279"/>
        <v>0.45219954098052673</v>
      </c>
      <c r="G356" s="54">
        <f t="shared" si="279"/>
        <v>0.52647695742523881</v>
      </c>
      <c r="H356" s="54">
        <f t="shared" si="279"/>
        <v>0.98282391747683517</v>
      </c>
      <c r="I356" s="54">
        <f t="shared" si="279"/>
        <v>0.95222806409498428</v>
      </c>
      <c r="J356" s="54">
        <f t="shared" si="279"/>
        <v>0.74785137622312514</v>
      </c>
      <c r="K356" s="54">
        <f t="shared" si="279"/>
        <v>0.51992120598962743</v>
      </c>
      <c r="L356" s="54">
        <f t="shared" si="279"/>
        <v>0.42159269837766272</v>
      </c>
      <c r="M356" s="54">
        <f t="shared" si="279"/>
        <v>0.708121763851006</v>
      </c>
      <c r="N356" s="54">
        <f t="shared" si="279"/>
        <v>0.69001477240362075</v>
      </c>
      <c r="O356" s="54">
        <f t="shared" si="279"/>
        <v>0.70115431648112203</v>
      </c>
      <c r="P356" s="54">
        <f t="shared" si="279"/>
        <v>0.92425785068925881</v>
      </c>
      <c r="Q356" s="54">
        <f t="shared" si="279"/>
        <v>0.96211702516128428</v>
      </c>
      <c r="R356" s="54">
        <f t="shared" si="279"/>
        <v>1.2147841941203457</v>
      </c>
      <c r="S356" s="54">
        <f t="shared" si="279"/>
        <v>1.2601230256177125</v>
      </c>
      <c r="T356" s="54">
        <f t="shared" si="279"/>
        <v>1.0852034403100546</v>
      </c>
      <c r="U356" s="54">
        <f t="shared" si="279"/>
        <v>0.8632157885306726</v>
      </c>
      <c r="V356" s="54">
        <f t="shared" si="279"/>
        <v>0.70875993606084764</v>
      </c>
      <c r="W356" s="2"/>
    </row>
    <row r="357" spans="1:23" ht="15" customHeight="1">
      <c r="A357" s="32"/>
      <c r="B357" s="33">
        <f t="shared" ref="B357:B416" si="280">B356+1</f>
        <v>41</v>
      </c>
      <c r="C357" s="47">
        <f t="shared" si="240"/>
        <v>0</v>
      </c>
      <c r="D357" s="54">
        <f t="shared" ref="D357:V357" si="281">0+D$420*(D254-AVERAGE(D$214:D$313))/_xlfn.STDEV.P(D$214:D$313)</f>
        <v>-8.2619905690239359E-2</v>
      </c>
      <c r="E357" s="54">
        <f t="shared" si="281"/>
        <v>-0.19314667968668078</v>
      </c>
      <c r="F357" s="54">
        <f t="shared" si="281"/>
        <v>-0.12804602340509258</v>
      </c>
      <c r="G357" s="54">
        <f t="shared" si="281"/>
        <v>0.1314029679710805</v>
      </c>
      <c r="H357" s="54">
        <f t="shared" si="281"/>
        <v>-0.272956916081529</v>
      </c>
      <c r="I357" s="54">
        <f t="shared" si="281"/>
        <v>2.5726121438439877E-3</v>
      </c>
      <c r="J357" s="54">
        <f t="shared" si="281"/>
        <v>-0.27839280933784116</v>
      </c>
      <c r="K357" s="54">
        <f t="shared" si="281"/>
        <v>8.0220942589476707E-2</v>
      </c>
      <c r="L357" s="54">
        <f t="shared" si="281"/>
        <v>-0.19159620385044032</v>
      </c>
      <c r="M357" s="54">
        <f t="shared" si="281"/>
        <v>-0.1380189228040079</v>
      </c>
      <c r="N357" s="54">
        <f t="shared" si="281"/>
        <v>-0.16427037263087779</v>
      </c>
      <c r="O357" s="54">
        <f t="shared" si="281"/>
        <v>5.6420195218994471E-3</v>
      </c>
      <c r="P357" s="54">
        <f t="shared" si="281"/>
        <v>-0.19387326625948823</v>
      </c>
      <c r="Q357" s="54">
        <f t="shared" si="281"/>
        <v>-0.32891216440615473</v>
      </c>
      <c r="R357" s="54">
        <f t="shared" si="281"/>
        <v>-0.47527622816107551</v>
      </c>
      <c r="S357" s="54">
        <f t="shared" si="281"/>
        <v>-0.53629073822140993</v>
      </c>
      <c r="T357" s="54">
        <f t="shared" si="281"/>
        <v>-0.30940901060115156</v>
      </c>
      <c r="U357" s="54">
        <f t="shared" si="281"/>
        <v>-0.46080669424856241</v>
      </c>
      <c r="V357" s="54">
        <f t="shared" si="281"/>
        <v>3.9900386355679378E-2</v>
      </c>
      <c r="W357" s="2"/>
    </row>
    <row r="358" spans="1:23" ht="15" customHeight="1">
      <c r="A358" s="32"/>
      <c r="B358" s="33">
        <f t="shared" si="280"/>
        <v>42</v>
      </c>
      <c r="C358" s="47">
        <f t="shared" si="240"/>
        <v>0</v>
      </c>
      <c r="D358" s="54">
        <f t="shared" ref="D358:V358" si="282">0+D$420*(D255-AVERAGE(D$214:D$313))/_xlfn.STDEV.P(D$214:D$313)</f>
        <v>-0.11192031130927232</v>
      </c>
      <c r="E358" s="54">
        <f t="shared" si="282"/>
        <v>7.4506818461504309E-2</v>
      </c>
      <c r="F358" s="54">
        <f t="shared" si="282"/>
        <v>-3.5366609229527966E-2</v>
      </c>
      <c r="G358" s="54">
        <f t="shared" si="282"/>
        <v>-0.30551685224192765</v>
      </c>
      <c r="H358" s="54">
        <f t="shared" si="282"/>
        <v>-0.80090996008097015</v>
      </c>
      <c r="I358" s="54">
        <f t="shared" si="282"/>
        <v>-0.89465907513626763</v>
      </c>
      <c r="J358" s="54">
        <f t="shared" si="282"/>
        <v>-1.0645506537456089</v>
      </c>
      <c r="K358" s="54">
        <f t="shared" si="282"/>
        <v>-1.1110837469678636</v>
      </c>
      <c r="L358" s="54">
        <f t="shared" si="282"/>
        <v>-0.64297247041042671</v>
      </c>
      <c r="M358" s="54">
        <f t="shared" si="282"/>
        <v>-0.44754676114123682</v>
      </c>
      <c r="N358" s="54">
        <f t="shared" si="282"/>
        <v>-0.45593013966884632</v>
      </c>
      <c r="O358" s="54">
        <f t="shared" si="282"/>
        <v>-0.28214925494763671</v>
      </c>
      <c r="P358" s="54">
        <f t="shared" si="282"/>
        <v>-0.4752681115259792</v>
      </c>
      <c r="Q358" s="54">
        <f t="shared" si="282"/>
        <v>-0.58186895934382044</v>
      </c>
      <c r="R358" s="54">
        <f t="shared" si="282"/>
        <v>-0.54862366648376804</v>
      </c>
      <c r="S358" s="54">
        <f t="shared" si="282"/>
        <v>-0.58222209553443882</v>
      </c>
      <c r="T358" s="54">
        <f t="shared" si="282"/>
        <v>-0.64041739341814052</v>
      </c>
      <c r="U358" s="54">
        <f t="shared" si="282"/>
        <v>-1.0037173906349772</v>
      </c>
      <c r="V358" s="54">
        <f t="shared" si="282"/>
        <v>-1.0621308410133623</v>
      </c>
      <c r="W358" s="2"/>
    </row>
    <row r="359" spans="1:23" ht="15" customHeight="1">
      <c r="A359" s="32"/>
      <c r="B359" s="33">
        <f t="shared" si="280"/>
        <v>43</v>
      </c>
      <c r="C359" s="47">
        <f t="shared" si="240"/>
        <v>0</v>
      </c>
      <c r="D359" s="54">
        <f t="shared" ref="D359:V359" si="283">0+D$420*(D256-AVERAGE(D$214:D$313))/_xlfn.STDEV.P(D$214:D$313)</f>
        <v>-0.14150120942742597</v>
      </c>
      <c r="E359" s="54">
        <f t="shared" si="283"/>
        <v>-0.54683478598302182</v>
      </c>
      <c r="F359" s="54">
        <f t="shared" si="283"/>
        <v>-0.46286192889316852</v>
      </c>
      <c r="G359" s="54">
        <f t="shared" si="283"/>
        <v>-0.79030523770457872</v>
      </c>
      <c r="H359" s="54">
        <f t="shared" si="283"/>
        <v>-0.49024701776026014</v>
      </c>
      <c r="I359" s="54">
        <f t="shared" si="283"/>
        <v>-0.66350404147767506</v>
      </c>
      <c r="J359" s="54">
        <f t="shared" si="283"/>
        <v>-0.84814527222878766</v>
      </c>
      <c r="K359" s="54">
        <f t="shared" si="283"/>
        <v>-0.70310203616381683</v>
      </c>
      <c r="L359" s="54">
        <f t="shared" si="283"/>
        <v>-0.92667590811694822</v>
      </c>
      <c r="M359" s="54">
        <f t="shared" si="283"/>
        <v>-1.0227767965922812</v>
      </c>
      <c r="N359" s="54">
        <f t="shared" si="283"/>
        <v>-0.69097226838622872</v>
      </c>
      <c r="O359" s="54">
        <f t="shared" si="283"/>
        <v>-0.42802561293978991</v>
      </c>
      <c r="P359" s="54">
        <f t="shared" si="283"/>
        <v>-0.60150934812688528</v>
      </c>
      <c r="Q359" s="54">
        <f t="shared" si="283"/>
        <v>-0.3346342023859129</v>
      </c>
      <c r="R359" s="54">
        <f t="shared" si="283"/>
        <v>-0.47200972120417839</v>
      </c>
      <c r="S359" s="54">
        <f t="shared" si="283"/>
        <v>-0.43572356249538025</v>
      </c>
      <c r="T359" s="54">
        <f t="shared" si="283"/>
        <v>-0.43871567785208693</v>
      </c>
      <c r="U359" s="54">
        <f t="shared" si="283"/>
        <v>-0.34070209006584018</v>
      </c>
      <c r="V359" s="54">
        <f t="shared" si="283"/>
        <v>-0.380806441848004</v>
      </c>
      <c r="W359" s="2"/>
    </row>
    <row r="360" spans="1:23" ht="15" customHeight="1">
      <c r="A360" s="32"/>
      <c r="B360" s="33">
        <f t="shared" si="280"/>
        <v>44</v>
      </c>
      <c r="C360" s="47">
        <f t="shared" si="240"/>
        <v>0</v>
      </c>
      <c r="D360" s="54">
        <f t="shared" ref="D360:V360" si="284">0+D$420*(D257-AVERAGE(D$214:D$313))/_xlfn.STDEV.P(D$214:D$313)</f>
        <v>-0.40554795960666434</v>
      </c>
      <c r="E360" s="54">
        <f t="shared" si="284"/>
        <v>-0.46849908626721504</v>
      </c>
      <c r="F360" s="54">
        <f t="shared" si="284"/>
        <v>-0.44773612866425655</v>
      </c>
      <c r="G360" s="54">
        <f t="shared" si="284"/>
        <v>-0.42031144497539524</v>
      </c>
      <c r="H360" s="54">
        <f t="shared" si="284"/>
        <v>-0.41469725517507955</v>
      </c>
      <c r="I360" s="54">
        <f t="shared" si="284"/>
        <v>-0.74107413394240107</v>
      </c>
      <c r="J360" s="54">
        <f t="shared" si="284"/>
        <v>-0.94502686744629782</v>
      </c>
      <c r="K360" s="54">
        <f t="shared" si="284"/>
        <v>-1.135418161507507</v>
      </c>
      <c r="L360" s="54">
        <f t="shared" si="284"/>
        <v>-1.541934014220774</v>
      </c>
      <c r="M360" s="54">
        <f t="shared" si="284"/>
        <v>-1.5940582755680583</v>
      </c>
      <c r="N360" s="54">
        <f t="shared" si="284"/>
        <v>-1.3798638430587027</v>
      </c>
      <c r="O360" s="54">
        <f t="shared" si="284"/>
        <v>-1.449906065136745</v>
      </c>
      <c r="P360" s="54">
        <f t="shared" si="284"/>
        <v>-1.0406219462875592</v>
      </c>
      <c r="Q360" s="54">
        <f t="shared" si="284"/>
        <v>-1.3454773302931944</v>
      </c>
      <c r="R360" s="54">
        <f t="shared" si="284"/>
        <v>-1.2290911222116938</v>
      </c>
      <c r="S360" s="54">
        <f t="shared" si="284"/>
        <v>-0.90016060678258403</v>
      </c>
      <c r="T360" s="54">
        <f t="shared" si="284"/>
        <v>-0.85137526414809106</v>
      </c>
      <c r="U360" s="54">
        <f t="shared" si="284"/>
        <v>-0.74368780580685723</v>
      </c>
      <c r="V360" s="54">
        <f t="shared" si="284"/>
        <v>-0.67407362837967766</v>
      </c>
      <c r="W360" s="2"/>
    </row>
    <row r="361" spans="1:23" ht="15" customHeight="1">
      <c r="A361" s="32"/>
      <c r="B361" s="33">
        <f t="shared" si="280"/>
        <v>45</v>
      </c>
      <c r="C361" s="47">
        <f t="shared" si="240"/>
        <v>0</v>
      </c>
      <c r="D361" s="54">
        <f t="shared" ref="D361:V361" si="285">0+D$420*(D258-AVERAGE(D$214:D$313))/_xlfn.STDEV.P(D$214:D$313)</f>
        <v>0.31447866270021568</v>
      </c>
      <c r="E361" s="54">
        <f t="shared" si="285"/>
        <v>0.10137244791731244</v>
      </c>
      <c r="F361" s="54">
        <f t="shared" si="285"/>
        <v>-6.8529421896915022E-2</v>
      </c>
      <c r="G361" s="54">
        <f t="shared" si="285"/>
        <v>4.2583312009393859E-2</v>
      </c>
      <c r="H361" s="54">
        <f t="shared" si="285"/>
        <v>8.9381157573006909E-2</v>
      </c>
      <c r="I361" s="54">
        <f t="shared" si="285"/>
        <v>-0.11821185467026692</v>
      </c>
      <c r="J361" s="54">
        <f t="shared" si="285"/>
        <v>5.8427511320784976E-2</v>
      </c>
      <c r="K361" s="54">
        <f t="shared" si="285"/>
        <v>0.34503665000406825</v>
      </c>
      <c r="L361" s="54">
        <f t="shared" si="285"/>
        <v>0.15218125039317568</v>
      </c>
      <c r="M361" s="54">
        <f t="shared" si="285"/>
        <v>0.34048625823857143</v>
      </c>
      <c r="N361" s="54">
        <f t="shared" si="285"/>
        <v>0.33660208636797984</v>
      </c>
      <c r="O361" s="54">
        <f t="shared" si="285"/>
        <v>0.28117012765406496</v>
      </c>
      <c r="P361" s="54">
        <f t="shared" si="285"/>
        <v>0.235573849603432</v>
      </c>
      <c r="Q361" s="54">
        <f t="shared" si="285"/>
        <v>4.345277969749315E-2</v>
      </c>
      <c r="R361" s="54">
        <f t="shared" si="285"/>
        <v>7.2188716043450465E-2</v>
      </c>
      <c r="S361" s="54">
        <f t="shared" si="285"/>
        <v>-7.0804232251245932E-3</v>
      </c>
      <c r="T361" s="54">
        <f t="shared" si="285"/>
        <v>-8.6485024812205769E-2</v>
      </c>
      <c r="U361" s="54">
        <f t="shared" si="285"/>
        <v>1.3147445590228386E-2</v>
      </c>
      <c r="V361" s="54">
        <f t="shared" si="285"/>
        <v>-0.1409009271641882</v>
      </c>
      <c r="W361" s="2"/>
    </row>
    <row r="362" spans="1:23" ht="15" customHeight="1">
      <c r="A362" s="32"/>
      <c r="B362" s="33">
        <f t="shared" si="280"/>
        <v>46</v>
      </c>
      <c r="C362" s="47">
        <f t="shared" si="240"/>
        <v>0</v>
      </c>
      <c r="D362" s="54">
        <f t="shared" ref="D362:V362" si="286">0+D$420*(D259-AVERAGE(D$214:D$313))/_xlfn.STDEV.P(D$214:D$313)</f>
        <v>0.19069563027253877</v>
      </c>
      <c r="E362" s="54">
        <f t="shared" si="286"/>
        <v>9.6992674174298646E-2</v>
      </c>
      <c r="F362" s="54">
        <f t="shared" si="286"/>
        <v>2.3339130636585582E-2</v>
      </c>
      <c r="G362" s="54">
        <f t="shared" si="286"/>
        <v>-8.7267022071321337E-2</v>
      </c>
      <c r="H362" s="54">
        <f t="shared" si="286"/>
        <v>-2.0006176749484243E-2</v>
      </c>
      <c r="I362" s="54">
        <f t="shared" si="286"/>
        <v>2.3129842036067588E-2</v>
      </c>
      <c r="J362" s="54">
        <f t="shared" si="286"/>
        <v>-1.8059713485641574E-2</v>
      </c>
      <c r="K362" s="54">
        <f t="shared" si="286"/>
        <v>-0.21107147622608541</v>
      </c>
      <c r="L362" s="54">
        <f t="shared" si="286"/>
        <v>0.14848431957856431</v>
      </c>
      <c r="M362" s="54">
        <f t="shared" si="286"/>
        <v>0.38917685991574696</v>
      </c>
      <c r="N362" s="54">
        <f t="shared" si="286"/>
        <v>0.45695218283993028</v>
      </c>
      <c r="O362" s="54">
        <f t="shared" si="286"/>
        <v>0.40595709694556487</v>
      </c>
      <c r="P362" s="54">
        <f t="shared" si="286"/>
        <v>0.26055976780672852</v>
      </c>
      <c r="Q362" s="54">
        <f t="shared" si="286"/>
        <v>0.23576782095789031</v>
      </c>
      <c r="R362" s="54">
        <f t="shared" si="286"/>
        <v>0.22503302971833855</v>
      </c>
      <c r="S362" s="54">
        <f t="shared" si="286"/>
        <v>0.20395187384145377</v>
      </c>
      <c r="T362" s="54">
        <f t="shared" si="286"/>
        <v>0.17997678960913452</v>
      </c>
      <c r="U362" s="54">
        <f t="shared" si="286"/>
        <v>0.21910342057635243</v>
      </c>
      <c r="V362" s="54">
        <f t="shared" si="286"/>
        <v>0.24452866070999119</v>
      </c>
      <c r="W362" s="2"/>
    </row>
    <row r="363" spans="1:23" ht="15" customHeight="1">
      <c r="A363" s="32"/>
      <c r="B363" s="33">
        <f t="shared" si="280"/>
        <v>47</v>
      </c>
      <c r="C363" s="47">
        <f t="shared" si="240"/>
        <v>0</v>
      </c>
      <c r="D363" s="54">
        <f t="shared" ref="D363:V363" si="287">0+D$420*(D260-AVERAGE(D$214:D$313))/_xlfn.STDEV.P(D$214:D$313)</f>
        <v>2.3701681668604674E-2</v>
      </c>
      <c r="E363" s="54">
        <f t="shared" si="287"/>
        <v>-0.17153550355987915</v>
      </c>
      <c r="F363" s="54">
        <f t="shared" si="287"/>
        <v>-0.26069548910832824</v>
      </c>
      <c r="G363" s="54">
        <f t="shared" si="287"/>
        <v>-0.42946438657069891</v>
      </c>
      <c r="H363" s="54">
        <f t="shared" si="287"/>
        <v>-0.59455556033774959</v>
      </c>
      <c r="I363" s="54">
        <f t="shared" si="287"/>
        <v>-0.69864581278486926</v>
      </c>
      <c r="J363" s="54">
        <f t="shared" si="287"/>
        <v>-0.67398519979247762</v>
      </c>
      <c r="K363" s="54">
        <f t="shared" si="287"/>
        <v>-0.92114162516695519</v>
      </c>
      <c r="L363" s="54">
        <f t="shared" si="287"/>
        <v>-1.1882178980368967</v>
      </c>
      <c r="M363" s="54">
        <f t="shared" si="287"/>
        <v>-1.2819050966585532</v>
      </c>
      <c r="N363" s="54">
        <f t="shared" si="287"/>
        <v>-1.3713938926581268</v>
      </c>
      <c r="O363" s="54">
        <f t="shared" si="287"/>
        <v>-1.4942678045194331</v>
      </c>
      <c r="P363" s="54">
        <f t="shared" si="287"/>
        <v>-1.5796259400838508</v>
      </c>
      <c r="Q363" s="54">
        <f t="shared" si="287"/>
        <v>-1.8169171380817983</v>
      </c>
      <c r="R363" s="54">
        <f t="shared" si="287"/>
        <v>-1.5180867473413389</v>
      </c>
      <c r="S363" s="54">
        <f t="shared" si="287"/>
        <v>-1.5776851654988744</v>
      </c>
      <c r="T363" s="54">
        <f t="shared" si="287"/>
        <v>-1.512617909324715</v>
      </c>
      <c r="U363" s="54">
        <f t="shared" si="287"/>
        <v>-1.6804304106072228</v>
      </c>
      <c r="V363" s="54">
        <f t="shared" si="287"/>
        <v>-1.8429154017953893</v>
      </c>
      <c r="W363" s="2"/>
    </row>
    <row r="364" spans="1:23" ht="15" customHeight="1">
      <c r="A364" s="32"/>
      <c r="B364" s="33">
        <f t="shared" si="280"/>
        <v>48</v>
      </c>
      <c r="C364" s="47">
        <f t="shared" si="240"/>
        <v>0</v>
      </c>
      <c r="D364" s="54">
        <f t="shared" ref="D364:V364" si="288">0+D$420*(D261-AVERAGE(D$214:D$313))/_xlfn.STDEV.P(D$214:D$313)</f>
        <v>0.19974202417484491</v>
      </c>
      <c r="E364" s="54">
        <f t="shared" si="288"/>
        <v>0.29971488440972721</v>
      </c>
      <c r="F364" s="54">
        <f t="shared" si="288"/>
        <v>0.14598652155186495</v>
      </c>
      <c r="G364" s="54">
        <f t="shared" si="288"/>
        <v>0.24094322549155461</v>
      </c>
      <c r="H364" s="54">
        <f t="shared" si="288"/>
        <v>0.3429324287525562</v>
      </c>
      <c r="I364" s="54">
        <f t="shared" si="288"/>
        <v>0.16882641057597156</v>
      </c>
      <c r="J364" s="54">
        <f t="shared" si="288"/>
        <v>0.5609318780329472</v>
      </c>
      <c r="K364" s="54">
        <f t="shared" si="288"/>
        <v>0.78677237460371963</v>
      </c>
      <c r="L364" s="54">
        <f t="shared" si="288"/>
        <v>0.41694707890844906</v>
      </c>
      <c r="M364" s="54">
        <f t="shared" si="288"/>
        <v>0.45778729999658119</v>
      </c>
      <c r="N364" s="54">
        <f t="shared" si="288"/>
        <v>0.212497741533624</v>
      </c>
      <c r="O364" s="54">
        <f t="shared" si="288"/>
        <v>0.4486145095104746</v>
      </c>
      <c r="P364" s="54">
        <f t="shared" si="288"/>
        <v>0.35567790765672697</v>
      </c>
      <c r="Q364" s="54">
        <f t="shared" si="288"/>
        <v>0.16705507225586658</v>
      </c>
      <c r="R364" s="54">
        <f t="shared" si="288"/>
        <v>0.42646364957383492</v>
      </c>
      <c r="S364" s="54">
        <f t="shared" si="288"/>
        <v>0.24829833387386652</v>
      </c>
      <c r="T364" s="54">
        <f t="shared" si="288"/>
        <v>-4.7788001012689943E-2</v>
      </c>
      <c r="U364" s="54">
        <f t="shared" si="288"/>
        <v>5.4104177469118719E-2</v>
      </c>
      <c r="V364" s="54">
        <f t="shared" si="288"/>
        <v>0.19804558847453435</v>
      </c>
      <c r="W364" s="2"/>
    </row>
    <row r="365" spans="1:23" ht="15" customHeight="1">
      <c r="A365" s="32"/>
      <c r="B365" s="33">
        <f t="shared" si="280"/>
        <v>49</v>
      </c>
      <c r="C365" s="47">
        <f t="shared" si="240"/>
        <v>0</v>
      </c>
      <c r="D365" s="54">
        <f t="shared" ref="D365:V365" si="289">0+D$420*(D262-AVERAGE(D$214:D$313))/_xlfn.STDEV.P(D$214:D$313)</f>
        <v>0.13430955863556349</v>
      </c>
      <c r="E365" s="54">
        <f t="shared" si="289"/>
        <v>0.20043527319390902</v>
      </c>
      <c r="F365" s="54">
        <f t="shared" si="289"/>
        <v>2.2926357688437825E-2</v>
      </c>
      <c r="G365" s="54">
        <f t="shared" si="289"/>
        <v>-9.1343431086768165E-2</v>
      </c>
      <c r="H365" s="54">
        <f t="shared" si="289"/>
        <v>-1.0350690338697517E-2</v>
      </c>
      <c r="I365" s="54">
        <f t="shared" si="289"/>
        <v>0.35928274032678909</v>
      </c>
      <c r="J365" s="54">
        <f t="shared" si="289"/>
        <v>8.3093050258232604E-2</v>
      </c>
      <c r="K365" s="54">
        <f t="shared" si="289"/>
        <v>-0.10343463086133313</v>
      </c>
      <c r="L365" s="54">
        <f t="shared" si="289"/>
        <v>-4.5669742346072052E-2</v>
      </c>
      <c r="M365" s="54">
        <f t="shared" si="289"/>
        <v>0.34009743266956066</v>
      </c>
      <c r="N365" s="54">
        <f t="shared" si="289"/>
        <v>-2.9228552593873781E-3</v>
      </c>
      <c r="O365" s="54">
        <f t="shared" si="289"/>
        <v>8.7226871534755626E-2</v>
      </c>
      <c r="P365" s="54">
        <f t="shared" si="289"/>
        <v>-0.28061471614680611</v>
      </c>
      <c r="Q365" s="54">
        <f t="shared" si="289"/>
        <v>-0.28790078761313453</v>
      </c>
      <c r="R365" s="54">
        <f t="shared" si="289"/>
        <v>-0.62846785200377575</v>
      </c>
      <c r="S365" s="54">
        <f t="shared" si="289"/>
        <v>-0.82948151685295235</v>
      </c>
      <c r="T365" s="54">
        <f t="shared" si="289"/>
        <v>-0.99897808516691999</v>
      </c>
      <c r="U365" s="54">
        <f t="shared" si="289"/>
        <v>-1.0997260426156545</v>
      </c>
      <c r="V365" s="54">
        <f t="shared" si="289"/>
        <v>-0.7742251137073346</v>
      </c>
      <c r="W365" s="2"/>
    </row>
    <row r="366" spans="1:23" ht="15" customHeight="1">
      <c r="A366" s="32"/>
      <c r="B366" s="33">
        <f t="shared" si="280"/>
        <v>50</v>
      </c>
      <c r="C366" s="47">
        <f t="shared" si="240"/>
        <v>0</v>
      </c>
      <c r="D366" s="54">
        <f t="shared" ref="D366:V366" si="290">0+D$420*(D263-AVERAGE(D$214:D$313))/_xlfn.STDEV.P(D$214:D$313)</f>
        <v>-0.13818360332467708</v>
      </c>
      <c r="E366" s="54">
        <f t="shared" si="290"/>
        <v>-0.12418056173131796</v>
      </c>
      <c r="F366" s="54">
        <f t="shared" si="290"/>
        <v>-0.12633001009897174</v>
      </c>
      <c r="G366" s="54">
        <f t="shared" si="290"/>
        <v>-0.24017957052653685</v>
      </c>
      <c r="H366" s="54">
        <f t="shared" si="290"/>
        <v>0.17169813567815173</v>
      </c>
      <c r="I366" s="54">
        <f t="shared" si="290"/>
        <v>0.20802544114234775</v>
      </c>
      <c r="J366" s="54">
        <f t="shared" si="290"/>
        <v>4.2879179730752358E-2</v>
      </c>
      <c r="K366" s="54">
        <f t="shared" si="290"/>
        <v>2.0399115988808666E-2</v>
      </c>
      <c r="L366" s="54">
        <f t="shared" si="290"/>
        <v>0.22617583036984795</v>
      </c>
      <c r="M366" s="54">
        <f t="shared" si="290"/>
        <v>0.1818859728807565</v>
      </c>
      <c r="N366" s="54">
        <f t="shared" si="290"/>
        <v>0.1192737382884979</v>
      </c>
      <c r="O366" s="54">
        <f t="shared" si="290"/>
        <v>0.31750163916646695</v>
      </c>
      <c r="P366" s="54">
        <f t="shared" si="290"/>
        <v>0.38953015819500159</v>
      </c>
      <c r="Q366" s="54">
        <f t="shared" si="290"/>
        <v>0.4363910660050036</v>
      </c>
      <c r="R366" s="54">
        <f t="shared" si="290"/>
        <v>0.44008815901279008</v>
      </c>
      <c r="S366" s="54">
        <f t="shared" si="290"/>
        <v>0.35459349087866632</v>
      </c>
      <c r="T366" s="54">
        <f t="shared" si="290"/>
        <v>0.22438062630153741</v>
      </c>
      <c r="U366" s="54">
        <f t="shared" si="290"/>
        <v>0.28924170974106816</v>
      </c>
      <c r="V366" s="54">
        <f t="shared" si="290"/>
        <v>0.49050664848509762</v>
      </c>
      <c r="W366" s="2"/>
    </row>
    <row r="367" spans="1:23" ht="15" customHeight="1">
      <c r="A367" s="32"/>
      <c r="B367" s="33">
        <f t="shared" si="280"/>
        <v>51</v>
      </c>
      <c r="C367" s="47">
        <f t="shared" si="240"/>
        <v>0</v>
      </c>
      <c r="D367" s="54">
        <f t="shared" ref="D367:V367" si="291">0+D$420*(D264-AVERAGE(D$214:D$313))/_xlfn.STDEV.P(D$214:D$313)</f>
        <v>0.18188500345246958</v>
      </c>
      <c r="E367" s="54">
        <f t="shared" si="291"/>
        <v>0.34477521899403551</v>
      </c>
      <c r="F367" s="54">
        <f t="shared" si="291"/>
        <v>0.62916096628971208</v>
      </c>
      <c r="G367" s="54">
        <f t="shared" si="291"/>
        <v>0.46993695337019215</v>
      </c>
      <c r="H367" s="54">
        <f t="shared" si="291"/>
        <v>0.54343267285814778</v>
      </c>
      <c r="I367" s="54">
        <f t="shared" si="291"/>
        <v>0.13392824116143692</v>
      </c>
      <c r="J367" s="54">
        <f t="shared" si="291"/>
        <v>0.38247645305937034</v>
      </c>
      <c r="K367" s="54">
        <f t="shared" si="291"/>
        <v>0.42449751019982873</v>
      </c>
      <c r="L367" s="54">
        <f t="shared" si="291"/>
        <v>0.58572859034750446</v>
      </c>
      <c r="M367" s="54">
        <f t="shared" si="291"/>
        <v>0.57238786168104061</v>
      </c>
      <c r="N367" s="54">
        <f t="shared" si="291"/>
        <v>0.91093555619713751</v>
      </c>
      <c r="O367" s="54">
        <f t="shared" si="291"/>
        <v>0.96516988643471624</v>
      </c>
      <c r="P367" s="54">
        <f t="shared" si="291"/>
        <v>1.249845514960032</v>
      </c>
      <c r="Q367" s="54">
        <f t="shared" si="291"/>
        <v>1.4404128005004619</v>
      </c>
      <c r="R367" s="54">
        <f t="shared" si="291"/>
        <v>1.5716642047062592</v>
      </c>
      <c r="S367" s="54">
        <f t="shared" si="291"/>
        <v>1.5163641351252588</v>
      </c>
      <c r="T367" s="54">
        <f t="shared" si="291"/>
        <v>1.4233526033688007</v>
      </c>
      <c r="U367" s="54">
        <f t="shared" si="291"/>
        <v>1.4095877903459846</v>
      </c>
      <c r="V367" s="54">
        <f t="shared" si="291"/>
        <v>1.8325099069286943</v>
      </c>
      <c r="W367" s="2"/>
    </row>
    <row r="368" spans="1:23" ht="15" customHeight="1">
      <c r="A368" s="32"/>
      <c r="B368" s="33">
        <f t="shared" si="280"/>
        <v>52</v>
      </c>
      <c r="C368" s="47">
        <f t="shared" si="240"/>
        <v>0</v>
      </c>
      <c r="D368" s="54">
        <f t="shared" ref="D368:V368" si="292">0+D$420*(D265-AVERAGE(D$214:D$313))/_xlfn.STDEV.P(D$214:D$313)</f>
        <v>4.51107627836001E-2</v>
      </c>
      <c r="E368" s="54">
        <f t="shared" si="292"/>
        <v>0.51573387556543837</v>
      </c>
      <c r="F368" s="54">
        <f t="shared" si="292"/>
        <v>0.68594410167519448</v>
      </c>
      <c r="G368" s="54">
        <f t="shared" si="292"/>
        <v>0.60915821336514564</v>
      </c>
      <c r="H368" s="54">
        <f t="shared" si="292"/>
        <v>0.3975428435949393</v>
      </c>
      <c r="I368" s="54">
        <f t="shared" si="292"/>
        <v>0.86810147714674391</v>
      </c>
      <c r="J368" s="54">
        <f t="shared" si="292"/>
        <v>0.93916705792883215</v>
      </c>
      <c r="K368" s="54">
        <f t="shared" si="292"/>
        <v>1.130138658404614</v>
      </c>
      <c r="L368" s="54">
        <f t="shared" si="292"/>
        <v>0.94894794392073711</v>
      </c>
      <c r="M368" s="54">
        <f t="shared" si="292"/>
        <v>1.0961944271102915</v>
      </c>
      <c r="N368" s="54">
        <f t="shared" si="292"/>
        <v>1.2157142788996333</v>
      </c>
      <c r="O368" s="54">
        <f t="shared" si="292"/>
        <v>1.5009814820034937</v>
      </c>
      <c r="P368" s="54">
        <f t="shared" si="292"/>
        <v>1.2092908198453018</v>
      </c>
      <c r="Q368" s="54">
        <f t="shared" si="292"/>
        <v>1.2101585165423423</v>
      </c>
      <c r="R368" s="54">
        <f t="shared" si="292"/>
        <v>1.2975271206662442</v>
      </c>
      <c r="S368" s="54">
        <f t="shared" si="292"/>
        <v>1.3143727573437534</v>
      </c>
      <c r="T368" s="54">
        <f t="shared" si="292"/>
        <v>1.5099747695250709</v>
      </c>
      <c r="U368" s="54">
        <f t="shared" si="292"/>
        <v>1.6675326515934663</v>
      </c>
      <c r="V368" s="54">
        <f t="shared" si="292"/>
        <v>1.8193443068249069</v>
      </c>
      <c r="W368" s="2"/>
    </row>
    <row r="369" spans="1:23" ht="15" customHeight="1">
      <c r="A369" s="32"/>
      <c r="B369" s="33">
        <f t="shared" si="280"/>
        <v>53</v>
      </c>
      <c r="C369" s="47">
        <f t="shared" si="240"/>
        <v>0</v>
      </c>
      <c r="D369" s="54">
        <f t="shared" ref="D369:V369" si="293">0+D$420*(D266-AVERAGE(D$214:D$313))/_xlfn.STDEV.P(D$214:D$313)</f>
        <v>-0.31177130124957636</v>
      </c>
      <c r="E369" s="54">
        <f t="shared" si="293"/>
        <v>-0.2500103812857507</v>
      </c>
      <c r="F369" s="54">
        <f t="shared" si="293"/>
        <v>-0.5222775132526124</v>
      </c>
      <c r="G369" s="54">
        <f t="shared" si="293"/>
        <v>-0.6612730504907316</v>
      </c>
      <c r="H369" s="54">
        <f t="shared" si="293"/>
        <v>-0.52383262994298252</v>
      </c>
      <c r="I369" s="54">
        <f t="shared" si="293"/>
        <v>-0.60492707424586012</v>
      </c>
      <c r="J369" s="54">
        <f t="shared" si="293"/>
        <v>-0.67760122172388204</v>
      </c>
      <c r="K369" s="54">
        <f t="shared" si="293"/>
        <v>-0.49890945006378135</v>
      </c>
      <c r="L369" s="54">
        <f t="shared" si="293"/>
        <v>-0.56287035415105324</v>
      </c>
      <c r="M369" s="54">
        <f t="shared" si="293"/>
        <v>-0.67301802922757836</v>
      </c>
      <c r="N369" s="54">
        <f t="shared" si="293"/>
        <v>-0.75707175582471153</v>
      </c>
      <c r="O369" s="54">
        <f t="shared" si="293"/>
        <v>-0.73215989770529732</v>
      </c>
      <c r="P369" s="54">
        <f t="shared" si="293"/>
        <v>-0.79299207655264181</v>
      </c>
      <c r="Q369" s="54">
        <f t="shared" si="293"/>
        <v>-0.93867932012413835</v>
      </c>
      <c r="R369" s="54">
        <f t="shared" si="293"/>
        <v>-1.1077159850537384</v>
      </c>
      <c r="S369" s="54">
        <f t="shared" si="293"/>
        <v>-0.86494031645782821</v>
      </c>
      <c r="T369" s="54">
        <f t="shared" si="293"/>
        <v>-0.73646612553070778</v>
      </c>
      <c r="U369" s="54">
        <f t="shared" si="293"/>
        <v>-0.77680828073864083</v>
      </c>
      <c r="V369" s="54">
        <f t="shared" si="293"/>
        <v>-1.0094573523130002</v>
      </c>
      <c r="W369" s="2"/>
    </row>
    <row r="370" spans="1:23" ht="15" customHeight="1">
      <c r="A370" s="32"/>
      <c r="B370" s="33">
        <f t="shared" si="280"/>
        <v>54</v>
      </c>
      <c r="C370" s="47">
        <f t="shared" si="240"/>
        <v>0</v>
      </c>
      <c r="D370" s="54">
        <f t="shared" ref="D370:V370" si="294">0+D$420*(D267-AVERAGE(D$214:D$313))/_xlfn.STDEV.P(D$214:D$313)</f>
        <v>-1.8551424916266358E-2</v>
      </c>
      <c r="E370" s="54">
        <f t="shared" si="294"/>
        <v>0.29264054948339169</v>
      </c>
      <c r="F370" s="54">
        <f t="shared" si="294"/>
        <v>0.24879849790962474</v>
      </c>
      <c r="G370" s="54">
        <f t="shared" si="294"/>
        <v>0.51113101330187205</v>
      </c>
      <c r="H370" s="54">
        <f t="shared" si="294"/>
        <v>0.27085874568981405</v>
      </c>
      <c r="I370" s="54">
        <f t="shared" si="294"/>
        <v>0.39752137201822929</v>
      </c>
      <c r="J370" s="54">
        <f t="shared" si="294"/>
        <v>1.7021818519250279E-2</v>
      </c>
      <c r="K370" s="54">
        <f t="shared" si="294"/>
        <v>0.18567948071914095</v>
      </c>
      <c r="L370" s="54">
        <f t="shared" si="294"/>
        <v>0.26499820978280997</v>
      </c>
      <c r="M370" s="54">
        <f t="shared" si="294"/>
        <v>0.35696953884797988</v>
      </c>
      <c r="N370" s="54">
        <f t="shared" si="294"/>
        <v>0.24178436060381003</v>
      </c>
      <c r="O370" s="54">
        <f t="shared" si="294"/>
        <v>4.4614494357195972E-2</v>
      </c>
      <c r="P370" s="54">
        <f t="shared" si="294"/>
        <v>0.17693608935289279</v>
      </c>
      <c r="Q370" s="54">
        <f t="shared" si="294"/>
        <v>0.38341722459394639</v>
      </c>
      <c r="R370" s="54">
        <f t="shared" si="294"/>
        <v>0.16486578810749147</v>
      </c>
      <c r="S370" s="54">
        <f t="shared" si="294"/>
        <v>8.2169364527245811E-2</v>
      </c>
      <c r="T370" s="54">
        <f t="shared" si="294"/>
        <v>-0.1024968484274057</v>
      </c>
      <c r="U370" s="54">
        <f t="shared" si="294"/>
        <v>-0.36442125586076041</v>
      </c>
      <c r="V370" s="54">
        <f t="shared" si="294"/>
        <v>-0.31602429043157865</v>
      </c>
      <c r="W370" s="2"/>
    </row>
    <row r="371" spans="1:23" ht="15" customHeight="1">
      <c r="A371" s="32"/>
      <c r="B371" s="33">
        <f t="shared" si="280"/>
        <v>55</v>
      </c>
      <c r="C371" s="47">
        <f t="shared" si="240"/>
        <v>0</v>
      </c>
      <c r="D371" s="54">
        <f t="shared" ref="D371:V371" si="295">0+D$420*(D268-AVERAGE(D$214:D$313))/_xlfn.STDEV.P(D$214:D$313)</f>
        <v>5.4755431431935349E-2</v>
      </c>
      <c r="E371" s="54">
        <f t="shared" si="295"/>
        <v>6.697996713713586E-2</v>
      </c>
      <c r="F371" s="54">
        <f t="shared" si="295"/>
        <v>0.1010335356316869</v>
      </c>
      <c r="G371" s="54">
        <f t="shared" si="295"/>
        <v>0.27478533254665699</v>
      </c>
      <c r="H371" s="54">
        <f t="shared" si="295"/>
        <v>-8.3855572508056628E-2</v>
      </c>
      <c r="I371" s="54">
        <f t="shared" si="295"/>
        <v>0.21452573066615402</v>
      </c>
      <c r="J371" s="54">
        <f t="shared" si="295"/>
        <v>0.22830742618178787</v>
      </c>
      <c r="K371" s="54">
        <f t="shared" si="295"/>
        <v>0.28897471899414173</v>
      </c>
      <c r="L371" s="54">
        <f t="shared" si="295"/>
        <v>0.17691233973138745</v>
      </c>
      <c r="M371" s="54">
        <f t="shared" si="295"/>
        <v>0.36510114639209112</v>
      </c>
      <c r="N371" s="54">
        <f t="shared" si="295"/>
        <v>0.69854124472483137</v>
      </c>
      <c r="O371" s="54">
        <f t="shared" si="295"/>
        <v>0.56756281420890997</v>
      </c>
      <c r="P371" s="54">
        <f t="shared" si="295"/>
        <v>0.63486272974149971</v>
      </c>
      <c r="Q371" s="54">
        <f t="shared" si="295"/>
        <v>0.52668103040456815</v>
      </c>
      <c r="R371" s="54">
        <f t="shared" si="295"/>
        <v>0.55114075371653315</v>
      </c>
      <c r="S371" s="54">
        <f t="shared" si="295"/>
        <v>0.59564069614047699</v>
      </c>
      <c r="T371" s="54">
        <f t="shared" si="295"/>
        <v>0.79795089859814006</v>
      </c>
      <c r="U371" s="54">
        <f t="shared" si="295"/>
        <v>0.83990799351080014</v>
      </c>
      <c r="V371" s="54">
        <f t="shared" si="295"/>
        <v>0.54436986381595542</v>
      </c>
      <c r="W371" s="2"/>
    </row>
    <row r="372" spans="1:23" ht="15" customHeight="1">
      <c r="A372" s="32"/>
      <c r="B372" s="33">
        <f t="shared" si="280"/>
        <v>56</v>
      </c>
      <c r="C372" s="47">
        <f t="shared" si="240"/>
        <v>0</v>
      </c>
      <c r="D372" s="54">
        <f t="shared" ref="D372:V372" si="296">0+D$420*(D269-AVERAGE(D$214:D$313))/_xlfn.STDEV.P(D$214:D$313)</f>
        <v>0.22912963444350978</v>
      </c>
      <c r="E372" s="54">
        <f t="shared" si="296"/>
        <v>0.33598958172237847</v>
      </c>
      <c r="F372" s="54">
        <f t="shared" si="296"/>
        <v>5.5143522288275827E-2</v>
      </c>
      <c r="G372" s="54">
        <f t="shared" si="296"/>
        <v>7.9851405356405877E-2</v>
      </c>
      <c r="H372" s="54">
        <f t="shared" si="296"/>
        <v>0.19997510560644499</v>
      </c>
      <c r="I372" s="54">
        <f t="shared" si="296"/>
        <v>0.18055443609959701</v>
      </c>
      <c r="J372" s="54">
        <f t="shared" si="296"/>
        <v>0.20736254218663458</v>
      </c>
      <c r="K372" s="54">
        <f t="shared" si="296"/>
        <v>-2.9513605248995267E-2</v>
      </c>
      <c r="L372" s="54">
        <f t="shared" si="296"/>
        <v>6.8042415293338418E-2</v>
      </c>
      <c r="M372" s="54">
        <f t="shared" si="296"/>
        <v>-0.11205750369469072</v>
      </c>
      <c r="N372" s="54">
        <f t="shared" si="296"/>
        <v>-0.50434088266703947</v>
      </c>
      <c r="O372" s="54">
        <f t="shared" si="296"/>
        <v>-0.50967373491862544</v>
      </c>
      <c r="P372" s="54">
        <f t="shared" si="296"/>
        <v>-0.29291958313305461</v>
      </c>
      <c r="Q372" s="54">
        <f t="shared" si="296"/>
        <v>5.5307292511511401E-4</v>
      </c>
      <c r="R372" s="54">
        <f t="shared" si="296"/>
        <v>-5.3424145210628684E-3</v>
      </c>
      <c r="S372" s="54">
        <f t="shared" si="296"/>
        <v>-1.653145535925547E-2</v>
      </c>
      <c r="T372" s="54">
        <f t="shared" si="296"/>
        <v>4.3656387467231696E-2</v>
      </c>
      <c r="U372" s="54">
        <f t="shared" si="296"/>
        <v>7.5499824387148098E-2</v>
      </c>
      <c r="V372" s="54">
        <f t="shared" si="296"/>
        <v>-0.31218540289951507</v>
      </c>
      <c r="W372" s="2"/>
    </row>
    <row r="373" spans="1:23" ht="15" customHeight="1">
      <c r="A373" s="32"/>
      <c r="B373" s="33">
        <f t="shared" si="280"/>
        <v>57</v>
      </c>
      <c r="C373" s="47">
        <f t="shared" si="240"/>
        <v>0</v>
      </c>
      <c r="D373" s="54">
        <f t="shared" ref="D373:V373" si="297">0+D$420*(D270-AVERAGE(D$214:D$313))/_xlfn.STDEV.P(D$214:D$313)</f>
        <v>-0.26454286539993715</v>
      </c>
      <c r="E373" s="54">
        <f t="shared" si="297"/>
        <v>5.6756258118657262E-2</v>
      </c>
      <c r="F373" s="54">
        <f t="shared" si="297"/>
        <v>0.33808213710765683</v>
      </c>
      <c r="G373" s="54">
        <f t="shared" si="297"/>
        <v>0.107290589458981</v>
      </c>
      <c r="H373" s="54">
        <f t="shared" si="297"/>
        <v>0.16133316983014648</v>
      </c>
      <c r="I373" s="54">
        <f t="shared" si="297"/>
        <v>0.20887115140520021</v>
      </c>
      <c r="J373" s="54">
        <f t="shared" si="297"/>
        <v>-2.8407718207342611E-3</v>
      </c>
      <c r="K373" s="54">
        <f t="shared" si="297"/>
        <v>0.15040982819137455</v>
      </c>
      <c r="L373" s="54">
        <f t="shared" si="297"/>
        <v>0.30398337529209535</v>
      </c>
      <c r="M373" s="54">
        <f t="shared" si="297"/>
        <v>0.25789310932324522</v>
      </c>
      <c r="N373" s="54">
        <f t="shared" si="297"/>
        <v>1.1839864505041082E-2</v>
      </c>
      <c r="O373" s="54">
        <f t="shared" si="297"/>
        <v>-0.14727129820392543</v>
      </c>
      <c r="P373" s="54">
        <f t="shared" si="297"/>
        <v>-0.35000995144280433</v>
      </c>
      <c r="Q373" s="54">
        <f t="shared" si="297"/>
        <v>-0.32159113611476392</v>
      </c>
      <c r="R373" s="54">
        <f t="shared" si="297"/>
        <v>1.2977597071241059E-2</v>
      </c>
      <c r="S373" s="54">
        <f t="shared" si="297"/>
        <v>0.12185005939907663</v>
      </c>
      <c r="T373" s="54">
        <f t="shared" si="297"/>
        <v>9.6294474712972283E-2</v>
      </c>
      <c r="U373" s="54">
        <f t="shared" si="297"/>
        <v>5.8663981252286806E-2</v>
      </c>
      <c r="V373" s="54">
        <f t="shared" si="297"/>
        <v>0.19073898489587943</v>
      </c>
      <c r="W373" s="2"/>
    </row>
    <row r="374" spans="1:23" ht="15" customHeight="1">
      <c r="A374" s="32"/>
      <c r="B374" s="33">
        <f t="shared" si="280"/>
        <v>58</v>
      </c>
      <c r="C374" s="47">
        <f t="shared" si="240"/>
        <v>0</v>
      </c>
      <c r="D374" s="54">
        <f t="shared" ref="D374:V374" si="298">0+D$420*(D271-AVERAGE(D$214:D$313))/_xlfn.STDEV.P(D$214:D$313)</f>
        <v>-0.15048677694344395</v>
      </c>
      <c r="E374" s="54">
        <f t="shared" si="298"/>
        <v>-0.26853114192517535</v>
      </c>
      <c r="F374" s="54">
        <f t="shared" si="298"/>
        <v>-0.39651583172801563</v>
      </c>
      <c r="G374" s="54">
        <f t="shared" si="298"/>
        <v>-0.34031625172126445</v>
      </c>
      <c r="H374" s="54">
        <f t="shared" si="298"/>
        <v>3.2118214036648829E-3</v>
      </c>
      <c r="I374" s="54">
        <f t="shared" si="298"/>
        <v>1.1312376653356852E-2</v>
      </c>
      <c r="J374" s="54">
        <f t="shared" si="298"/>
        <v>0.16690595271011871</v>
      </c>
      <c r="K374" s="54">
        <f t="shared" si="298"/>
        <v>0.17237499480884783</v>
      </c>
      <c r="L374" s="54">
        <f t="shared" si="298"/>
        <v>-8.7505155242456223E-2</v>
      </c>
      <c r="M374" s="54">
        <f t="shared" si="298"/>
        <v>-0.12054331413748637</v>
      </c>
      <c r="N374" s="54">
        <f t="shared" si="298"/>
        <v>0.19284174760096137</v>
      </c>
      <c r="O374" s="54">
        <f t="shared" si="298"/>
        <v>0.52646931810870889</v>
      </c>
      <c r="P374" s="54">
        <f t="shared" si="298"/>
        <v>0.79749800018663275</v>
      </c>
      <c r="Q374" s="54">
        <f t="shared" si="298"/>
        <v>0.24933425290168756</v>
      </c>
      <c r="R374" s="54">
        <f t="shared" si="298"/>
        <v>5.3965302239396357E-2</v>
      </c>
      <c r="S374" s="54">
        <f t="shared" si="298"/>
        <v>-0.18239755382252687</v>
      </c>
      <c r="T374" s="54">
        <f t="shared" si="298"/>
        <v>-0.45481190296408774</v>
      </c>
      <c r="U374" s="54">
        <f t="shared" si="298"/>
        <v>-0.42876383201746038</v>
      </c>
      <c r="V374" s="54">
        <f t="shared" si="298"/>
        <v>-0.26042008580288278</v>
      </c>
      <c r="W374" s="2"/>
    </row>
    <row r="375" spans="1:23" ht="15" customHeight="1">
      <c r="A375" s="32"/>
      <c r="B375" s="33">
        <f t="shared" si="280"/>
        <v>59</v>
      </c>
      <c r="C375" s="47">
        <f t="shared" si="240"/>
        <v>0</v>
      </c>
      <c r="D375" s="54">
        <f t="shared" ref="D375:V375" si="299">0+D$420*(D272-AVERAGE(D$214:D$313))/_xlfn.STDEV.P(D$214:D$313)</f>
        <v>-4.3257535318756389E-2</v>
      </c>
      <c r="E375" s="54">
        <f t="shared" si="299"/>
        <v>0.12303933459388541</v>
      </c>
      <c r="F375" s="54">
        <f t="shared" si="299"/>
        <v>0.10928627686367673</v>
      </c>
      <c r="G375" s="54">
        <f t="shared" si="299"/>
        <v>4.4473804809828911E-2</v>
      </c>
      <c r="H375" s="54">
        <f t="shared" si="299"/>
        <v>-0.36771170588053864</v>
      </c>
      <c r="I375" s="54">
        <f t="shared" si="299"/>
        <v>-0.31004026440849869</v>
      </c>
      <c r="J375" s="54">
        <f t="shared" si="299"/>
        <v>-6.310390070346425E-2</v>
      </c>
      <c r="K375" s="54">
        <f t="shared" si="299"/>
        <v>0.19208724827565624</v>
      </c>
      <c r="L375" s="54">
        <f t="shared" si="299"/>
        <v>0.26303337619020145</v>
      </c>
      <c r="M375" s="54">
        <f t="shared" si="299"/>
        <v>0.83154563665362236</v>
      </c>
      <c r="N375" s="54">
        <f t="shared" si="299"/>
        <v>0.67055337454996988</v>
      </c>
      <c r="O375" s="54">
        <f t="shared" si="299"/>
        <v>0.18453747793419509</v>
      </c>
      <c r="P375" s="54">
        <f t="shared" si="299"/>
        <v>0.150704691570135</v>
      </c>
      <c r="Q375" s="54">
        <f t="shared" si="299"/>
        <v>0.55707432676490432</v>
      </c>
      <c r="R375" s="54">
        <f t="shared" si="299"/>
        <v>0.41274026000441894</v>
      </c>
      <c r="S375" s="54">
        <f t="shared" si="299"/>
        <v>0.28213992088664969</v>
      </c>
      <c r="T375" s="54">
        <f t="shared" si="299"/>
        <v>-0.22335417816973147</v>
      </c>
      <c r="U375" s="54">
        <f t="shared" si="299"/>
        <v>-0.5374250683631292</v>
      </c>
      <c r="V375" s="54">
        <f t="shared" si="299"/>
        <v>-0.64158108034290684</v>
      </c>
      <c r="W375" s="2"/>
    </row>
    <row r="376" spans="1:23" ht="15" customHeight="1">
      <c r="A376" s="32"/>
      <c r="B376" s="33">
        <f t="shared" si="280"/>
        <v>60</v>
      </c>
      <c r="C376" s="47">
        <f t="shared" si="240"/>
        <v>0</v>
      </c>
      <c r="D376" s="54">
        <f t="shared" ref="D376:V376" si="300">0+D$420*(D273-AVERAGE(D$214:D$313))/_xlfn.STDEV.P(D$214:D$313)</f>
        <v>-0.13067858285096304</v>
      </c>
      <c r="E376" s="54">
        <f t="shared" si="300"/>
        <v>-5.4230827209967815E-3</v>
      </c>
      <c r="F376" s="54">
        <f t="shared" si="300"/>
        <v>0.23087160072868987</v>
      </c>
      <c r="G376" s="54">
        <f t="shared" si="300"/>
        <v>0.383259585696548</v>
      </c>
      <c r="H376" s="54">
        <f t="shared" si="300"/>
        <v>0.83906125822904687</v>
      </c>
      <c r="I376" s="54">
        <f t="shared" si="300"/>
        <v>0.81696794728296274</v>
      </c>
      <c r="J376" s="54">
        <f t="shared" si="300"/>
        <v>0.76145895839111755</v>
      </c>
      <c r="K376" s="54">
        <f t="shared" si="300"/>
        <v>0.67032247007701462</v>
      </c>
      <c r="L376" s="54">
        <f t="shared" si="300"/>
        <v>0.69808923750431395</v>
      </c>
      <c r="M376" s="54">
        <f t="shared" si="300"/>
        <v>9.021251019401115E-2</v>
      </c>
      <c r="N376" s="54">
        <f t="shared" si="300"/>
        <v>0.28222134792103443</v>
      </c>
      <c r="O376" s="54">
        <f t="shared" si="300"/>
        <v>0.33405580048912648</v>
      </c>
      <c r="P376" s="54">
        <f t="shared" si="300"/>
        <v>0.67891927434823074</v>
      </c>
      <c r="Q376" s="54">
        <f t="shared" si="300"/>
        <v>0.98532393492277814</v>
      </c>
      <c r="R376" s="54">
        <f t="shared" si="300"/>
        <v>0.7524765339899685</v>
      </c>
      <c r="S376" s="54">
        <f t="shared" si="300"/>
        <v>0.71184446720851202</v>
      </c>
      <c r="T376" s="54">
        <f t="shared" si="300"/>
        <v>1.0643032294139809</v>
      </c>
      <c r="U376" s="54">
        <f t="shared" si="300"/>
        <v>1.1212561517813495</v>
      </c>
      <c r="V376" s="54">
        <f t="shared" si="300"/>
        <v>1.098562638008924</v>
      </c>
      <c r="W376" s="2"/>
    </row>
    <row r="377" spans="1:23" ht="15" customHeight="1">
      <c r="A377" s="32"/>
      <c r="B377" s="33">
        <f t="shared" si="280"/>
        <v>61</v>
      </c>
      <c r="C377" s="47">
        <f t="shared" si="240"/>
        <v>0</v>
      </c>
      <c r="D377" s="54">
        <f t="shared" ref="D377:V377" si="301">0+D$420*(D274-AVERAGE(D$214:D$313))/_xlfn.STDEV.P(D$214:D$313)</f>
        <v>0.45818715801627308</v>
      </c>
      <c r="E377" s="54">
        <f t="shared" si="301"/>
        <v>0.5540982634889563</v>
      </c>
      <c r="F377" s="54">
        <f t="shared" si="301"/>
        <v>0.73625482973077883</v>
      </c>
      <c r="G377" s="54">
        <f t="shared" si="301"/>
        <v>0.47432301489004053</v>
      </c>
      <c r="H377" s="54">
        <f t="shared" si="301"/>
        <v>0.46495366619486111</v>
      </c>
      <c r="I377" s="54">
        <f t="shared" si="301"/>
        <v>0.60938478644874128</v>
      </c>
      <c r="J377" s="54">
        <f t="shared" si="301"/>
        <v>0.80057211188235167</v>
      </c>
      <c r="K377" s="54">
        <f t="shared" si="301"/>
        <v>0.82948468987922064</v>
      </c>
      <c r="L377" s="54">
        <f t="shared" si="301"/>
        <v>0.92792516804411374</v>
      </c>
      <c r="M377" s="54">
        <f t="shared" si="301"/>
        <v>0.82681667255032798</v>
      </c>
      <c r="N377" s="54">
        <f t="shared" si="301"/>
        <v>0.86471201873159209</v>
      </c>
      <c r="O377" s="54">
        <f t="shared" si="301"/>
        <v>0.98033939930099612</v>
      </c>
      <c r="P377" s="54">
        <f t="shared" si="301"/>
        <v>0.5975128268119243</v>
      </c>
      <c r="Q377" s="54">
        <f t="shared" si="301"/>
        <v>0.87126766169265324</v>
      </c>
      <c r="R377" s="54">
        <f t="shared" si="301"/>
        <v>1.0187683980583455</v>
      </c>
      <c r="S377" s="54">
        <f t="shared" si="301"/>
        <v>1.1438383311338889</v>
      </c>
      <c r="T377" s="54">
        <f t="shared" si="301"/>
        <v>1.2257929476477867</v>
      </c>
      <c r="U377" s="54">
        <f t="shared" si="301"/>
        <v>1.1714371836937396</v>
      </c>
      <c r="V377" s="54">
        <f t="shared" si="301"/>
        <v>1.1634823270012471</v>
      </c>
      <c r="W377" s="2"/>
    </row>
    <row r="378" spans="1:23" ht="15" customHeight="1">
      <c r="A378" s="32"/>
      <c r="B378" s="33">
        <f t="shared" si="280"/>
        <v>62</v>
      </c>
      <c r="C378" s="47">
        <f t="shared" si="240"/>
        <v>0</v>
      </c>
      <c r="D378" s="54">
        <f t="shared" ref="D378:V378" si="302">0+D$420*(D275-AVERAGE(D$214:D$313))/_xlfn.STDEV.P(D$214:D$313)</f>
        <v>-6.4158997683453609E-2</v>
      </c>
      <c r="E378" s="54">
        <f t="shared" si="302"/>
        <v>0.36257012616202766</v>
      </c>
      <c r="F378" s="54">
        <f t="shared" si="302"/>
        <v>0.3838168476290072</v>
      </c>
      <c r="G378" s="54">
        <f t="shared" si="302"/>
        <v>0.13373981336176977</v>
      </c>
      <c r="H378" s="54">
        <f t="shared" si="302"/>
        <v>6.3949088670018361E-2</v>
      </c>
      <c r="I378" s="54">
        <f t="shared" si="302"/>
        <v>2.5505183056025473E-2</v>
      </c>
      <c r="J378" s="54">
        <f t="shared" si="302"/>
        <v>-3.5261701908570448E-2</v>
      </c>
      <c r="K378" s="54">
        <f t="shared" si="302"/>
        <v>-9.2402154651146692E-2</v>
      </c>
      <c r="L378" s="54">
        <f t="shared" si="302"/>
        <v>0.10190449133327824</v>
      </c>
      <c r="M378" s="54">
        <f t="shared" si="302"/>
        <v>6.579558274710065E-2</v>
      </c>
      <c r="N378" s="54">
        <f t="shared" si="302"/>
        <v>0.10739334696802662</v>
      </c>
      <c r="O378" s="54">
        <f t="shared" si="302"/>
        <v>1.7634849690538384E-2</v>
      </c>
      <c r="P378" s="54">
        <f t="shared" si="302"/>
        <v>0.23049430791513853</v>
      </c>
      <c r="Q378" s="54">
        <f t="shared" si="302"/>
        <v>0.1361095707169388</v>
      </c>
      <c r="R378" s="54">
        <f t="shared" si="302"/>
        <v>0.45328989761365618</v>
      </c>
      <c r="S378" s="54">
        <f t="shared" si="302"/>
        <v>0.51586901832266496</v>
      </c>
      <c r="T378" s="54">
        <f t="shared" si="302"/>
        <v>0.48014946504471279</v>
      </c>
      <c r="U378" s="54">
        <f t="shared" si="302"/>
        <v>0.46997956982824513</v>
      </c>
      <c r="V378" s="54">
        <f t="shared" si="302"/>
        <v>0.52426848090886946</v>
      </c>
      <c r="W378" s="2"/>
    </row>
    <row r="379" spans="1:23" ht="15" customHeight="1">
      <c r="A379" s="32"/>
      <c r="B379" s="33">
        <f t="shared" si="280"/>
        <v>63</v>
      </c>
      <c r="C379" s="47">
        <f t="shared" si="240"/>
        <v>0</v>
      </c>
      <c r="D379" s="54">
        <f t="shared" ref="D379:V379" si="303">0+D$420*(D276-AVERAGE(D$214:D$313))/_xlfn.STDEV.P(D$214:D$313)</f>
        <v>0.27403011618613365</v>
      </c>
      <c r="E379" s="54">
        <f t="shared" si="303"/>
        <v>-0.11672802401291535</v>
      </c>
      <c r="F379" s="54">
        <f t="shared" si="303"/>
        <v>-3.1644824950960743E-2</v>
      </c>
      <c r="G379" s="54">
        <f t="shared" si="303"/>
        <v>6.5403232430022273E-2</v>
      </c>
      <c r="H379" s="54">
        <f t="shared" si="303"/>
        <v>-7.9592737854545015E-2</v>
      </c>
      <c r="I379" s="54">
        <f t="shared" si="303"/>
        <v>2.2525265214484599E-2</v>
      </c>
      <c r="J379" s="54">
        <f t="shared" si="303"/>
        <v>-0.12091198144329064</v>
      </c>
      <c r="K379" s="54">
        <f t="shared" si="303"/>
        <v>0.11434040884363969</v>
      </c>
      <c r="L379" s="54">
        <f t="shared" si="303"/>
        <v>-4.6782722638899744E-2</v>
      </c>
      <c r="M379" s="54">
        <f t="shared" si="303"/>
        <v>-0.11439171906428261</v>
      </c>
      <c r="N379" s="54">
        <f t="shared" si="303"/>
        <v>-0.24407261653521709</v>
      </c>
      <c r="O379" s="54">
        <f t="shared" si="303"/>
        <v>-0.38174902973611996</v>
      </c>
      <c r="P379" s="54">
        <f t="shared" si="303"/>
        <v>-0.61876351433823196</v>
      </c>
      <c r="Q379" s="54">
        <f t="shared" si="303"/>
        <v>-0.48201656682281241</v>
      </c>
      <c r="R379" s="54">
        <f t="shared" si="303"/>
        <v>-0.61890188814350167</v>
      </c>
      <c r="S379" s="54">
        <f t="shared" si="303"/>
        <v>-0.99353207623110784</v>
      </c>
      <c r="T379" s="54">
        <f t="shared" si="303"/>
        <v>-0.80240650692946935</v>
      </c>
      <c r="U379" s="54">
        <f t="shared" si="303"/>
        <v>-0.6434724672308022</v>
      </c>
      <c r="V379" s="54">
        <f t="shared" si="303"/>
        <v>-0.65563413131076687</v>
      </c>
      <c r="W379" s="2"/>
    </row>
    <row r="380" spans="1:23" ht="15" customHeight="1">
      <c r="A380" s="32"/>
      <c r="B380" s="33">
        <f t="shared" si="280"/>
        <v>64</v>
      </c>
      <c r="C380" s="47">
        <f t="shared" si="240"/>
        <v>0</v>
      </c>
      <c r="D380" s="54">
        <f t="shared" ref="D380:V380" si="304">0+D$420*(D277-AVERAGE(D$214:D$313))/_xlfn.STDEV.P(D$214:D$313)</f>
        <v>0.45801968288819528</v>
      </c>
      <c r="E380" s="54">
        <f t="shared" si="304"/>
        <v>0.54437524341151988</v>
      </c>
      <c r="F380" s="54">
        <f t="shared" si="304"/>
        <v>0.66393630327507525</v>
      </c>
      <c r="G380" s="54">
        <f t="shared" si="304"/>
        <v>0.77812473054956155</v>
      </c>
      <c r="H380" s="54">
        <f t="shared" si="304"/>
        <v>0.58334006259976179</v>
      </c>
      <c r="I380" s="54">
        <f t="shared" si="304"/>
        <v>0.37602812086302773</v>
      </c>
      <c r="J380" s="54">
        <f t="shared" si="304"/>
        <v>0.31003865863591873</v>
      </c>
      <c r="K380" s="54">
        <f t="shared" si="304"/>
        <v>0.53196735682905694</v>
      </c>
      <c r="L380" s="54">
        <f t="shared" si="304"/>
        <v>0.80155924375939658</v>
      </c>
      <c r="M380" s="54">
        <f t="shared" si="304"/>
        <v>0.73939152366127736</v>
      </c>
      <c r="N380" s="54">
        <f t="shared" si="304"/>
        <v>0.8079874164021128</v>
      </c>
      <c r="O380" s="54">
        <f t="shared" si="304"/>
        <v>0.74380734007032301</v>
      </c>
      <c r="P380" s="54">
        <f t="shared" si="304"/>
        <v>0.29585033169409003</v>
      </c>
      <c r="Q380" s="54">
        <f t="shared" si="304"/>
        <v>0.38849520264903309</v>
      </c>
      <c r="R380" s="54">
        <f t="shared" si="304"/>
        <v>0.69377567244710681</v>
      </c>
      <c r="S380" s="54">
        <f t="shared" si="304"/>
        <v>0.73807539832485514</v>
      </c>
      <c r="T380" s="54">
        <f t="shared" si="304"/>
        <v>0.68002346102527611</v>
      </c>
      <c r="U380" s="54">
        <f t="shared" si="304"/>
        <v>1.1000493842587542</v>
      </c>
      <c r="V380" s="54">
        <f t="shared" si="304"/>
        <v>1.2337082943116033</v>
      </c>
      <c r="W380" s="2"/>
    </row>
    <row r="381" spans="1:23" ht="15" customHeight="1">
      <c r="A381" s="32"/>
      <c r="B381" s="33">
        <f t="shared" si="280"/>
        <v>65</v>
      </c>
      <c r="C381" s="47">
        <f t="shared" si="240"/>
        <v>0</v>
      </c>
      <c r="D381" s="54">
        <f t="shared" ref="D381:V381" si="305">0+D$420*(D278-AVERAGE(D$214:D$313))/_xlfn.STDEV.P(D$214:D$313)</f>
        <v>0.18670623977436968</v>
      </c>
      <c r="E381" s="54">
        <f t="shared" si="305"/>
        <v>-0.18156095993544125</v>
      </c>
      <c r="F381" s="54">
        <f t="shared" si="305"/>
        <v>-0.34613280376945332</v>
      </c>
      <c r="G381" s="54">
        <f t="shared" si="305"/>
        <v>-0.64668142944494467</v>
      </c>
      <c r="H381" s="54">
        <f t="shared" si="305"/>
        <v>-0.8671350964352661</v>
      </c>
      <c r="I381" s="54">
        <f t="shared" si="305"/>
        <v>-0.91166923576443204</v>
      </c>
      <c r="J381" s="54">
        <f t="shared" si="305"/>
        <v>-1.0367828875379099</v>
      </c>
      <c r="K381" s="54">
        <f t="shared" si="305"/>
        <v>-0.92260109577487504</v>
      </c>
      <c r="L381" s="54">
        <f t="shared" si="305"/>
        <v>-0.55921132028820941</v>
      </c>
      <c r="M381" s="54">
        <f t="shared" si="305"/>
        <v>-0.55883609078688534</v>
      </c>
      <c r="N381" s="54">
        <f t="shared" si="305"/>
        <v>-0.37505785013091242</v>
      </c>
      <c r="O381" s="54">
        <f t="shared" si="305"/>
        <v>-0.46365357049968015</v>
      </c>
      <c r="P381" s="54">
        <f t="shared" si="305"/>
        <v>-0.93554626896881043</v>
      </c>
      <c r="Q381" s="54">
        <f t="shared" si="305"/>
        <v>-1.0139660869202309</v>
      </c>
      <c r="R381" s="54">
        <f t="shared" si="305"/>
        <v>-0.9104485604654452</v>
      </c>
      <c r="S381" s="54">
        <f t="shared" si="305"/>
        <v>-0.95176900460773251</v>
      </c>
      <c r="T381" s="54">
        <f t="shared" si="305"/>
        <v>-1.231616117457345</v>
      </c>
      <c r="U381" s="54">
        <f t="shared" si="305"/>
        <v>-0.98007744220716952</v>
      </c>
      <c r="V381" s="54">
        <f t="shared" si="305"/>
        <v>-0.79153944094680428</v>
      </c>
      <c r="W381" s="2"/>
    </row>
    <row r="382" spans="1:23" ht="15" customHeight="1">
      <c r="A382" s="32"/>
      <c r="B382" s="33">
        <f t="shared" si="280"/>
        <v>66</v>
      </c>
      <c r="C382" s="47">
        <f t="shared" ref="C382:C416" si="306">C279</f>
        <v>0</v>
      </c>
      <c r="D382" s="54">
        <f t="shared" ref="D382:V382" si="307">0+D$420*(D279-AVERAGE(D$214:D$313))/_xlfn.STDEV.P(D$214:D$313)</f>
        <v>0.21550178926258787</v>
      </c>
      <c r="E382" s="54">
        <f t="shared" si="307"/>
        <v>2.9916120625613662E-4</v>
      </c>
      <c r="F382" s="54">
        <f t="shared" si="307"/>
        <v>-0.37089149595467258</v>
      </c>
      <c r="G382" s="54">
        <f t="shared" si="307"/>
        <v>-0.20792231159704866</v>
      </c>
      <c r="H382" s="54">
        <f t="shared" si="307"/>
        <v>-0.21026114915396427</v>
      </c>
      <c r="I382" s="54">
        <f t="shared" si="307"/>
        <v>9.0925705541387042E-2</v>
      </c>
      <c r="J382" s="54">
        <f t="shared" si="307"/>
        <v>-6.526748953407549E-2</v>
      </c>
      <c r="K382" s="54">
        <f t="shared" si="307"/>
        <v>-0.1880477556781073</v>
      </c>
      <c r="L382" s="54">
        <f t="shared" si="307"/>
        <v>4.5885256571605276E-2</v>
      </c>
      <c r="M382" s="54">
        <f t="shared" si="307"/>
        <v>0.33651878872419549</v>
      </c>
      <c r="N382" s="54">
        <f t="shared" si="307"/>
        <v>0.34246208089968228</v>
      </c>
      <c r="O382" s="54">
        <f t="shared" si="307"/>
        <v>0.37159997356713237</v>
      </c>
      <c r="P382" s="54">
        <f t="shared" si="307"/>
        <v>0.21274873495197155</v>
      </c>
      <c r="Q382" s="54">
        <f t="shared" si="307"/>
        <v>-4.1480102836413409E-2</v>
      </c>
      <c r="R382" s="54">
        <f t="shared" si="307"/>
        <v>-0.15129747692190654</v>
      </c>
      <c r="S382" s="54">
        <f t="shared" si="307"/>
        <v>-0.33574432610910304</v>
      </c>
      <c r="T382" s="54">
        <f t="shared" si="307"/>
        <v>-0.38913835964133964</v>
      </c>
      <c r="U382" s="54">
        <f t="shared" si="307"/>
        <v>-0.32042139728208358</v>
      </c>
      <c r="V382" s="54">
        <f t="shared" si="307"/>
        <v>-0.25412435000184125</v>
      </c>
      <c r="W382" s="2"/>
    </row>
    <row r="383" spans="1:23" ht="15" customHeight="1">
      <c r="A383" s="32"/>
      <c r="B383" s="33">
        <f t="shared" si="280"/>
        <v>67</v>
      </c>
      <c r="C383" s="47">
        <f t="shared" si="306"/>
        <v>0</v>
      </c>
      <c r="D383" s="54">
        <f t="shared" ref="D383:V383" si="308">0+D$420*(D280-AVERAGE(D$214:D$313))/_xlfn.STDEV.P(D$214:D$313)</f>
        <v>0.10798988977738215</v>
      </c>
      <c r="E383" s="54">
        <f t="shared" si="308"/>
        <v>-0.18125486311239514</v>
      </c>
      <c r="F383" s="54">
        <f t="shared" si="308"/>
        <v>5.0715092260462689E-2</v>
      </c>
      <c r="G383" s="54">
        <f t="shared" si="308"/>
        <v>0.30771068817320407</v>
      </c>
      <c r="H383" s="54">
        <f t="shared" si="308"/>
        <v>0.16717808299390022</v>
      </c>
      <c r="I383" s="54">
        <f t="shared" si="308"/>
        <v>0.21802274656840206</v>
      </c>
      <c r="J383" s="54">
        <f t="shared" si="308"/>
        <v>0.35251449206665642</v>
      </c>
      <c r="K383" s="54">
        <f t="shared" si="308"/>
        <v>0.54587709323785072</v>
      </c>
      <c r="L383" s="54">
        <f t="shared" si="308"/>
        <v>0.35142866657445654</v>
      </c>
      <c r="M383" s="54">
        <f t="shared" si="308"/>
        <v>0.19730295303599202</v>
      </c>
      <c r="N383" s="54">
        <f t="shared" si="308"/>
        <v>0.23329802765463267</v>
      </c>
      <c r="O383" s="54">
        <f t="shared" si="308"/>
        <v>8.1497862538781621E-2</v>
      </c>
      <c r="P383" s="54">
        <f t="shared" si="308"/>
        <v>0.36093816148568642</v>
      </c>
      <c r="Q383" s="54">
        <f t="shared" si="308"/>
        <v>-0.13712372477604184</v>
      </c>
      <c r="R383" s="54">
        <f t="shared" si="308"/>
        <v>-1.3704950349035573E-2</v>
      </c>
      <c r="S383" s="54">
        <f t="shared" si="308"/>
        <v>0.54506497240439333</v>
      </c>
      <c r="T383" s="54">
        <f t="shared" si="308"/>
        <v>0.25153117802091146</v>
      </c>
      <c r="U383" s="54">
        <f t="shared" si="308"/>
        <v>-0.27497191448685071</v>
      </c>
      <c r="V383" s="54">
        <f t="shared" si="308"/>
        <v>-9.5940955039263587E-2</v>
      </c>
      <c r="W383" s="2"/>
    </row>
    <row r="384" spans="1:23" ht="15" customHeight="1">
      <c r="A384" s="32"/>
      <c r="B384" s="33">
        <f t="shared" si="280"/>
        <v>68</v>
      </c>
      <c r="C384" s="47">
        <f t="shared" si="306"/>
        <v>0</v>
      </c>
      <c r="D384" s="54">
        <f t="shared" ref="D384:V384" si="309">0+D$420*(D281-AVERAGE(D$214:D$313))/_xlfn.STDEV.P(D$214:D$313)</f>
        <v>2.9545819466301956E-2</v>
      </c>
      <c r="E384" s="54">
        <f t="shared" si="309"/>
        <v>-0.15974924418011707</v>
      </c>
      <c r="F384" s="54">
        <f t="shared" si="309"/>
        <v>6.9554797486418671E-2</v>
      </c>
      <c r="G384" s="54">
        <f t="shared" si="309"/>
        <v>0.41245811359788775</v>
      </c>
      <c r="H384" s="54">
        <f t="shared" si="309"/>
        <v>0.52581658265920783</v>
      </c>
      <c r="I384" s="54">
        <f t="shared" si="309"/>
        <v>0.59145625022246107</v>
      </c>
      <c r="J384" s="54">
        <f t="shared" si="309"/>
        <v>0.62929449295985784</v>
      </c>
      <c r="K384" s="54">
        <f t="shared" si="309"/>
        <v>0.45459058015914244</v>
      </c>
      <c r="L384" s="54">
        <f t="shared" si="309"/>
        <v>0.69761561949505768</v>
      </c>
      <c r="M384" s="54">
        <f t="shared" si="309"/>
        <v>0.57757271230605012</v>
      </c>
      <c r="N384" s="54">
        <f t="shared" si="309"/>
        <v>0.20400617488852141</v>
      </c>
      <c r="O384" s="54">
        <f t="shared" si="309"/>
        <v>0.36080065230273195</v>
      </c>
      <c r="P384" s="54">
        <f t="shared" si="309"/>
        <v>0.2176160090431182</v>
      </c>
      <c r="Q384" s="54">
        <f t="shared" si="309"/>
        <v>2.1958527532053455E-2</v>
      </c>
      <c r="R384" s="54">
        <f t="shared" si="309"/>
        <v>-7.923559263618879E-2</v>
      </c>
      <c r="S384" s="54">
        <f t="shared" si="309"/>
        <v>-0.17814848478795758</v>
      </c>
      <c r="T384" s="54">
        <f t="shared" si="309"/>
        <v>7.8804657279741216E-3</v>
      </c>
      <c r="U384" s="54">
        <f t="shared" si="309"/>
        <v>-0.30832823769154011</v>
      </c>
      <c r="V384" s="54">
        <f t="shared" si="309"/>
        <v>-0.35606422130920184</v>
      </c>
      <c r="W384" s="2"/>
    </row>
    <row r="385" spans="1:23" ht="15" customHeight="1">
      <c r="A385" s="32"/>
      <c r="B385" s="33">
        <f t="shared" si="280"/>
        <v>69</v>
      </c>
      <c r="C385" s="47">
        <f t="shared" si="306"/>
        <v>0</v>
      </c>
      <c r="D385" s="54">
        <f t="shared" ref="D385:V385" si="310">0+D$420*(D282-AVERAGE(D$214:D$313))/_xlfn.STDEV.P(D$214:D$313)</f>
        <v>2.3587741882247527E-2</v>
      </c>
      <c r="E385" s="54">
        <f t="shared" si="310"/>
        <v>-0.21391401721686343</v>
      </c>
      <c r="F385" s="54">
        <f t="shared" si="310"/>
        <v>-0.15670966885637702</v>
      </c>
      <c r="G385" s="54">
        <f t="shared" si="310"/>
        <v>-0.20692782462664319</v>
      </c>
      <c r="H385" s="54">
        <f t="shared" si="310"/>
        <v>-0.37035909033340564</v>
      </c>
      <c r="I385" s="54">
        <f t="shared" si="310"/>
        <v>-0.39171674157886188</v>
      </c>
      <c r="J385" s="54">
        <f t="shared" si="310"/>
        <v>-0.37673981304360693</v>
      </c>
      <c r="K385" s="54">
        <f t="shared" si="310"/>
        <v>-0.33770595483817301</v>
      </c>
      <c r="L385" s="54">
        <f t="shared" si="310"/>
        <v>-0.60222950529884167</v>
      </c>
      <c r="M385" s="54">
        <f t="shared" si="310"/>
        <v>-0.55356765510769945</v>
      </c>
      <c r="N385" s="54">
        <f t="shared" si="310"/>
        <v>-0.57230651154748158</v>
      </c>
      <c r="O385" s="54">
        <f t="shared" si="310"/>
        <v>-0.51608643592966852</v>
      </c>
      <c r="P385" s="54">
        <f t="shared" si="310"/>
        <v>-0.18676282192807142</v>
      </c>
      <c r="Q385" s="54">
        <f t="shared" si="310"/>
        <v>-0.32569564485591074</v>
      </c>
      <c r="R385" s="54">
        <f t="shared" si="310"/>
        <v>-0.26342669228895121</v>
      </c>
      <c r="S385" s="54">
        <f t="shared" si="310"/>
        <v>-0.19008588940537338</v>
      </c>
      <c r="T385" s="54">
        <f t="shared" si="310"/>
        <v>1.0850252504110906E-3</v>
      </c>
      <c r="U385" s="54">
        <f t="shared" si="310"/>
        <v>0.39902805510791933</v>
      </c>
      <c r="V385" s="54">
        <f t="shared" si="310"/>
        <v>0.37241592799672707</v>
      </c>
      <c r="W385" s="2"/>
    </row>
    <row r="386" spans="1:23" ht="15" customHeight="1">
      <c r="A386" s="32"/>
      <c r="B386" s="33">
        <f t="shared" si="280"/>
        <v>70</v>
      </c>
      <c r="C386" s="47">
        <f t="shared" si="306"/>
        <v>0</v>
      </c>
      <c r="D386" s="54">
        <f t="shared" ref="D386:V386" si="311">0+D$420*(D283-AVERAGE(D$214:D$313))/_xlfn.STDEV.P(D$214:D$313)</f>
        <v>-0.14163735056815144</v>
      </c>
      <c r="E386" s="54">
        <f t="shared" si="311"/>
        <v>-0.28556616683214131</v>
      </c>
      <c r="F386" s="54">
        <f t="shared" si="311"/>
        <v>-0.11490645220837629</v>
      </c>
      <c r="G386" s="54">
        <f t="shared" si="311"/>
        <v>-0.25363062157986271</v>
      </c>
      <c r="H386" s="54">
        <f t="shared" si="311"/>
        <v>-0.41502814434183272</v>
      </c>
      <c r="I386" s="54">
        <f t="shared" si="311"/>
        <v>-0.4057517090062629</v>
      </c>
      <c r="J386" s="54">
        <f t="shared" si="311"/>
        <v>-0.43382900073467862</v>
      </c>
      <c r="K386" s="54">
        <f t="shared" si="311"/>
        <v>-0.58463756134830869</v>
      </c>
      <c r="L386" s="54">
        <f t="shared" si="311"/>
        <v>-3.3343473157207489E-2</v>
      </c>
      <c r="M386" s="54">
        <f t="shared" si="311"/>
        <v>-8.531329573693635E-3</v>
      </c>
      <c r="N386" s="54">
        <f t="shared" si="311"/>
        <v>0.22841698163394525</v>
      </c>
      <c r="O386" s="54">
        <f t="shared" si="311"/>
        <v>-3.0612463079909377E-2</v>
      </c>
      <c r="P386" s="54">
        <f t="shared" si="311"/>
        <v>-3.0380506756062783E-2</v>
      </c>
      <c r="Q386" s="54">
        <f t="shared" si="311"/>
        <v>-4.5826228302838529E-2</v>
      </c>
      <c r="R386" s="54">
        <f t="shared" si="311"/>
        <v>6.5433331600284028E-2</v>
      </c>
      <c r="S386" s="54">
        <f t="shared" si="311"/>
        <v>0.14062776652460773</v>
      </c>
      <c r="T386" s="54">
        <f t="shared" si="311"/>
        <v>0.11102418526981235</v>
      </c>
      <c r="U386" s="54">
        <f t="shared" si="311"/>
        <v>-0.20542374045493372</v>
      </c>
      <c r="V386" s="54">
        <f t="shared" si="311"/>
        <v>-0.3318244370639345</v>
      </c>
      <c r="W386" s="2"/>
    </row>
    <row r="387" spans="1:23" ht="15" customHeight="1">
      <c r="A387" s="32"/>
      <c r="B387" s="33">
        <f t="shared" si="280"/>
        <v>71</v>
      </c>
      <c r="C387" s="47">
        <f t="shared" si="306"/>
        <v>0</v>
      </c>
      <c r="D387" s="54">
        <f t="shared" ref="D387:V387" si="312">0+D$420*(D284-AVERAGE(D$214:D$313))/_xlfn.STDEV.P(D$214:D$313)</f>
        <v>-0.31172998439027666</v>
      </c>
      <c r="E387" s="54">
        <f t="shared" si="312"/>
        <v>-0.53962971844071994</v>
      </c>
      <c r="F387" s="54">
        <f t="shared" si="312"/>
        <v>-0.39758556715604759</v>
      </c>
      <c r="G387" s="54">
        <f t="shared" si="312"/>
        <v>-0.47325687573113345</v>
      </c>
      <c r="H387" s="54">
        <f t="shared" si="312"/>
        <v>-0.57066497435835617</v>
      </c>
      <c r="I387" s="54">
        <f t="shared" si="312"/>
        <v>-0.4035989000976154</v>
      </c>
      <c r="J387" s="54">
        <f t="shared" si="312"/>
        <v>-0.44804132004423758</v>
      </c>
      <c r="K387" s="54">
        <f t="shared" si="312"/>
        <v>-0.56924908623350146</v>
      </c>
      <c r="L387" s="54">
        <f t="shared" si="312"/>
        <v>-0.25196014338217548</v>
      </c>
      <c r="M387" s="54">
        <f t="shared" si="312"/>
        <v>-0.27122743120157644</v>
      </c>
      <c r="N387" s="54">
        <f t="shared" si="312"/>
        <v>-0.20449536095819554</v>
      </c>
      <c r="O387" s="54">
        <f t="shared" si="312"/>
        <v>5.7697406392994317E-2</v>
      </c>
      <c r="P387" s="54">
        <f t="shared" si="312"/>
        <v>-9.4812726158751012E-2</v>
      </c>
      <c r="Q387" s="54">
        <f t="shared" si="312"/>
        <v>-0.29077357352281613</v>
      </c>
      <c r="R387" s="54">
        <f t="shared" si="312"/>
        <v>-9.7466269129110619E-2</v>
      </c>
      <c r="S387" s="54">
        <f t="shared" si="312"/>
        <v>-0.26184307299639242</v>
      </c>
      <c r="T387" s="54">
        <f t="shared" si="312"/>
        <v>-0.23764204291944271</v>
      </c>
      <c r="U387" s="54">
        <f t="shared" si="312"/>
        <v>-0.22961284375581364</v>
      </c>
      <c r="V387" s="54">
        <f t="shared" si="312"/>
        <v>-0.35530064852050852</v>
      </c>
      <c r="W387" s="2"/>
    </row>
    <row r="388" spans="1:23" ht="15" customHeight="1">
      <c r="A388" s="32"/>
      <c r="B388" s="33">
        <f t="shared" si="280"/>
        <v>72</v>
      </c>
      <c r="C388" s="47">
        <f t="shared" si="306"/>
        <v>0</v>
      </c>
      <c r="D388" s="54">
        <f t="shared" ref="D388:V388" si="313">0+D$420*(D285-AVERAGE(D$214:D$313))/_xlfn.STDEV.P(D$214:D$313)</f>
        <v>-8.6652433422284611E-2</v>
      </c>
      <c r="E388" s="54">
        <f t="shared" si="313"/>
        <v>-0.32429898944937041</v>
      </c>
      <c r="F388" s="54">
        <f t="shared" si="313"/>
        <v>-0.51901398373022212</v>
      </c>
      <c r="G388" s="54">
        <f t="shared" si="313"/>
        <v>-0.6154577861199293</v>
      </c>
      <c r="H388" s="54">
        <f t="shared" si="313"/>
        <v>-0.48398958081346211</v>
      </c>
      <c r="I388" s="54">
        <f t="shared" si="313"/>
        <v>-0.93545780670492451</v>
      </c>
      <c r="J388" s="54">
        <f t="shared" si="313"/>
        <v>-0.81574805137992856</v>
      </c>
      <c r="K388" s="54">
        <f t="shared" si="313"/>
        <v>-0.74815779263575666</v>
      </c>
      <c r="L388" s="54">
        <f t="shared" si="313"/>
        <v>-0.71878401134081726</v>
      </c>
      <c r="M388" s="54">
        <f t="shared" si="313"/>
        <v>-0.64333585877967447</v>
      </c>
      <c r="N388" s="54">
        <f t="shared" si="313"/>
        <v>-0.68862980344996638</v>
      </c>
      <c r="O388" s="54">
        <f t="shared" si="313"/>
        <v>-0.47291510008731441</v>
      </c>
      <c r="P388" s="54">
        <f t="shared" si="313"/>
        <v>-0.50444514364812099</v>
      </c>
      <c r="Q388" s="54">
        <f t="shared" si="313"/>
        <v>-0.79099543354089941</v>
      </c>
      <c r="R388" s="54">
        <f t="shared" si="313"/>
        <v>-0.84728857715461159</v>
      </c>
      <c r="S388" s="54">
        <f t="shared" si="313"/>
        <v>-0.99333402292652095</v>
      </c>
      <c r="T388" s="54">
        <f t="shared" si="313"/>
        <v>-1.0660803526980795</v>
      </c>
      <c r="U388" s="54">
        <f t="shared" si="313"/>
        <v>-1.0260476985173341</v>
      </c>
      <c r="V388" s="54">
        <f t="shared" si="313"/>
        <v>-0.95537459858747731</v>
      </c>
      <c r="W388" s="2"/>
    </row>
    <row r="389" spans="1:23" ht="15" customHeight="1">
      <c r="A389" s="32"/>
      <c r="B389" s="33">
        <f t="shared" si="280"/>
        <v>73</v>
      </c>
      <c r="C389" s="47">
        <f t="shared" si="306"/>
        <v>0</v>
      </c>
      <c r="D389" s="54">
        <f t="shared" ref="D389:V389" si="314">0+D$420*(D286-AVERAGE(D$214:D$313))/_xlfn.STDEV.P(D$214:D$313)</f>
        <v>7.5918554542376324E-2</v>
      </c>
      <c r="E389" s="54">
        <f t="shared" si="314"/>
        <v>0.18013012357752645</v>
      </c>
      <c r="F389" s="54">
        <f t="shared" si="314"/>
        <v>0.23938124716766732</v>
      </c>
      <c r="G389" s="54">
        <f t="shared" si="314"/>
        <v>0.20867520349073709</v>
      </c>
      <c r="H389" s="54">
        <f t="shared" si="314"/>
        <v>0.55211903239158</v>
      </c>
      <c r="I389" s="54">
        <f t="shared" si="314"/>
        <v>0.59954911473714123</v>
      </c>
      <c r="J389" s="54">
        <f t="shared" si="314"/>
        <v>0.77622122944302929</v>
      </c>
      <c r="K389" s="54">
        <f t="shared" si="314"/>
        <v>0.60423506008853267</v>
      </c>
      <c r="L389" s="54">
        <f t="shared" si="314"/>
        <v>0.61788879904076754</v>
      </c>
      <c r="M389" s="54">
        <f t="shared" si="314"/>
        <v>0.3414704314320216</v>
      </c>
      <c r="N389" s="54">
        <f t="shared" si="314"/>
        <v>0.52252180256068392</v>
      </c>
      <c r="O389" s="54">
        <f t="shared" si="314"/>
        <v>0.29122863576432967</v>
      </c>
      <c r="P389" s="54">
        <f t="shared" si="314"/>
        <v>0.46471880510991848</v>
      </c>
      <c r="Q389" s="54">
        <f t="shared" si="314"/>
        <v>0.75229936627774507</v>
      </c>
      <c r="R389" s="54">
        <f t="shared" si="314"/>
        <v>0.64384806602138844</v>
      </c>
      <c r="S389" s="54">
        <f t="shared" si="314"/>
        <v>0.41184668560222959</v>
      </c>
      <c r="T389" s="54">
        <f t="shared" si="314"/>
        <v>0.39071060514739209</v>
      </c>
      <c r="U389" s="54">
        <f t="shared" si="314"/>
        <v>0.30771919193945058</v>
      </c>
      <c r="V389" s="54">
        <f t="shared" si="314"/>
        <v>0.14687335627986811</v>
      </c>
      <c r="W389" s="2"/>
    </row>
    <row r="390" spans="1:23" ht="15" customHeight="1">
      <c r="A390" s="32"/>
      <c r="B390" s="33">
        <f t="shared" si="280"/>
        <v>74</v>
      </c>
      <c r="C390" s="47">
        <f t="shared" si="306"/>
        <v>0</v>
      </c>
      <c r="D390" s="54">
        <f t="shared" ref="D390:V390" si="315">0+D$420*(D287-AVERAGE(D$214:D$313))/_xlfn.STDEV.P(D$214:D$313)</f>
        <v>-0.13857459765519523</v>
      </c>
      <c r="E390" s="54">
        <f t="shared" si="315"/>
        <v>-0.46907693655964344</v>
      </c>
      <c r="F390" s="54">
        <f t="shared" si="315"/>
        <v>-0.68386130120136712</v>
      </c>
      <c r="G390" s="54">
        <f t="shared" si="315"/>
        <v>-1.0376740053659343</v>
      </c>
      <c r="H390" s="54">
        <f t="shared" si="315"/>
        <v>-0.74930213699045123</v>
      </c>
      <c r="I390" s="54">
        <f t="shared" si="315"/>
        <v>-0.45048103451547178</v>
      </c>
      <c r="J390" s="54">
        <f t="shared" si="315"/>
        <v>-0.46646438578890692</v>
      </c>
      <c r="K390" s="54">
        <f t="shared" si="315"/>
        <v>-0.25053900398399026</v>
      </c>
      <c r="L390" s="54">
        <f t="shared" si="315"/>
        <v>-4.1154302503305054E-2</v>
      </c>
      <c r="M390" s="54">
        <f t="shared" si="315"/>
        <v>5.4436092370523104E-2</v>
      </c>
      <c r="N390" s="54">
        <f t="shared" si="315"/>
        <v>-7.1368993291172036E-2</v>
      </c>
      <c r="O390" s="54">
        <f t="shared" si="315"/>
        <v>2.8767545570332835E-2</v>
      </c>
      <c r="P390" s="54">
        <f t="shared" si="315"/>
        <v>0.17885192392599497</v>
      </c>
      <c r="Q390" s="54">
        <f t="shared" si="315"/>
        <v>-2.7152540147095852E-2</v>
      </c>
      <c r="R390" s="54">
        <f t="shared" si="315"/>
        <v>-0.13371122601811045</v>
      </c>
      <c r="S390" s="54">
        <f t="shared" si="315"/>
        <v>-0.1333470590183474</v>
      </c>
      <c r="T390" s="54">
        <f t="shared" si="315"/>
        <v>-0.32260444768263902</v>
      </c>
      <c r="U390" s="54">
        <f t="shared" si="315"/>
        <v>-0.29295281805514961</v>
      </c>
      <c r="V390" s="54">
        <f t="shared" si="315"/>
        <v>-0.51807345826734119</v>
      </c>
      <c r="W390" s="2"/>
    </row>
    <row r="391" spans="1:23" ht="15" customHeight="1">
      <c r="A391" s="32"/>
      <c r="B391" s="33">
        <f t="shared" si="280"/>
        <v>75</v>
      </c>
      <c r="C391" s="47">
        <f t="shared" si="306"/>
        <v>0</v>
      </c>
      <c r="D391" s="54">
        <f t="shared" ref="D391:V391" si="316">0+D$420*(D288-AVERAGE(D$214:D$313))/_xlfn.STDEV.P(D$214:D$313)</f>
        <v>-0.10739582473942706</v>
      </c>
      <c r="E391" s="54">
        <f t="shared" si="316"/>
        <v>-0.16465045851680979</v>
      </c>
      <c r="F391" s="54">
        <f t="shared" si="316"/>
        <v>-0.4050272715792696</v>
      </c>
      <c r="G391" s="54">
        <f t="shared" si="316"/>
        <v>-0.47724064647826042</v>
      </c>
      <c r="H391" s="54">
        <f t="shared" si="316"/>
        <v>-0.46718642712119041</v>
      </c>
      <c r="I391" s="54">
        <f t="shared" si="316"/>
        <v>-0.46622233704943217</v>
      </c>
      <c r="J391" s="54">
        <f t="shared" si="316"/>
        <v>-0.38259969284470563</v>
      </c>
      <c r="K391" s="54">
        <f t="shared" si="316"/>
        <v>-0.44636851057160193</v>
      </c>
      <c r="L391" s="54">
        <f t="shared" si="316"/>
        <v>-0.4966424938613917</v>
      </c>
      <c r="M391" s="54">
        <f t="shared" si="316"/>
        <v>-0.31671197768296472</v>
      </c>
      <c r="N391" s="54">
        <f t="shared" si="316"/>
        <v>-0.51651509678610463</v>
      </c>
      <c r="O391" s="54">
        <f t="shared" si="316"/>
        <v>-0.67834663933082517</v>
      </c>
      <c r="P391" s="54">
        <f t="shared" si="316"/>
        <v>-0.78813424438708379</v>
      </c>
      <c r="Q391" s="54">
        <f t="shared" si="316"/>
        <v>-0.65080319845976686</v>
      </c>
      <c r="R391" s="54">
        <f t="shared" si="316"/>
        <v>-0.79349401013410958</v>
      </c>
      <c r="S391" s="54">
        <f t="shared" si="316"/>
        <v>-0.86316674789157943</v>
      </c>
      <c r="T391" s="54">
        <f t="shared" si="316"/>
        <v>-0.7618781160248439</v>
      </c>
      <c r="U391" s="54">
        <f t="shared" si="316"/>
        <v>-0.89865353214515764</v>
      </c>
      <c r="V391" s="54">
        <f t="shared" si="316"/>
        <v>-0.8805261127340227</v>
      </c>
      <c r="W391" s="2"/>
    </row>
    <row r="392" spans="1:23" ht="15" customHeight="1">
      <c r="A392" s="32"/>
      <c r="B392" s="33">
        <f t="shared" si="280"/>
        <v>76</v>
      </c>
      <c r="C392" s="47">
        <f t="shared" si="306"/>
        <v>0</v>
      </c>
      <c r="D392" s="54">
        <f t="shared" ref="D392:V392" si="317">0+D$420*(D289-AVERAGE(D$214:D$313))/_xlfn.STDEV.P(D$214:D$313)</f>
        <v>-0.31038534087452885</v>
      </c>
      <c r="E392" s="54">
        <f t="shared" si="317"/>
        <v>-2.3984822874242917E-2</v>
      </c>
      <c r="F392" s="54">
        <f t="shared" si="317"/>
        <v>6.9850555015299506E-2</v>
      </c>
      <c r="G392" s="54">
        <f t="shared" si="317"/>
        <v>0.26552779789433062</v>
      </c>
      <c r="H392" s="54">
        <f t="shared" si="317"/>
        <v>0.17192432585585643</v>
      </c>
      <c r="I392" s="54">
        <f t="shared" si="317"/>
        <v>0.12999469138482347</v>
      </c>
      <c r="J392" s="54">
        <f t="shared" si="317"/>
        <v>0.48580326689919207</v>
      </c>
      <c r="K392" s="54">
        <f t="shared" si="317"/>
        <v>0.60899593767987203</v>
      </c>
      <c r="L392" s="54">
        <f t="shared" si="317"/>
        <v>0.81043536676872685</v>
      </c>
      <c r="M392" s="54">
        <f t="shared" si="317"/>
        <v>0.87148266584658474</v>
      </c>
      <c r="N392" s="54">
        <f t="shared" si="317"/>
        <v>1.1164744985968238</v>
      </c>
      <c r="O392" s="54">
        <f t="shared" si="317"/>
        <v>1.1734954501997579</v>
      </c>
      <c r="P392" s="54">
        <f t="shared" si="317"/>
        <v>1.3006114077078264</v>
      </c>
      <c r="Q392" s="54">
        <f t="shared" si="317"/>
        <v>1.3042286503219738</v>
      </c>
      <c r="R392" s="54">
        <f t="shared" si="317"/>
        <v>1.305593942177921</v>
      </c>
      <c r="S392" s="54">
        <f t="shared" si="317"/>
        <v>1.4001953989971541</v>
      </c>
      <c r="T392" s="54">
        <f t="shared" si="317"/>
        <v>1.3823247381360846</v>
      </c>
      <c r="U392" s="54">
        <f t="shared" si="317"/>
        <v>1.3681175311533014</v>
      </c>
      <c r="V392" s="54">
        <f t="shared" si="317"/>
        <v>0.92016680283816032</v>
      </c>
      <c r="W392" s="2"/>
    </row>
    <row r="393" spans="1:23" ht="15" customHeight="1">
      <c r="A393" s="32"/>
      <c r="B393" s="33">
        <f t="shared" si="280"/>
        <v>77</v>
      </c>
      <c r="C393" s="47">
        <f t="shared" si="306"/>
        <v>0</v>
      </c>
      <c r="D393" s="54">
        <f t="shared" ref="D393:V393" si="318">0+D$420*(D290-AVERAGE(D$214:D$313))/_xlfn.STDEV.P(D$214:D$313)</f>
        <v>0.14959716445003843</v>
      </c>
      <c r="E393" s="54">
        <f t="shared" si="318"/>
        <v>4.4337353902562542E-2</v>
      </c>
      <c r="F393" s="54">
        <f t="shared" si="318"/>
        <v>0.31981402474035864</v>
      </c>
      <c r="G393" s="54">
        <f t="shared" si="318"/>
        <v>0.16483202113937312</v>
      </c>
      <c r="H393" s="54">
        <f t="shared" si="318"/>
        <v>0.17665907199847539</v>
      </c>
      <c r="I393" s="54">
        <f t="shared" si="318"/>
        <v>0.14775052175662914</v>
      </c>
      <c r="J393" s="54">
        <f t="shared" si="318"/>
        <v>1.5700278887342239E-2</v>
      </c>
      <c r="K393" s="54">
        <f t="shared" si="318"/>
        <v>0.28188239998631454</v>
      </c>
      <c r="L393" s="54">
        <f t="shared" si="318"/>
        <v>0.50355227493173782</v>
      </c>
      <c r="M393" s="54">
        <f t="shared" si="318"/>
        <v>0.24887889069869554</v>
      </c>
      <c r="N393" s="54">
        <f t="shared" si="318"/>
        <v>-4.3806916111586471E-2</v>
      </c>
      <c r="O393" s="54">
        <f t="shared" si="318"/>
        <v>0.16348036300960928</v>
      </c>
      <c r="P393" s="54">
        <f t="shared" si="318"/>
        <v>-0.22067582409295478</v>
      </c>
      <c r="Q393" s="54">
        <f t="shared" si="318"/>
        <v>8.8649904057379353E-2</v>
      </c>
      <c r="R393" s="54">
        <f t="shared" si="318"/>
        <v>-0.29747875789483091</v>
      </c>
      <c r="S393" s="54">
        <f t="shared" si="318"/>
        <v>-0.35754563273844098</v>
      </c>
      <c r="T393" s="54">
        <f t="shared" si="318"/>
        <v>-0.33124251596516402</v>
      </c>
      <c r="U393" s="54">
        <f t="shared" si="318"/>
        <v>-0.24442772945683952</v>
      </c>
      <c r="V393" s="54">
        <f t="shared" si="318"/>
        <v>-0.13783055795653379</v>
      </c>
      <c r="W393" s="2"/>
    </row>
    <row r="394" spans="1:23" ht="15" customHeight="1">
      <c r="A394" s="32"/>
      <c r="B394" s="33">
        <f t="shared" si="280"/>
        <v>78</v>
      </c>
      <c r="C394" s="47">
        <f t="shared" si="306"/>
        <v>0</v>
      </c>
      <c r="D394" s="54">
        <f t="shared" ref="D394:V394" si="319">0+D$420*(D291-AVERAGE(D$214:D$313))/_xlfn.STDEV.P(D$214:D$313)</f>
        <v>2.3111921347658791E-2</v>
      </c>
      <c r="E394" s="54">
        <f t="shared" si="319"/>
        <v>2.821617515270328E-2</v>
      </c>
      <c r="F394" s="54">
        <f t="shared" si="319"/>
        <v>4.6908238558563936E-2</v>
      </c>
      <c r="G394" s="54">
        <f t="shared" si="319"/>
        <v>0.45485636378764971</v>
      </c>
      <c r="H394" s="54">
        <f t="shared" si="319"/>
        <v>0.32793736767428239</v>
      </c>
      <c r="I394" s="54">
        <f t="shared" si="319"/>
        <v>8.6063667131436011E-2</v>
      </c>
      <c r="J394" s="54">
        <f t="shared" si="319"/>
        <v>0.25285643427512011</v>
      </c>
      <c r="K394" s="54">
        <f t="shared" si="319"/>
        <v>0.24505366738329001</v>
      </c>
      <c r="L394" s="54">
        <f t="shared" si="319"/>
        <v>0.15463516115312512</v>
      </c>
      <c r="M394" s="54">
        <f t="shared" si="319"/>
        <v>-0.17983878190203337</v>
      </c>
      <c r="N394" s="54">
        <f t="shared" si="319"/>
        <v>0.14144369735934567</v>
      </c>
      <c r="O394" s="54">
        <f t="shared" si="319"/>
        <v>0.21355873261147304</v>
      </c>
      <c r="P394" s="54">
        <f t="shared" si="319"/>
        <v>0.29635133426431665</v>
      </c>
      <c r="Q394" s="54">
        <f t="shared" si="319"/>
        <v>0.32862015608090689</v>
      </c>
      <c r="R394" s="54">
        <f t="shared" si="319"/>
        <v>0.38056897058791295</v>
      </c>
      <c r="S394" s="54">
        <f t="shared" si="319"/>
        <v>0.26066113578315114</v>
      </c>
      <c r="T394" s="54">
        <f t="shared" si="319"/>
        <v>0.50421372012871646</v>
      </c>
      <c r="U394" s="54">
        <f t="shared" si="319"/>
        <v>0.68476218741199801</v>
      </c>
      <c r="V394" s="54">
        <f t="shared" si="319"/>
        <v>0.66937144066301224</v>
      </c>
      <c r="W394" s="2"/>
    </row>
    <row r="395" spans="1:23" ht="15" customHeight="1">
      <c r="A395" s="32"/>
      <c r="B395" s="33">
        <f t="shared" si="280"/>
        <v>79</v>
      </c>
      <c r="C395" s="47">
        <f t="shared" si="306"/>
        <v>0</v>
      </c>
      <c r="D395" s="54">
        <f t="shared" ref="D395:V395" si="320">0+D$420*(D292-AVERAGE(D$214:D$313))/_xlfn.STDEV.P(D$214:D$313)</f>
        <v>0.18806259393513441</v>
      </c>
      <c r="E395" s="54">
        <f t="shared" si="320"/>
        <v>-3.4071135921021511E-2</v>
      </c>
      <c r="F395" s="54">
        <f t="shared" si="320"/>
        <v>0.13280790482577953</v>
      </c>
      <c r="G395" s="54">
        <f t="shared" si="320"/>
        <v>0.28548876206930485</v>
      </c>
      <c r="H395" s="54">
        <f t="shared" si="320"/>
        <v>0.53940984709232143</v>
      </c>
      <c r="I395" s="54">
        <f t="shared" si="320"/>
        <v>0.40342238495723648</v>
      </c>
      <c r="J395" s="54">
        <f t="shared" si="320"/>
        <v>0.43675382500950716</v>
      </c>
      <c r="K395" s="54">
        <f t="shared" si="320"/>
        <v>5.5432690029854487E-2</v>
      </c>
      <c r="L395" s="54">
        <f t="shared" si="320"/>
        <v>0.33487057512213925</v>
      </c>
      <c r="M395" s="54">
        <f t="shared" si="320"/>
        <v>0.44196223942418955</v>
      </c>
      <c r="N395" s="54">
        <f t="shared" si="320"/>
        <v>0.66700487454092439</v>
      </c>
      <c r="O395" s="54">
        <f t="shared" si="320"/>
        <v>0.62265996605100971</v>
      </c>
      <c r="P395" s="54">
        <f t="shared" si="320"/>
        <v>0.90424492792317712</v>
      </c>
      <c r="Q395" s="54">
        <f t="shared" si="320"/>
        <v>0.76313127104051004</v>
      </c>
      <c r="R395" s="54">
        <f t="shared" si="320"/>
        <v>0.78396739393984016</v>
      </c>
      <c r="S395" s="54">
        <f t="shared" si="320"/>
        <v>0.59586203508363722</v>
      </c>
      <c r="T395" s="54">
        <f t="shared" si="320"/>
        <v>0.60012385936484103</v>
      </c>
      <c r="U395" s="54">
        <f t="shared" si="320"/>
        <v>0.38187973984841239</v>
      </c>
      <c r="V395" s="54">
        <f t="shared" si="320"/>
        <v>0.28500071218605294</v>
      </c>
      <c r="W395" s="2"/>
    </row>
    <row r="396" spans="1:23" ht="15" customHeight="1">
      <c r="A396" s="32"/>
      <c r="B396" s="33">
        <f t="shared" si="280"/>
        <v>80</v>
      </c>
      <c r="C396" s="47">
        <f t="shared" si="306"/>
        <v>0</v>
      </c>
      <c r="D396" s="54">
        <f t="shared" ref="D396:V396" si="321">0+D$420*(D293-AVERAGE(D$214:D$313))/_xlfn.STDEV.P(D$214:D$313)</f>
        <v>0.24335263414618363</v>
      </c>
      <c r="E396" s="54">
        <f t="shared" si="321"/>
        <v>0.40825163098313755</v>
      </c>
      <c r="F396" s="54">
        <f t="shared" si="321"/>
        <v>0.20208353020701533</v>
      </c>
      <c r="G396" s="54">
        <f t="shared" si="321"/>
        <v>0.31357049900795608</v>
      </c>
      <c r="H396" s="54">
        <f t="shared" si="321"/>
        <v>0.4992964155791868</v>
      </c>
      <c r="I396" s="54">
        <f t="shared" si="321"/>
        <v>0.43878514535312313</v>
      </c>
      <c r="J396" s="54">
        <f t="shared" si="321"/>
        <v>0.40477400025517773</v>
      </c>
      <c r="K396" s="54">
        <f t="shared" si="321"/>
        <v>0.46271913837696438</v>
      </c>
      <c r="L396" s="54">
        <f t="shared" si="321"/>
        <v>0.50633817910835943</v>
      </c>
      <c r="M396" s="54">
        <f t="shared" si="321"/>
        <v>0.58978330374787247</v>
      </c>
      <c r="N396" s="54">
        <f t="shared" si="321"/>
        <v>0.26215724495556891</v>
      </c>
      <c r="O396" s="54">
        <f t="shared" si="321"/>
        <v>0.2773754335877589</v>
      </c>
      <c r="P396" s="54">
        <f t="shared" si="321"/>
        <v>0.29687222538532243</v>
      </c>
      <c r="Q396" s="54">
        <f t="shared" si="321"/>
        <v>0.57054112546896985</v>
      </c>
      <c r="R396" s="54">
        <f t="shared" si="321"/>
        <v>0.77995934934835565</v>
      </c>
      <c r="S396" s="54">
        <f t="shared" si="321"/>
        <v>0.60938826591945372</v>
      </c>
      <c r="T396" s="54">
        <f t="shared" si="321"/>
        <v>0.70532940909057507</v>
      </c>
      <c r="U396" s="54">
        <f t="shared" si="321"/>
        <v>0.65508205771942074</v>
      </c>
      <c r="V396" s="54">
        <f t="shared" si="321"/>
        <v>0.60406168925012327</v>
      </c>
      <c r="W396" s="2"/>
    </row>
    <row r="397" spans="1:23" ht="15" customHeight="1">
      <c r="A397" s="32"/>
      <c r="B397" s="33">
        <f t="shared" si="280"/>
        <v>81</v>
      </c>
      <c r="C397" s="47">
        <f t="shared" si="306"/>
        <v>0</v>
      </c>
      <c r="D397" s="54">
        <f t="shared" ref="D397:V397" si="322">0+D$420*(D294-AVERAGE(D$214:D$313))/_xlfn.STDEV.P(D$214:D$313)</f>
        <v>0.19427729462622267</v>
      </c>
      <c r="E397" s="54">
        <f t="shared" si="322"/>
        <v>3.9679819053201483E-2</v>
      </c>
      <c r="F397" s="54">
        <f t="shared" si="322"/>
        <v>0.1682750014411187</v>
      </c>
      <c r="G397" s="54">
        <f t="shared" si="322"/>
        <v>-6.714108357001025E-3</v>
      </c>
      <c r="H397" s="54">
        <f t="shared" si="322"/>
        <v>-0.12863617932492621</v>
      </c>
      <c r="I397" s="54">
        <f t="shared" si="322"/>
        <v>-8.5570036636066854E-2</v>
      </c>
      <c r="J397" s="54">
        <f t="shared" si="322"/>
        <v>-0.43272853896878732</v>
      </c>
      <c r="K397" s="54">
        <f t="shared" si="322"/>
        <v>-0.61234464893712848</v>
      </c>
      <c r="L397" s="54">
        <f t="shared" si="322"/>
        <v>-0.80155234266161013</v>
      </c>
      <c r="M397" s="54">
        <f t="shared" si="322"/>
        <v>-0.88812083593267677</v>
      </c>
      <c r="N397" s="54">
        <f t="shared" si="322"/>
        <v>-1.0934843369379363</v>
      </c>
      <c r="O397" s="54">
        <f t="shared" si="322"/>
        <v>-1.2304022749575221</v>
      </c>
      <c r="P397" s="54">
        <f t="shared" si="322"/>
        <v>-1.3082243848139266</v>
      </c>
      <c r="Q397" s="54">
        <f t="shared" si="322"/>
        <v>-1.0741986499006098</v>
      </c>
      <c r="R397" s="54">
        <f t="shared" si="322"/>
        <v>-1.1339070550394021</v>
      </c>
      <c r="S397" s="54">
        <f t="shared" si="322"/>
        <v>-1.1670165391726079</v>
      </c>
      <c r="T397" s="54">
        <f t="shared" si="322"/>
        <v>-1.3718283219682259</v>
      </c>
      <c r="U397" s="54">
        <f t="shared" si="322"/>
        <v>-1.3778651912018538</v>
      </c>
      <c r="V397" s="54">
        <f t="shared" si="322"/>
        <v>-1.4380222463788577</v>
      </c>
      <c r="W397" s="2"/>
    </row>
    <row r="398" spans="1:23" ht="15" customHeight="1">
      <c r="A398" s="32"/>
      <c r="B398" s="33">
        <f t="shared" si="280"/>
        <v>82</v>
      </c>
      <c r="C398" s="47">
        <f t="shared" si="306"/>
        <v>0</v>
      </c>
      <c r="D398" s="54">
        <f t="shared" ref="D398:V398" si="323">0+D$420*(D295-AVERAGE(D$214:D$313))/_xlfn.STDEV.P(D$214:D$313)</f>
        <v>-6.7823827833610018E-2</v>
      </c>
      <c r="E398" s="54">
        <f t="shared" si="323"/>
        <v>-0.47375592275323936</v>
      </c>
      <c r="F398" s="54">
        <f t="shared" si="323"/>
        <v>-0.30535960326849948</v>
      </c>
      <c r="G398" s="54">
        <f t="shared" si="323"/>
        <v>-1.8632621387290507E-2</v>
      </c>
      <c r="H398" s="54">
        <f t="shared" si="323"/>
        <v>-0.38232701347420228</v>
      </c>
      <c r="I398" s="54">
        <f t="shared" si="323"/>
        <v>-0.14182311339598586</v>
      </c>
      <c r="J398" s="54">
        <f t="shared" si="323"/>
        <v>6.7118510866132613E-3</v>
      </c>
      <c r="K398" s="54">
        <f t="shared" si="323"/>
        <v>-6.3501359002020655E-2</v>
      </c>
      <c r="L398" s="54">
        <f t="shared" si="323"/>
        <v>1.0491206425229365E-3</v>
      </c>
      <c r="M398" s="54">
        <f t="shared" si="323"/>
        <v>-4.7899782998081918E-2</v>
      </c>
      <c r="N398" s="54">
        <f t="shared" si="323"/>
        <v>-8.5857619644111455E-2</v>
      </c>
      <c r="O398" s="54">
        <f t="shared" si="323"/>
        <v>0.58707074848852836</v>
      </c>
      <c r="P398" s="54">
        <f t="shared" si="323"/>
        <v>0.7255050912252955</v>
      </c>
      <c r="Q398" s="54">
        <f t="shared" si="323"/>
        <v>0.6264758096620503</v>
      </c>
      <c r="R398" s="54">
        <f t="shared" si="323"/>
        <v>0.68002339324087402</v>
      </c>
      <c r="S398" s="54">
        <f t="shared" si="323"/>
        <v>0.83822164080072847</v>
      </c>
      <c r="T398" s="54">
        <f t="shared" si="323"/>
        <v>0.9670292607143337</v>
      </c>
      <c r="U398" s="54">
        <f t="shared" si="323"/>
        <v>0.64820077661769859</v>
      </c>
      <c r="V398" s="54">
        <f t="shared" si="323"/>
        <v>0.4569389033409138</v>
      </c>
      <c r="W398" s="2"/>
    </row>
    <row r="399" spans="1:23" ht="15" customHeight="1">
      <c r="A399" s="32"/>
      <c r="B399" s="33">
        <f t="shared" si="280"/>
        <v>83</v>
      </c>
      <c r="C399" s="47">
        <f t="shared" si="306"/>
        <v>0</v>
      </c>
      <c r="D399" s="54">
        <f t="shared" ref="D399:V399" si="324">0+D$420*(D296-AVERAGE(D$214:D$313))/_xlfn.STDEV.P(D$214:D$313)</f>
        <v>6.9854260548898789E-2</v>
      </c>
      <c r="E399" s="54">
        <f t="shared" si="324"/>
        <v>0.21382886201522416</v>
      </c>
      <c r="F399" s="54">
        <f t="shared" si="324"/>
        <v>0.355668335399421</v>
      </c>
      <c r="G399" s="54">
        <f t="shared" si="324"/>
        <v>9.0580832475870662E-2</v>
      </c>
      <c r="H399" s="54">
        <f t="shared" si="324"/>
        <v>0.32791327077463395</v>
      </c>
      <c r="I399" s="54">
        <f t="shared" si="324"/>
        <v>0.75749068108045992</v>
      </c>
      <c r="J399" s="54">
        <f t="shared" si="324"/>
        <v>0.89932387483200182</v>
      </c>
      <c r="K399" s="54">
        <f t="shared" si="324"/>
        <v>1.0061869887621755</v>
      </c>
      <c r="L399" s="54">
        <f t="shared" si="324"/>
        <v>1.1208441056762641</v>
      </c>
      <c r="M399" s="54">
        <f t="shared" si="324"/>
        <v>1.1580461526176904</v>
      </c>
      <c r="N399" s="54">
        <f t="shared" si="324"/>
        <v>1.0828577641648109</v>
      </c>
      <c r="O399" s="54">
        <f t="shared" si="324"/>
        <v>1.1908976292323823</v>
      </c>
      <c r="P399" s="54">
        <f t="shared" si="324"/>
        <v>1.0868346162108953</v>
      </c>
      <c r="Q399" s="54">
        <f t="shared" si="324"/>
        <v>1.0372633954802108</v>
      </c>
      <c r="R399" s="54">
        <f t="shared" si="324"/>
        <v>0.86662359327158212</v>
      </c>
      <c r="S399" s="54">
        <f t="shared" si="324"/>
        <v>0.82296805797181782</v>
      </c>
      <c r="T399" s="54">
        <f t="shared" si="324"/>
        <v>0.15841299940016054</v>
      </c>
      <c r="U399" s="54">
        <f t="shared" si="324"/>
        <v>6.064552964972203E-2</v>
      </c>
      <c r="V399" s="54">
        <f t="shared" si="324"/>
        <v>8.145008156401054E-3</v>
      </c>
      <c r="W399" s="2"/>
    </row>
    <row r="400" spans="1:23" ht="15" customHeight="1">
      <c r="A400" s="32"/>
      <c r="B400" s="33">
        <f t="shared" si="280"/>
        <v>84</v>
      </c>
      <c r="C400" s="47">
        <f t="shared" si="306"/>
        <v>0</v>
      </c>
      <c r="D400" s="54">
        <f t="shared" ref="D400:V400" si="325">0+D$420*(D297-AVERAGE(D$214:D$313))/_xlfn.STDEV.P(D$214:D$313)</f>
        <v>-0.18720192549245293</v>
      </c>
      <c r="E400" s="54">
        <f t="shared" si="325"/>
        <v>5.5769581032795744E-2</v>
      </c>
      <c r="F400" s="54">
        <f t="shared" si="325"/>
        <v>-0.31688877998729209</v>
      </c>
      <c r="G400" s="54">
        <f t="shared" si="325"/>
        <v>-0.21415702740827811</v>
      </c>
      <c r="H400" s="54">
        <f t="shared" si="325"/>
        <v>-0.4971630495841981</v>
      </c>
      <c r="I400" s="54">
        <f t="shared" si="325"/>
        <v>-0.72955579404901993</v>
      </c>
      <c r="J400" s="54">
        <f t="shared" si="325"/>
        <v>-0.19059182167095159</v>
      </c>
      <c r="K400" s="54">
        <f t="shared" si="325"/>
        <v>-0.10923357454038467</v>
      </c>
      <c r="L400" s="54">
        <f t="shared" si="325"/>
        <v>-0.22768229235972112</v>
      </c>
      <c r="M400" s="54">
        <f t="shared" si="325"/>
        <v>-0.69713055855019057</v>
      </c>
      <c r="N400" s="54">
        <f t="shared" si="325"/>
        <v>-1.0454046309605232</v>
      </c>
      <c r="O400" s="54">
        <f t="shared" si="325"/>
        <v>-0.98115898092618681</v>
      </c>
      <c r="P400" s="54">
        <f t="shared" si="325"/>
        <v>-0.74371304373435465</v>
      </c>
      <c r="Q400" s="54">
        <f t="shared" si="325"/>
        <v>-0.50316608695524712</v>
      </c>
      <c r="R400" s="54">
        <f t="shared" si="325"/>
        <v>-0.43748380394037134</v>
      </c>
      <c r="S400" s="54">
        <f t="shared" si="325"/>
        <v>-0.37756182382992887</v>
      </c>
      <c r="T400" s="54">
        <f t="shared" si="325"/>
        <v>-0.3131002890341647</v>
      </c>
      <c r="U400" s="54">
        <f t="shared" si="325"/>
        <v>4.4286909146664978E-3</v>
      </c>
      <c r="V400" s="54">
        <f t="shared" si="325"/>
        <v>0.10676205783397331</v>
      </c>
      <c r="W400" s="2"/>
    </row>
    <row r="401" spans="1:23" ht="15" customHeight="1">
      <c r="A401" s="32"/>
      <c r="B401" s="33">
        <f t="shared" si="280"/>
        <v>85</v>
      </c>
      <c r="C401" s="47">
        <f t="shared" si="306"/>
        <v>0</v>
      </c>
      <c r="D401" s="54">
        <f t="shared" ref="D401:V401" si="326">0+D$420*(D298-AVERAGE(D$214:D$313))/_xlfn.STDEV.P(D$214:D$313)</f>
        <v>0.22693619273170695</v>
      </c>
      <c r="E401" s="54">
        <f t="shared" si="326"/>
        <v>6.3246989841942098E-3</v>
      </c>
      <c r="F401" s="54">
        <f t="shared" si="326"/>
        <v>-0.27233016955361394</v>
      </c>
      <c r="G401" s="54">
        <f t="shared" si="326"/>
        <v>-0.38149794538748305</v>
      </c>
      <c r="H401" s="54">
        <f t="shared" si="326"/>
        <v>-0.24398944542275802</v>
      </c>
      <c r="I401" s="54">
        <f t="shared" si="326"/>
        <v>-0.23312818910984007</v>
      </c>
      <c r="J401" s="54">
        <f t="shared" si="326"/>
        <v>-2.5539851780700874E-2</v>
      </c>
      <c r="K401" s="54">
        <f t="shared" si="326"/>
        <v>4.6052356348081455E-2</v>
      </c>
      <c r="L401" s="54">
        <f t="shared" si="326"/>
        <v>0.20836332517492756</v>
      </c>
      <c r="M401" s="54">
        <f t="shared" si="326"/>
        <v>0.25978960290288333</v>
      </c>
      <c r="N401" s="54">
        <f t="shared" si="326"/>
        <v>4.0656490515069151E-2</v>
      </c>
      <c r="O401" s="54">
        <f t="shared" si="326"/>
        <v>-3.6987716107795589E-2</v>
      </c>
      <c r="P401" s="54">
        <f t="shared" si="326"/>
        <v>8.183174777129941E-2</v>
      </c>
      <c r="Q401" s="54">
        <f t="shared" si="326"/>
        <v>8.8652132443114554E-2</v>
      </c>
      <c r="R401" s="54">
        <f t="shared" si="326"/>
        <v>-0.28585365765039056</v>
      </c>
      <c r="S401" s="54">
        <f t="shared" si="326"/>
        <v>-0.38513722141237416</v>
      </c>
      <c r="T401" s="54">
        <f t="shared" si="326"/>
        <v>-0.57169528920713064</v>
      </c>
      <c r="U401" s="54">
        <f t="shared" si="326"/>
        <v>-0.60943227750746287</v>
      </c>
      <c r="V401" s="54">
        <f t="shared" si="326"/>
        <v>-0.76217581546174573</v>
      </c>
      <c r="W401" s="2"/>
    </row>
    <row r="402" spans="1:23" ht="15" customHeight="1">
      <c r="A402" s="32"/>
      <c r="B402" s="33">
        <f t="shared" si="280"/>
        <v>86</v>
      </c>
      <c r="C402" s="47">
        <f t="shared" si="306"/>
        <v>0</v>
      </c>
      <c r="D402" s="54">
        <f t="shared" ref="D402:V402" si="327">0+D$420*(D299-AVERAGE(D$214:D$313))/_xlfn.STDEV.P(D$214:D$313)</f>
        <v>-0.11911254206221865</v>
      </c>
      <c r="E402" s="54">
        <f t="shared" si="327"/>
        <v>-0.27807322672344292</v>
      </c>
      <c r="F402" s="54">
        <f t="shared" si="327"/>
        <v>-0.52007371259275048</v>
      </c>
      <c r="G402" s="54">
        <f t="shared" si="327"/>
        <v>-0.31683247587291125</v>
      </c>
      <c r="H402" s="54">
        <f t="shared" si="327"/>
        <v>-4.9456257160050206E-2</v>
      </c>
      <c r="I402" s="54">
        <f t="shared" si="327"/>
        <v>6.7802425618845197E-2</v>
      </c>
      <c r="J402" s="54">
        <f t="shared" si="327"/>
        <v>0.13546330994768724</v>
      </c>
      <c r="K402" s="54">
        <f t="shared" si="327"/>
        <v>0.2142817376044307</v>
      </c>
      <c r="L402" s="54">
        <f t="shared" si="327"/>
        <v>0.45289786758889405</v>
      </c>
      <c r="M402" s="54">
        <f t="shared" si="327"/>
        <v>0.58555985200590732</v>
      </c>
      <c r="N402" s="54">
        <f t="shared" si="327"/>
        <v>0.49382845262961755</v>
      </c>
      <c r="O402" s="54">
        <f t="shared" si="327"/>
        <v>0.47013825231815515</v>
      </c>
      <c r="P402" s="54">
        <f t="shared" si="327"/>
        <v>0.68683675846997982</v>
      </c>
      <c r="Q402" s="54">
        <f t="shared" si="327"/>
        <v>0.58532838607364812</v>
      </c>
      <c r="R402" s="54">
        <f t="shared" si="327"/>
        <v>0.65704856547728108</v>
      </c>
      <c r="S402" s="54">
        <f t="shared" si="327"/>
        <v>0.90344900185683841</v>
      </c>
      <c r="T402" s="54">
        <f t="shared" si="327"/>
        <v>0.93028604693499783</v>
      </c>
      <c r="U402" s="54">
        <f t="shared" si="327"/>
        <v>0.66232109294874786</v>
      </c>
      <c r="V402" s="54">
        <f t="shared" si="327"/>
        <v>0.5094805638538642</v>
      </c>
      <c r="W402" s="2"/>
    </row>
    <row r="403" spans="1:23" ht="15" customHeight="1">
      <c r="A403" s="32"/>
      <c r="B403" s="33">
        <f t="shared" si="280"/>
        <v>87</v>
      </c>
      <c r="C403" s="47">
        <f t="shared" si="306"/>
        <v>0</v>
      </c>
      <c r="D403" s="54">
        <f t="shared" ref="D403:V403" si="328">0+D$420*(D300-AVERAGE(D$214:D$313))/_xlfn.STDEV.P(D$214:D$313)</f>
        <v>8.4809997962061401E-2</v>
      </c>
      <c r="E403" s="54">
        <f t="shared" si="328"/>
        <v>-7.213957848209189E-2</v>
      </c>
      <c r="F403" s="54">
        <f t="shared" si="328"/>
        <v>0.22913030491921202</v>
      </c>
      <c r="G403" s="54">
        <f t="shared" si="328"/>
        <v>5.0012257693309296E-2</v>
      </c>
      <c r="H403" s="54">
        <f t="shared" si="328"/>
        <v>-0.27147031569066632</v>
      </c>
      <c r="I403" s="54">
        <f t="shared" si="328"/>
        <v>-0.28317135156336337</v>
      </c>
      <c r="J403" s="54">
        <f t="shared" si="328"/>
        <v>-0.35387280418055483</v>
      </c>
      <c r="K403" s="54">
        <f t="shared" si="328"/>
        <v>-0.59476394077194306</v>
      </c>
      <c r="L403" s="54">
        <f t="shared" si="328"/>
        <v>-0.57204810248745297</v>
      </c>
      <c r="M403" s="54">
        <f t="shared" si="328"/>
        <v>-0.70777613095305758</v>
      </c>
      <c r="N403" s="54">
        <f t="shared" si="328"/>
        <v>-0.8835673819597315</v>
      </c>
      <c r="O403" s="54">
        <f t="shared" si="328"/>
        <v>-0.83356309696731967</v>
      </c>
      <c r="P403" s="54">
        <f t="shared" si="328"/>
        <v>-0.91884133595877271</v>
      </c>
      <c r="Q403" s="54">
        <f t="shared" si="328"/>
        <v>-0.58854871028522837</v>
      </c>
      <c r="R403" s="54">
        <f t="shared" si="328"/>
        <v>-0.70541460425287839</v>
      </c>
      <c r="S403" s="54">
        <f t="shared" si="328"/>
        <v>-0.83293989031371063</v>
      </c>
      <c r="T403" s="54">
        <f t="shared" si="328"/>
        <v>-0.96453938694317665</v>
      </c>
      <c r="U403" s="54">
        <f t="shared" si="328"/>
        <v>-1.1627800431845647</v>
      </c>
      <c r="V403" s="54">
        <f t="shared" si="328"/>
        <v>-1.4336085447687736</v>
      </c>
      <c r="W403" s="2"/>
    </row>
    <row r="404" spans="1:23" ht="15" customHeight="1">
      <c r="A404" s="32"/>
      <c r="B404" s="33">
        <f t="shared" si="280"/>
        <v>88</v>
      </c>
      <c r="C404" s="47">
        <f t="shared" si="306"/>
        <v>0</v>
      </c>
      <c r="D404" s="54">
        <f t="shared" ref="D404:V404" si="329">0+D$420*(D301-AVERAGE(D$214:D$313))/_xlfn.STDEV.P(D$214:D$313)</f>
        <v>4.3623539799122847E-2</v>
      </c>
      <c r="E404" s="54">
        <f t="shared" si="329"/>
        <v>-0.13836866964164107</v>
      </c>
      <c r="F404" s="54">
        <f t="shared" si="329"/>
        <v>-7.6944782985046881E-2</v>
      </c>
      <c r="G404" s="54">
        <f t="shared" si="329"/>
        <v>-0.18210529944098858</v>
      </c>
      <c r="H404" s="54">
        <f t="shared" si="329"/>
        <v>-0.21188189165102492</v>
      </c>
      <c r="I404" s="54">
        <f t="shared" si="329"/>
        <v>3.1379848828958785E-2</v>
      </c>
      <c r="J404" s="54">
        <f t="shared" si="329"/>
        <v>9.5626957890261044E-2</v>
      </c>
      <c r="K404" s="54">
        <f t="shared" si="329"/>
        <v>-8.9624394793890241E-2</v>
      </c>
      <c r="L404" s="54">
        <f t="shared" si="329"/>
        <v>-0.13273674047674872</v>
      </c>
      <c r="M404" s="54">
        <f t="shared" si="329"/>
        <v>-0.26965498813183503</v>
      </c>
      <c r="N404" s="54">
        <f t="shared" si="329"/>
        <v>-0.2656722983964831</v>
      </c>
      <c r="O404" s="54">
        <f t="shared" si="329"/>
        <v>-0.2720482409399162</v>
      </c>
      <c r="P404" s="54">
        <f t="shared" si="329"/>
        <v>-0.14176487622610368</v>
      </c>
      <c r="Q404" s="54">
        <f t="shared" si="329"/>
        <v>8.2878997712640276E-2</v>
      </c>
      <c r="R404" s="54">
        <f t="shared" si="329"/>
        <v>-2.7775137712484363E-3</v>
      </c>
      <c r="S404" s="54">
        <f t="shared" si="329"/>
        <v>-0.15441649732576157</v>
      </c>
      <c r="T404" s="54">
        <f t="shared" si="329"/>
        <v>-2.8273470109394905E-2</v>
      </c>
      <c r="U404" s="54">
        <f t="shared" si="329"/>
        <v>-0.13480082397310009</v>
      </c>
      <c r="V404" s="54">
        <f t="shared" si="329"/>
        <v>-5.4815712979793527E-2</v>
      </c>
      <c r="W404" s="2"/>
    </row>
    <row r="405" spans="1:23" ht="15" customHeight="1">
      <c r="A405" s="32"/>
      <c r="B405" s="33">
        <f t="shared" si="280"/>
        <v>89</v>
      </c>
      <c r="C405" s="47">
        <f t="shared" si="306"/>
        <v>0</v>
      </c>
      <c r="D405" s="54">
        <f t="shared" ref="D405:V405" si="330">0+D$420*(D302-AVERAGE(D$214:D$313))/_xlfn.STDEV.P(D$214:D$313)</f>
        <v>-0.35333773647542943</v>
      </c>
      <c r="E405" s="54">
        <f t="shared" si="330"/>
        <v>-0.40509370596046435</v>
      </c>
      <c r="F405" s="54">
        <f t="shared" si="330"/>
        <v>-0.10974030533919947</v>
      </c>
      <c r="G405" s="54">
        <f t="shared" si="330"/>
        <v>-1.4556095245731782E-2</v>
      </c>
      <c r="H405" s="54">
        <f t="shared" si="330"/>
        <v>0.23589711260761187</v>
      </c>
      <c r="I405" s="54">
        <f t="shared" si="330"/>
        <v>-1.9377977846152382E-2</v>
      </c>
      <c r="J405" s="54">
        <f t="shared" si="330"/>
        <v>0.3595662863893046</v>
      </c>
      <c r="K405" s="54">
        <f t="shared" si="330"/>
        <v>0.55630613280263963</v>
      </c>
      <c r="L405" s="54">
        <f t="shared" si="330"/>
        <v>0.62071532707788379</v>
      </c>
      <c r="M405" s="54">
        <f t="shared" si="330"/>
        <v>0.15557587571532616</v>
      </c>
      <c r="N405" s="54">
        <f t="shared" si="330"/>
        <v>-0.13244600332543333</v>
      </c>
      <c r="O405" s="54">
        <f t="shared" si="330"/>
        <v>-8.6542544171411759E-2</v>
      </c>
      <c r="P405" s="54">
        <f t="shared" si="330"/>
        <v>-0.21967646423465351</v>
      </c>
      <c r="Q405" s="54">
        <f t="shared" si="330"/>
        <v>-0.23697035760834578</v>
      </c>
      <c r="R405" s="54">
        <f t="shared" si="330"/>
        <v>-8.2996733313031132E-2</v>
      </c>
      <c r="S405" s="54">
        <f t="shared" si="330"/>
        <v>-0.18860878196015601</v>
      </c>
      <c r="T405" s="54">
        <f t="shared" si="330"/>
        <v>-0.11539021854095657</v>
      </c>
      <c r="U405" s="54">
        <f t="shared" si="330"/>
        <v>0.12287866782160398</v>
      </c>
      <c r="V405" s="54">
        <f t="shared" si="330"/>
        <v>0.22736318531652416</v>
      </c>
      <c r="W405" s="2"/>
    </row>
    <row r="406" spans="1:23" ht="15" customHeight="1">
      <c r="A406" s="32"/>
      <c r="B406" s="33">
        <f t="shared" si="280"/>
        <v>90</v>
      </c>
      <c r="C406" s="47">
        <f t="shared" si="306"/>
        <v>0</v>
      </c>
      <c r="D406" s="54">
        <f t="shared" ref="D406:V406" si="331">0+D$420*(D303-AVERAGE(D$214:D$313))/_xlfn.STDEV.P(D$214:D$313)</f>
        <v>9.2018246388967675E-2</v>
      </c>
      <c r="E406" s="54">
        <f t="shared" si="331"/>
        <v>-0.22355400525478988</v>
      </c>
      <c r="F406" s="54">
        <f t="shared" si="331"/>
        <v>-0.45219954098052673</v>
      </c>
      <c r="G406" s="54">
        <f t="shared" si="331"/>
        <v>-0.52647695742523881</v>
      </c>
      <c r="H406" s="54">
        <f t="shared" si="331"/>
        <v>-0.98282391747683517</v>
      </c>
      <c r="I406" s="54">
        <f t="shared" si="331"/>
        <v>-0.95222806409498428</v>
      </c>
      <c r="J406" s="54">
        <f t="shared" si="331"/>
        <v>-0.74785137622312514</v>
      </c>
      <c r="K406" s="54">
        <f t="shared" si="331"/>
        <v>-0.51992120598962743</v>
      </c>
      <c r="L406" s="54">
        <f t="shared" si="331"/>
        <v>-0.42159269837766272</v>
      </c>
      <c r="M406" s="54">
        <f t="shared" si="331"/>
        <v>-0.708121763851006</v>
      </c>
      <c r="N406" s="54">
        <f t="shared" si="331"/>
        <v>-0.69001477240362075</v>
      </c>
      <c r="O406" s="54">
        <f t="shared" si="331"/>
        <v>-0.70115431648112203</v>
      </c>
      <c r="P406" s="54">
        <f t="shared" si="331"/>
        <v>-0.92425785068925881</v>
      </c>
      <c r="Q406" s="54">
        <f t="shared" si="331"/>
        <v>-0.96211702516128428</v>
      </c>
      <c r="R406" s="54">
        <f t="shared" si="331"/>
        <v>-1.2147841941203454</v>
      </c>
      <c r="S406" s="54">
        <f t="shared" si="331"/>
        <v>-1.2601230256177125</v>
      </c>
      <c r="T406" s="54">
        <f t="shared" si="331"/>
        <v>-1.0852034403100543</v>
      </c>
      <c r="U406" s="54">
        <f t="shared" si="331"/>
        <v>-0.86321578853067249</v>
      </c>
      <c r="V406" s="54">
        <f t="shared" si="331"/>
        <v>-0.70875993606084731</v>
      </c>
      <c r="W406" s="2"/>
    </row>
    <row r="407" spans="1:23" ht="15" customHeight="1">
      <c r="A407" s="32"/>
      <c r="B407" s="33">
        <f t="shared" si="280"/>
        <v>91</v>
      </c>
      <c r="C407" s="47">
        <f t="shared" si="306"/>
        <v>0</v>
      </c>
      <c r="D407" s="54">
        <f t="shared" ref="D407:V407" si="332">0+D$420*(D304-AVERAGE(D$214:D$313))/_xlfn.STDEV.P(D$214:D$313)</f>
        <v>8.2619905690239359E-2</v>
      </c>
      <c r="E407" s="54">
        <f t="shared" si="332"/>
        <v>0.19314667968668078</v>
      </c>
      <c r="F407" s="54">
        <f t="shared" si="332"/>
        <v>0.12804602340509258</v>
      </c>
      <c r="G407" s="54">
        <f t="shared" si="332"/>
        <v>-0.1314029679710805</v>
      </c>
      <c r="H407" s="54">
        <f t="shared" si="332"/>
        <v>0.272956916081529</v>
      </c>
      <c r="I407" s="54">
        <f t="shared" si="332"/>
        <v>-2.5726121438440193E-3</v>
      </c>
      <c r="J407" s="54">
        <f t="shared" si="332"/>
        <v>0.27839280933784116</v>
      </c>
      <c r="K407" s="54">
        <f t="shared" si="332"/>
        <v>-8.0220942589476707E-2</v>
      </c>
      <c r="L407" s="54">
        <f t="shared" si="332"/>
        <v>0.19159620385044024</v>
      </c>
      <c r="M407" s="54">
        <f t="shared" si="332"/>
        <v>0.13801892280400785</v>
      </c>
      <c r="N407" s="54">
        <f t="shared" si="332"/>
        <v>0.16427037263087779</v>
      </c>
      <c r="O407" s="54">
        <f t="shared" si="332"/>
        <v>-5.6420195218995148E-3</v>
      </c>
      <c r="P407" s="54">
        <f t="shared" si="332"/>
        <v>0.19387326625948823</v>
      </c>
      <c r="Q407" s="54">
        <f t="shared" si="332"/>
        <v>0.32891216440615462</v>
      </c>
      <c r="R407" s="54">
        <f t="shared" si="332"/>
        <v>0.47527622816107551</v>
      </c>
      <c r="S407" s="54">
        <f t="shared" si="332"/>
        <v>0.53629073822140993</v>
      </c>
      <c r="T407" s="54">
        <f t="shared" si="332"/>
        <v>0.30940901060115156</v>
      </c>
      <c r="U407" s="54">
        <f t="shared" si="332"/>
        <v>0.46080669424856241</v>
      </c>
      <c r="V407" s="54">
        <f t="shared" si="332"/>
        <v>-3.9900386355679378E-2</v>
      </c>
      <c r="W407" s="2"/>
    </row>
    <row r="408" spans="1:23" ht="15" customHeight="1">
      <c r="A408" s="32"/>
      <c r="B408" s="33">
        <f t="shared" si="280"/>
        <v>92</v>
      </c>
      <c r="C408" s="47">
        <f t="shared" si="306"/>
        <v>0</v>
      </c>
      <c r="D408" s="54">
        <f t="shared" ref="D408:V408" si="333">0+D$420*(D305-AVERAGE(D$214:D$313))/_xlfn.STDEV.P(D$214:D$313)</f>
        <v>0.11192031130927237</v>
      </c>
      <c r="E408" s="54">
        <f t="shared" si="333"/>
        <v>-7.4506818461504309E-2</v>
      </c>
      <c r="F408" s="54">
        <f t="shared" si="333"/>
        <v>3.5366609229527966E-2</v>
      </c>
      <c r="G408" s="54">
        <f t="shared" si="333"/>
        <v>0.30551685224192765</v>
      </c>
      <c r="H408" s="54">
        <f t="shared" si="333"/>
        <v>0.80090996008097015</v>
      </c>
      <c r="I408" s="54">
        <f t="shared" si="333"/>
        <v>0.89465907513626763</v>
      </c>
      <c r="J408" s="54">
        <f t="shared" si="333"/>
        <v>1.0645506537456089</v>
      </c>
      <c r="K408" s="54">
        <f t="shared" si="333"/>
        <v>1.1110837469678636</v>
      </c>
      <c r="L408" s="54">
        <f t="shared" si="333"/>
        <v>0.64297247041042671</v>
      </c>
      <c r="M408" s="54">
        <f t="shared" si="333"/>
        <v>0.44754676114123682</v>
      </c>
      <c r="N408" s="54">
        <f t="shared" si="333"/>
        <v>0.45593013966884632</v>
      </c>
      <c r="O408" s="54">
        <f t="shared" si="333"/>
        <v>0.2821492549476366</v>
      </c>
      <c r="P408" s="54">
        <f t="shared" si="333"/>
        <v>0.4752681115259792</v>
      </c>
      <c r="Q408" s="54">
        <f t="shared" si="333"/>
        <v>0.58186895934382021</v>
      </c>
      <c r="R408" s="54">
        <f t="shared" si="333"/>
        <v>0.54862366648376804</v>
      </c>
      <c r="S408" s="54">
        <f t="shared" si="333"/>
        <v>0.58222209553443882</v>
      </c>
      <c r="T408" s="54">
        <f t="shared" si="333"/>
        <v>0.64041739341814052</v>
      </c>
      <c r="U408" s="54">
        <f t="shared" si="333"/>
        <v>1.0037173906349772</v>
      </c>
      <c r="V408" s="54">
        <f t="shared" si="333"/>
        <v>1.0621308410133623</v>
      </c>
      <c r="W408" s="2"/>
    </row>
    <row r="409" spans="1:23" ht="15" customHeight="1">
      <c r="A409" s="32"/>
      <c r="B409" s="33">
        <f t="shared" si="280"/>
        <v>93</v>
      </c>
      <c r="C409" s="47">
        <f t="shared" si="306"/>
        <v>0</v>
      </c>
      <c r="D409" s="54">
        <f t="shared" ref="D409:V409" si="334">0+D$420*(D306-AVERAGE(D$214:D$313))/_xlfn.STDEV.P(D$214:D$313)</f>
        <v>0.14150120942742597</v>
      </c>
      <c r="E409" s="54">
        <f t="shared" si="334"/>
        <v>0.54683478598302182</v>
      </c>
      <c r="F409" s="54">
        <f t="shared" si="334"/>
        <v>0.46286192889316852</v>
      </c>
      <c r="G409" s="54">
        <f t="shared" si="334"/>
        <v>0.79030523770457872</v>
      </c>
      <c r="H409" s="54">
        <f t="shared" si="334"/>
        <v>0.49024701776026014</v>
      </c>
      <c r="I409" s="54">
        <f t="shared" si="334"/>
        <v>0.66350404147767506</v>
      </c>
      <c r="J409" s="54">
        <f t="shared" si="334"/>
        <v>0.84814527222878766</v>
      </c>
      <c r="K409" s="54">
        <f t="shared" si="334"/>
        <v>0.70310203616381683</v>
      </c>
      <c r="L409" s="54">
        <f t="shared" si="334"/>
        <v>0.92667590811694822</v>
      </c>
      <c r="M409" s="54">
        <f t="shared" si="334"/>
        <v>1.0227767965922812</v>
      </c>
      <c r="N409" s="54">
        <f t="shared" si="334"/>
        <v>0.69097226838622872</v>
      </c>
      <c r="O409" s="54">
        <f t="shared" si="334"/>
        <v>0.42802561293978975</v>
      </c>
      <c r="P409" s="54">
        <f t="shared" si="334"/>
        <v>0.60150934812688528</v>
      </c>
      <c r="Q409" s="54">
        <f t="shared" si="334"/>
        <v>0.33463420238591279</v>
      </c>
      <c r="R409" s="54">
        <f t="shared" si="334"/>
        <v>0.47200972120417839</v>
      </c>
      <c r="S409" s="54">
        <f t="shared" si="334"/>
        <v>0.43572356249538025</v>
      </c>
      <c r="T409" s="54">
        <f t="shared" si="334"/>
        <v>0.43871567785208693</v>
      </c>
      <c r="U409" s="54">
        <f t="shared" si="334"/>
        <v>0.34070209006584018</v>
      </c>
      <c r="V409" s="54">
        <f t="shared" si="334"/>
        <v>0.380806441848004</v>
      </c>
      <c r="W409" s="2"/>
    </row>
    <row r="410" spans="1:23" ht="15" customHeight="1">
      <c r="A410" s="32"/>
      <c r="B410" s="33">
        <f t="shared" si="280"/>
        <v>94</v>
      </c>
      <c r="C410" s="47">
        <f t="shared" si="306"/>
        <v>0</v>
      </c>
      <c r="D410" s="54">
        <f t="shared" ref="D410:V410" si="335">0+D$420*(D307-AVERAGE(D$214:D$313))/_xlfn.STDEV.P(D$214:D$313)</f>
        <v>0.40554795960666434</v>
      </c>
      <c r="E410" s="54">
        <f t="shared" si="335"/>
        <v>0.46849908626721504</v>
      </c>
      <c r="F410" s="54">
        <f t="shared" si="335"/>
        <v>0.44773612866425655</v>
      </c>
      <c r="G410" s="54">
        <f t="shared" si="335"/>
        <v>0.42031144497539524</v>
      </c>
      <c r="H410" s="54">
        <f t="shared" si="335"/>
        <v>0.41469725517507955</v>
      </c>
      <c r="I410" s="54">
        <f t="shared" si="335"/>
        <v>0.74107413394240107</v>
      </c>
      <c r="J410" s="54">
        <f t="shared" si="335"/>
        <v>0.94502686744629782</v>
      </c>
      <c r="K410" s="54">
        <f t="shared" si="335"/>
        <v>1.135418161507507</v>
      </c>
      <c r="L410" s="54">
        <f t="shared" si="335"/>
        <v>1.541934014220774</v>
      </c>
      <c r="M410" s="54">
        <f t="shared" si="335"/>
        <v>1.5940582755680583</v>
      </c>
      <c r="N410" s="54">
        <f t="shared" si="335"/>
        <v>1.3798638430587027</v>
      </c>
      <c r="O410" s="54">
        <f t="shared" si="335"/>
        <v>1.449906065136745</v>
      </c>
      <c r="P410" s="54">
        <f t="shared" si="335"/>
        <v>1.0406219462875592</v>
      </c>
      <c r="Q410" s="54">
        <f t="shared" si="335"/>
        <v>1.3454773302931944</v>
      </c>
      <c r="R410" s="54">
        <f t="shared" si="335"/>
        <v>1.2290911222116938</v>
      </c>
      <c r="S410" s="54">
        <f t="shared" si="335"/>
        <v>0.90016060678258403</v>
      </c>
      <c r="T410" s="54">
        <f t="shared" si="335"/>
        <v>0.85137526414809106</v>
      </c>
      <c r="U410" s="54">
        <f t="shared" si="335"/>
        <v>0.74368780580685723</v>
      </c>
      <c r="V410" s="54">
        <f t="shared" si="335"/>
        <v>0.67407362837967766</v>
      </c>
      <c r="W410" s="2"/>
    </row>
    <row r="411" spans="1:23" ht="15" customHeight="1">
      <c r="A411" s="32"/>
      <c r="B411" s="33">
        <f t="shared" si="280"/>
        <v>95</v>
      </c>
      <c r="C411" s="47">
        <f t="shared" si="306"/>
        <v>0</v>
      </c>
      <c r="D411" s="54">
        <f t="shared" ref="D411:V411" si="336">0+D$420*(D308-AVERAGE(D$214:D$313))/_xlfn.STDEV.P(D$214:D$313)</f>
        <v>-0.31447866270021568</v>
      </c>
      <c r="E411" s="54">
        <f t="shared" si="336"/>
        <v>-0.10137244791731244</v>
      </c>
      <c r="F411" s="54">
        <f t="shared" si="336"/>
        <v>6.8529421896915022E-2</v>
      </c>
      <c r="G411" s="54">
        <f t="shared" si="336"/>
        <v>-4.2583312009393866E-2</v>
      </c>
      <c r="H411" s="54">
        <f t="shared" si="336"/>
        <v>-8.9381157573006909E-2</v>
      </c>
      <c r="I411" s="54">
        <f t="shared" si="336"/>
        <v>0.11821185467026687</v>
      </c>
      <c r="J411" s="54">
        <f t="shared" si="336"/>
        <v>-5.8427511320785011E-2</v>
      </c>
      <c r="K411" s="54">
        <f t="shared" si="336"/>
        <v>-0.34503665000406814</v>
      </c>
      <c r="L411" s="54">
        <f t="shared" si="336"/>
        <v>-0.15218125039317562</v>
      </c>
      <c r="M411" s="54">
        <f t="shared" si="336"/>
        <v>-0.34048625823857137</v>
      </c>
      <c r="N411" s="54">
        <f t="shared" si="336"/>
        <v>-0.33660208636797967</v>
      </c>
      <c r="O411" s="54">
        <f t="shared" si="336"/>
        <v>-0.28117012765406496</v>
      </c>
      <c r="P411" s="54">
        <f t="shared" si="336"/>
        <v>-0.23557384960343192</v>
      </c>
      <c r="Q411" s="54">
        <f t="shared" si="336"/>
        <v>-4.3452779697493185E-2</v>
      </c>
      <c r="R411" s="54">
        <f t="shared" si="336"/>
        <v>-7.218871604345041E-2</v>
      </c>
      <c r="S411" s="54">
        <f t="shared" si="336"/>
        <v>7.0804232251246964E-3</v>
      </c>
      <c r="T411" s="54">
        <f t="shared" si="336"/>
        <v>8.6485024812205824E-2</v>
      </c>
      <c r="U411" s="54">
        <f t="shared" si="336"/>
        <v>-1.3147445590228315E-2</v>
      </c>
      <c r="V411" s="54">
        <f t="shared" si="336"/>
        <v>0.14090092716418831</v>
      </c>
      <c r="W411" s="2"/>
    </row>
    <row r="412" spans="1:23" ht="15" customHeight="1">
      <c r="A412" s="32"/>
      <c r="B412" s="33">
        <f t="shared" si="280"/>
        <v>96</v>
      </c>
      <c r="C412" s="47">
        <f t="shared" si="306"/>
        <v>0</v>
      </c>
      <c r="D412" s="54">
        <f t="shared" ref="D412:V412" si="337">0+D$420*(D309-AVERAGE(D$214:D$313))/_xlfn.STDEV.P(D$214:D$313)</f>
        <v>-0.19069563027253877</v>
      </c>
      <c r="E412" s="54">
        <f t="shared" si="337"/>
        <v>-9.6992674174298646E-2</v>
      </c>
      <c r="F412" s="54">
        <f t="shared" si="337"/>
        <v>-2.3339130636585582E-2</v>
      </c>
      <c r="G412" s="54">
        <f t="shared" si="337"/>
        <v>8.7267022071321296E-2</v>
      </c>
      <c r="H412" s="54">
        <f t="shared" si="337"/>
        <v>2.0006176749484229E-2</v>
      </c>
      <c r="I412" s="54">
        <f t="shared" si="337"/>
        <v>-2.3129842036067619E-2</v>
      </c>
      <c r="J412" s="54">
        <f t="shared" si="337"/>
        <v>1.8059713485641546E-2</v>
      </c>
      <c r="K412" s="54">
        <f t="shared" si="337"/>
        <v>0.21107147622608541</v>
      </c>
      <c r="L412" s="54">
        <f t="shared" si="337"/>
        <v>-0.14848431957856434</v>
      </c>
      <c r="M412" s="54">
        <f t="shared" si="337"/>
        <v>-0.38917685991574696</v>
      </c>
      <c r="N412" s="54">
        <f t="shared" si="337"/>
        <v>-0.45695218283993028</v>
      </c>
      <c r="O412" s="54">
        <f t="shared" si="337"/>
        <v>-0.40595709694556503</v>
      </c>
      <c r="P412" s="54">
        <f t="shared" si="337"/>
        <v>-0.26055976780672852</v>
      </c>
      <c r="Q412" s="54">
        <f t="shared" si="337"/>
        <v>-0.23576782095789045</v>
      </c>
      <c r="R412" s="54">
        <f t="shared" si="337"/>
        <v>-0.22503302971833861</v>
      </c>
      <c r="S412" s="54">
        <f t="shared" si="337"/>
        <v>-0.20395187384145377</v>
      </c>
      <c r="T412" s="54">
        <f t="shared" si="337"/>
        <v>-0.1799767896091346</v>
      </c>
      <c r="U412" s="54">
        <f t="shared" si="337"/>
        <v>-0.21910342057635249</v>
      </c>
      <c r="V412" s="54">
        <f t="shared" si="337"/>
        <v>-0.24452866070999119</v>
      </c>
      <c r="W412" s="2"/>
    </row>
    <row r="413" spans="1:23" ht="15" customHeight="1">
      <c r="A413" s="32"/>
      <c r="B413" s="33">
        <f t="shared" si="280"/>
        <v>97</v>
      </c>
      <c r="C413" s="47">
        <f t="shared" si="306"/>
        <v>0</v>
      </c>
      <c r="D413" s="54">
        <f t="shared" ref="D413:V413" si="338">0+D$420*(D310-AVERAGE(D$214:D$313))/_xlfn.STDEV.P(D$214:D$313)</f>
        <v>-2.370168166860466E-2</v>
      </c>
      <c r="E413" s="54">
        <f t="shared" si="338"/>
        <v>0.17153550355987915</v>
      </c>
      <c r="F413" s="54">
        <f t="shared" si="338"/>
        <v>0.26069548910832824</v>
      </c>
      <c r="G413" s="54">
        <f t="shared" si="338"/>
        <v>0.42946438657069891</v>
      </c>
      <c r="H413" s="54">
        <f t="shared" si="338"/>
        <v>0.59455556033774959</v>
      </c>
      <c r="I413" s="54">
        <f t="shared" si="338"/>
        <v>0.69864581278486926</v>
      </c>
      <c r="J413" s="54">
        <f t="shared" si="338"/>
        <v>0.67398519979247762</v>
      </c>
      <c r="K413" s="54">
        <f t="shared" si="338"/>
        <v>0.92114162516695519</v>
      </c>
      <c r="L413" s="54">
        <f t="shared" si="338"/>
        <v>1.1882178980368967</v>
      </c>
      <c r="M413" s="54">
        <f t="shared" si="338"/>
        <v>1.2819050966585532</v>
      </c>
      <c r="N413" s="54">
        <f t="shared" si="338"/>
        <v>1.3713938926581268</v>
      </c>
      <c r="O413" s="54">
        <f t="shared" si="338"/>
        <v>1.4942678045194331</v>
      </c>
      <c r="P413" s="54">
        <f t="shared" si="338"/>
        <v>1.5796259400838508</v>
      </c>
      <c r="Q413" s="54">
        <f t="shared" si="338"/>
        <v>1.8169171380817983</v>
      </c>
      <c r="R413" s="54">
        <f t="shared" si="338"/>
        <v>1.5180867473413389</v>
      </c>
      <c r="S413" s="54">
        <f t="shared" si="338"/>
        <v>1.5776851654988744</v>
      </c>
      <c r="T413" s="54">
        <f t="shared" si="338"/>
        <v>1.512617909324715</v>
      </c>
      <c r="U413" s="54">
        <f t="shared" si="338"/>
        <v>1.6804304106072228</v>
      </c>
      <c r="V413" s="54">
        <f t="shared" si="338"/>
        <v>1.8429154017953893</v>
      </c>
      <c r="W413" s="2"/>
    </row>
    <row r="414" spans="1:23" ht="15" customHeight="1">
      <c r="A414" s="32"/>
      <c r="B414" s="33">
        <f t="shared" si="280"/>
        <v>98</v>
      </c>
      <c r="C414" s="47">
        <f t="shared" si="306"/>
        <v>0</v>
      </c>
      <c r="D414" s="54">
        <f t="shared" ref="D414:V414" si="339">0+D$420*(D311-AVERAGE(D$214:D$313))/_xlfn.STDEV.P(D$214:D$313)</f>
        <v>-0.19974202417484491</v>
      </c>
      <c r="E414" s="54">
        <f t="shared" si="339"/>
        <v>-0.29971488440972721</v>
      </c>
      <c r="F414" s="54">
        <f t="shared" si="339"/>
        <v>-0.14598652155186495</v>
      </c>
      <c r="G414" s="54">
        <f t="shared" si="339"/>
        <v>-0.24094322549155461</v>
      </c>
      <c r="H414" s="54">
        <f t="shared" si="339"/>
        <v>-0.3429324287525562</v>
      </c>
      <c r="I414" s="54">
        <f t="shared" si="339"/>
        <v>-0.16882641057597164</v>
      </c>
      <c r="J414" s="54">
        <f t="shared" si="339"/>
        <v>-0.5609318780329472</v>
      </c>
      <c r="K414" s="54">
        <f t="shared" si="339"/>
        <v>-0.78677237460371963</v>
      </c>
      <c r="L414" s="54">
        <f t="shared" si="339"/>
        <v>-0.41694707890844906</v>
      </c>
      <c r="M414" s="54">
        <f t="shared" si="339"/>
        <v>-0.45778729999658119</v>
      </c>
      <c r="N414" s="54">
        <f t="shared" si="339"/>
        <v>-0.212497741533624</v>
      </c>
      <c r="O414" s="54">
        <f t="shared" si="339"/>
        <v>-0.44861450951047466</v>
      </c>
      <c r="P414" s="54">
        <f t="shared" si="339"/>
        <v>-0.35567790765672697</v>
      </c>
      <c r="Q414" s="54">
        <f t="shared" si="339"/>
        <v>-0.16705507225586672</v>
      </c>
      <c r="R414" s="54">
        <f t="shared" si="339"/>
        <v>-0.42646364957383498</v>
      </c>
      <c r="S414" s="54">
        <f t="shared" si="339"/>
        <v>-0.24829833387386652</v>
      </c>
      <c r="T414" s="54">
        <f t="shared" si="339"/>
        <v>4.7788001012689908E-2</v>
      </c>
      <c r="U414" s="54">
        <f t="shared" si="339"/>
        <v>-5.4104177469118747E-2</v>
      </c>
      <c r="V414" s="54">
        <f t="shared" si="339"/>
        <v>-0.19804558847453435</v>
      </c>
      <c r="W414" s="2"/>
    </row>
    <row r="415" spans="1:23" ht="15" customHeight="1">
      <c r="A415" s="32"/>
      <c r="B415" s="33">
        <f t="shared" si="280"/>
        <v>99</v>
      </c>
      <c r="C415" s="47">
        <f t="shared" si="306"/>
        <v>0</v>
      </c>
      <c r="D415" s="54">
        <f t="shared" ref="D415:V415" si="340">0+D$420*(D312-AVERAGE(D$214:D$313))/_xlfn.STDEV.P(D$214:D$313)</f>
        <v>-0.13430955863556349</v>
      </c>
      <c r="E415" s="54">
        <f t="shared" si="340"/>
        <v>-0.20043527319390902</v>
      </c>
      <c r="F415" s="54">
        <f t="shared" si="340"/>
        <v>-2.2926357688437825E-2</v>
      </c>
      <c r="G415" s="54">
        <f t="shared" si="340"/>
        <v>9.1343431086768137E-2</v>
      </c>
      <c r="H415" s="54">
        <f t="shared" si="340"/>
        <v>1.0350690338697505E-2</v>
      </c>
      <c r="I415" s="54">
        <f t="shared" si="340"/>
        <v>-0.35928274032678909</v>
      </c>
      <c r="J415" s="54">
        <f t="shared" si="340"/>
        <v>-8.3093050258232631E-2</v>
      </c>
      <c r="K415" s="54">
        <f t="shared" si="340"/>
        <v>0.10343463086133313</v>
      </c>
      <c r="L415" s="54">
        <f t="shared" si="340"/>
        <v>4.5669742346072011E-2</v>
      </c>
      <c r="M415" s="54">
        <f t="shared" si="340"/>
        <v>-0.34009743266956066</v>
      </c>
      <c r="N415" s="54">
        <f t="shared" si="340"/>
        <v>2.9228552593873539E-3</v>
      </c>
      <c r="O415" s="54">
        <f t="shared" si="340"/>
        <v>-8.7226871534755682E-2</v>
      </c>
      <c r="P415" s="54">
        <f t="shared" si="340"/>
        <v>0.28061471614680611</v>
      </c>
      <c r="Q415" s="54">
        <f t="shared" si="340"/>
        <v>0.28790078761313442</v>
      </c>
      <c r="R415" s="54">
        <f t="shared" si="340"/>
        <v>0.62846785200377575</v>
      </c>
      <c r="S415" s="54">
        <f t="shared" si="340"/>
        <v>0.82948151685295235</v>
      </c>
      <c r="T415" s="54">
        <f t="shared" si="340"/>
        <v>0.99897808516691999</v>
      </c>
      <c r="U415" s="54">
        <f t="shared" si="340"/>
        <v>1.0997260426156545</v>
      </c>
      <c r="V415" s="54">
        <f t="shared" si="340"/>
        <v>0.7742251137073346</v>
      </c>
      <c r="W415" s="2"/>
    </row>
    <row r="416" spans="1:23" ht="15" customHeight="1">
      <c r="A416" s="32"/>
      <c r="B416" s="33">
        <f t="shared" si="280"/>
        <v>100</v>
      </c>
      <c r="C416" s="47">
        <f t="shared" si="306"/>
        <v>0</v>
      </c>
      <c r="D416" s="54">
        <f t="shared" ref="D416:V416" si="341">0+D$420*(D313-AVERAGE(D$214:D$313))/_xlfn.STDEV.P(D$214:D$313)</f>
        <v>0.13818360332467708</v>
      </c>
      <c r="E416" s="54">
        <f t="shared" si="341"/>
        <v>0.12418056173131796</v>
      </c>
      <c r="F416" s="54">
        <f t="shared" si="341"/>
        <v>0.12633001009897174</v>
      </c>
      <c r="G416" s="54">
        <f t="shared" si="341"/>
        <v>0.24017957052653685</v>
      </c>
      <c r="H416" s="54">
        <f t="shared" si="341"/>
        <v>-0.17169813567815173</v>
      </c>
      <c r="I416" s="54">
        <f t="shared" si="341"/>
        <v>-0.20802544114234781</v>
      </c>
      <c r="J416" s="54">
        <f t="shared" si="341"/>
        <v>-4.2879179730752386E-2</v>
      </c>
      <c r="K416" s="54">
        <f t="shared" si="341"/>
        <v>-2.0399115988808662E-2</v>
      </c>
      <c r="L416" s="54">
        <f t="shared" si="341"/>
        <v>-0.22617583036984801</v>
      </c>
      <c r="M416" s="54">
        <f t="shared" si="341"/>
        <v>-0.18188597288075653</v>
      </c>
      <c r="N416" s="54">
        <f t="shared" si="341"/>
        <v>-0.11927373828849794</v>
      </c>
      <c r="O416" s="54">
        <f t="shared" si="341"/>
        <v>-0.31750163916646701</v>
      </c>
      <c r="P416" s="54">
        <f t="shared" si="341"/>
        <v>-0.38953015819500159</v>
      </c>
      <c r="Q416" s="54">
        <f t="shared" si="341"/>
        <v>-0.43639106600500371</v>
      </c>
      <c r="R416" s="54">
        <f t="shared" si="341"/>
        <v>-0.44008815901279019</v>
      </c>
      <c r="S416" s="54">
        <f t="shared" si="341"/>
        <v>-0.35459349087866632</v>
      </c>
      <c r="T416" s="54">
        <f t="shared" si="341"/>
        <v>-0.22438062630153743</v>
      </c>
      <c r="U416" s="54">
        <f t="shared" si="341"/>
        <v>-0.28924170974106816</v>
      </c>
      <c r="V416" s="54">
        <f t="shared" si="341"/>
        <v>-0.49050664848509762</v>
      </c>
      <c r="W416" s="2"/>
    </row>
    <row r="417" spans="1:23" ht="12.75" customHeight="1">
      <c r="A417" s="18"/>
      <c r="B417" s="3"/>
      <c r="C417" s="4">
        <v>0</v>
      </c>
      <c r="D417" s="4">
        <f t="shared" ref="D417:V417" si="342">C417+1</f>
        <v>1</v>
      </c>
      <c r="E417" s="4">
        <f t="shared" si="342"/>
        <v>2</v>
      </c>
      <c r="F417" s="4">
        <f t="shared" si="342"/>
        <v>3</v>
      </c>
      <c r="G417" s="4">
        <f t="shared" si="342"/>
        <v>4</v>
      </c>
      <c r="H417" s="4">
        <f t="shared" si="342"/>
        <v>5</v>
      </c>
      <c r="I417" s="4">
        <f t="shared" si="342"/>
        <v>6</v>
      </c>
      <c r="J417" s="4">
        <f t="shared" si="342"/>
        <v>7</v>
      </c>
      <c r="K417" s="4">
        <f t="shared" si="342"/>
        <v>8</v>
      </c>
      <c r="L417" s="4">
        <f t="shared" si="342"/>
        <v>9</v>
      </c>
      <c r="M417" s="4">
        <f t="shared" si="342"/>
        <v>10</v>
      </c>
      <c r="N417" s="4">
        <f t="shared" si="342"/>
        <v>11</v>
      </c>
      <c r="O417" s="4">
        <f t="shared" si="342"/>
        <v>12</v>
      </c>
      <c r="P417" s="4">
        <f t="shared" si="342"/>
        <v>13</v>
      </c>
      <c r="Q417" s="4">
        <f t="shared" si="342"/>
        <v>14</v>
      </c>
      <c r="R417" s="4">
        <f t="shared" si="342"/>
        <v>15</v>
      </c>
      <c r="S417" s="4">
        <f t="shared" si="342"/>
        <v>16</v>
      </c>
      <c r="T417" s="4">
        <f t="shared" si="342"/>
        <v>17</v>
      </c>
      <c r="U417" s="4">
        <f t="shared" si="342"/>
        <v>18</v>
      </c>
      <c r="V417" s="4">
        <f t="shared" si="342"/>
        <v>19</v>
      </c>
      <c r="W417" s="2"/>
    </row>
    <row r="418" spans="1:23">
      <c r="A418" s="80" t="s">
        <v>9</v>
      </c>
      <c r="B418" s="82"/>
      <c r="C418" s="13"/>
      <c r="D418" s="14">
        <f>AVERAGE(D317:D416)</f>
        <v>0</v>
      </c>
      <c r="E418" s="14">
        <f t="shared" ref="E418:V418" si="343">AVERAGE(E317:E416)</f>
        <v>5.4123372450476383E-18</v>
      </c>
      <c r="F418" s="14">
        <f t="shared" si="343"/>
        <v>5.2735593669694936E-18</v>
      </c>
      <c r="G418" s="14">
        <f t="shared" si="343"/>
        <v>-3.0531133177191805E-18</v>
      </c>
      <c r="H418" s="14">
        <f t="shared" si="343"/>
        <v>3.8857805861880483E-18</v>
      </c>
      <c r="I418" s="14">
        <f t="shared" si="343"/>
        <v>-3.6082248300317589E-18</v>
      </c>
      <c r="J418" s="14">
        <f t="shared" si="343"/>
        <v>7.0082828429463007E-18</v>
      </c>
      <c r="K418" s="14">
        <f t="shared" si="343"/>
        <v>9.9226182825873361E-18</v>
      </c>
      <c r="L418" s="14">
        <f t="shared" si="343"/>
        <v>-9.9920072216264085E-18</v>
      </c>
      <c r="M418" s="14">
        <f t="shared" si="343"/>
        <v>-3.8857805861880476E-17</v>
      </c>
      <c r="N418" s="14">
        <f t="shared" si="343"/>
        <v>-2.5812685322534891E-17</v>
      </c>
      <c r="O418" s="14">
        <f t="shared" si="343"/>
        <v>-1.7208456881689926E-17</v>
      </c>
      <c r="P418" s="14">
        <f t="shared" si="343"/>
        <v>0</v>
      </c>
      <c r="Q418" s="14">
        <f t="shared" si="343"/>
        <v>-6.4948046940571654E-17</v>
      </c>
      <c r="R418" s="14">
        <f t="shared" si="343"/>
        <v>-3.1086244689504386E-17</v>
      </c>
      <c r="S418" s="14">
        <f t="shared" si="343"/>
        <v>3.7192471324942746E-17</v>
      </c>
      <c r="T418" s="14">
        <f t="shared" si="343"/>
        <v>-8.8817841970012525E-18</v>
      </c>
      <c r="U418" s="14">
        <f t="shared" si="343"/>
        <v>8.3266726846886737E-18</v>
      </c>
      <c r="V418" s="14">
        <f t="shared" si="343"/>
        <v>4.4408920985006263E-18</v>
      </c>
      <c r="W418" s="2"/>
    </row>
    <row r="419" spans="1:23">
      <c r="A419" s="80" t="s">
        <v>10</v>
      </c>
      <c r="B419" s="82"/>
      <c r="C419" s="13"/>
      <c r="D419" s="15">
        <f>STDEVP(D317:D416)</f>
        <v>0.19875648606943078</v>
      </c>
      <c r="E419" s="15">
        <f t="shared" ref="E419:V419" si="344">STDEVP(E317:E416)</f>
        <v>0.27934373234217652</v>
      </c>
      <c r="F419" s="15">
        <f t="shared" si="344"/>
        <v>0.34001532594033967</v>
      </c>
      <c r="G419" s="15">
        <f t="shared" si="344"/>
        <v>0.39020524233083398</v>
      </c>
      <c r="H419" s="15">
        <f t="shared" si="344"/>
        <v>0.43359538266066355</v>
      </c>
      <c r="I419" s="15">
        <f t="shared" si="344"/>
        <v>0.47208816731613534</v>
      </c>
      <c r="J419" s="15">
        <f t="shared" si="344"/>
        <v>0.50682222402857224</v>
      </c>
      <c r="K419" s="15">
        <f t="shared" si="344"/>
        <v>0.53854507246397609</v>
      </c>
      <c r="L419" s="15">
        <f t="shared" si="344"/>
        <v>0.56777993094595802</v>
      </c>
      <c r="M419" s="15">
        <f t="shared" si="344"/>
        <v>0.5949107051362853</v>
      </c>
      <c r="N419" s="15">
        <f t="shared" si="344"/>
        <v>0.6202294759522885</v>
      </c>
      <c r="O419" s="15">
        <f t="shared" si="344"/>
        <v>0.64396494229829893</v>
      </c>
      <c r="P419" s="15">
        <f t="shared" si="344"/>
        <v>0.66630040835398308</v>
      </c>
      <c r="Q419" s="15">
        <f t="shared" si="344"/>
        <v>0.68738566791144151</v>
      </c>
      <c r="R419" s="15">
        <f t="shared" si="344"/>
        <v>0.70734514484404598</v>
      </c>
      <c r="S419" s="15">
        <f t="shared" si="344"/>
        <v>0.72628364042086024</v>
      </c>
      <c r="T419" s="15">
        <f t="shared" si="344"/>
        <v>0.74429049691114846</v>
      </c>
      <c r="U419" s="15">
        <f t="shared" si="344"/>
        <v>0.76144268162821194</v>
      </c>
      <c r="V419" s="15">
        <f t="shared" si="344"/>
        <v>0.77780711597154228</v>
      </c>
      <c r="W419" s="2"/>
    </row>
    <row r="420" spans="1:23">
      <c r="A420" s="80" t="s">
        <v>37</v>
      </c>
      <c r="B420" s="82"/>
      <c r="C420" s="36"/>
      <c r="D420" s="37">
        <f t="shared" ref="D420:V420" si="345">sigma*((1-EXP(-2*rever*i*delta_t))/(2*rever))^0.5</f>
        <v>0.19875648606943075</v>
      </c>
      <c r="E420" s="37">
        <f t="shared" si="345"/>
        <v>0.27934373234217652</v>
      </c>
      <c r="F420" s="37">
        <f t="shared" si="345"/>
        <v>0.34001532594033973</v>
      </c>
      <c r="G420" s="37">
        <f t="shared" si="345"/>
        <v>0.39020524233083387</v>
      </c>
      <c r="H420" s="37">
        <f t="shared" si="345"/>
        <v>0.43359538266066355</v>
      </c>
      <c r="I420" s="37">
        <f t="shared" si="345"/>
        <v>0.47208816731613545</v>
      </c>
      <c r="J420" s="37">
        <f t="shared" si="345"/>
        <v>0.50682222402857213</v>
      </c>
      <c r="K420" s="37">
        <f t="shared" si="345"/>
        <v>0.53854507246397598</v>
      </c>
      <c r="L420" s="37">
        <f t="shared" si="345"/>
        <v>0.56777993094595791</v>
      </c>
      <c r="M420" s="37">
        <f t="shared" si="345"/>
        <v>0.5949107051362853</v>
      </c>
      <c r="N420" s="37">
        <f t="shared" si="345"/>
        <v>0.6202294759522885</v>
      </c>
      <c r="O420" s="37">
        <f t="shared" si="345"/>
        <v>0.64396494229829893</v>
      </c>
      <c r="P420" s="37">
        <f t="shared" si="345"/>
        <v>0.66630040835398308</v>
      </c>
      <c r="Q420" s="37">
        <f t="shared" si="345"/>
        <v>0.68738566791144151</v>
      </c>
      <c r="R420" s="37">
        <f t="shared" si="345"/>
        <v>0.70734514484404598</v>
      </c>
      <c r="S420" s="37">
        <f t="shared" si="345"/>
        <v>0.72628364042086002</v>
      </c>
      <c r="T420" s="37">
        <f t="shared" si="345"/>
        <v>0.74429049691114857</v>
      </c>
      <c r="U420" s="37">
        <f t="shared" si="345"/>
        <v>0.76144268162821205</v>
      </c>
      <c r="V420" s="37">
        <f t="shared" si="345"/>
        <v>0.77780711597154217</v>
      </c>
      <c r="W420" s="2"/>
    </row>
    <row r="421" spans="1:23">
      <c r="A421" s="80" t="s">
        <v>11</v>
      </c>
      <c r="B421" s="81"/>
      <c r="C421" s="16"/>
      <c r="D421" s="17">
        <f t="shared" ref="D421:V421" si="346">D419-D420</f>
        <v>0</v>
      </c>
      <c r="E421" s="17">
        <f t="shared" si="346"/>
        <v>0</v>
      </c>
      <c r="F421" s="17">
        <f t="shared" si="346"/>
        <v>0</v>
      </c>
      <c r="G421" s="17">
        <f t="shared" si="346"/>
        <v>0</v>
      </c>
      <c r="H421" s="17">
        <f t="shared" si="346"/>
        <v>0</v>
      </c>
      <c r="I421" s="17">
        <f t="shared" si="346"/>
        <v>0</v>
      </c>
      <c r="J421" s="17">
        <f t="shared" si="346"/>
        <v>0</v>
      </c>
      <c r="K421" s="17">
        <f t="shared" si="346"/>
        <v>0</v>
      </c>
      <c r="L421" s="17">
        <f t="shared" si="346"/>
        <v>0</v>
      </c>
      <c r="M421" s="17">
        <f t="shared" si="346"/>
        <v>0</v>
      </c>
      <c r="N421" s="17">
        <f t="shared" si="346"/>
        <v>0</v>
      </c>
      <c r="O421" s="17">
        <f t="shared" si="346"/>
        <v>0</v>
      </c>
      <c r="P421" s="17">
        <f t="shared" si="346"/>
        <v>0</v>
      </c>
      <c r="Q421" s="17">
        <f t="shared" si="346"/>
        <v>0</v>
      </c>
      <c r="R421" s="17">
        <f t="shared" si="346"/>
        <v>0</v>
      </c>
      <c r="S421" s="17">
        <f t="shared" si="346"/>
        <v>0</v>
      </c>
      <c r="T421" s="17">
        <f t="shared" si="346"/>
        <v>0</v>
      </c>
      <c r="U421" s="17">
        <f t="shared" si="346"/>
        <v>0</v>
      </c>
      <c r="V421" s="17">
        <f t="shared" si="346"/>
        <v>0</v>
      </c>
      <c r="W421" s="2"/>
    </row>
    <row r="422" spans="1:2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44" ht="34.5" customHeight="1"/>
    <row r="467" ht="19.5" customHeight="1"/>
    <row r="471" ht="35.25" customHeight="1"/>
    <row r="472" ht="18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</sheetData>
  <customSheetViews>
    <customSheetView guid="{1753788C-1DD1-4958-A0DA-F6A444305EE4}">
      <pane ySplit="5" topLeftCell="A210" activePane="bottomLeft" state="frozen"/>
      <selection pane="bottomLeft" activeCell="B230" sqref="B230"/>
      <pageMargins left="0.75" right="0.75" top="1" bottom="1" header="0.5" footer="0.5"/>
      <pageSetup orientation="portrait" r:id="rId1"/>
      <headerFooter alignWithMargins="0"/>
    </customSheetView>
  </customSheetViews>
  <mergeCells count="12">
    <mergeCell ref="A317:A356"/>
    <mergeCell ref="A421:B421"/>
    <mergeCell ref="A420:B420"/>
    <mergeCell ref="A418:B418"/>
    <mergeCell ref="A419:B419"/>
    <mergeCell ref="C6:V6"/>
    <mergeCell ref="C109:V109"/>
    <mergeCell ref="C212:V212"/>
    <mergeCell ref="C315:V315"/>
    <mergeCell ref="A8:A77"/>
    <mergeCell ref="A111:A150"/>
    <mergeCell ref="A214:A253"/>
  </mergeCells>
  <phoneticPr fontId="5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6"/>
  <sheetViews>
    <sheetView workbookViewId="0">
      <pane ySplit="5" topLeftCell="A72" activePane="bottomLeft" state="frozen"/>
      <selection pane="bottomLeft" activeCell="B16" sqref="B16"/>
    </sheetView>
  </sheetViews>
  <sheetFormatPr defaultRowHeight="12.75"/>
  <cols>
    <col min="1" max="1" width="21" customWidth="1"/>
    <col min="2" max="2" width="11.5703125" customWidth="1"/>
    <col min="6" max="6" width="10.7109375" customWidth="1"/>
    <col min="26" max="27" width="11.5703125" bestFit="1" customWidth="1"/>
  </cols>
  <sheetData>
    <row r="1" spans="1:27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7" ht="13.5">
      <c r="A2" s="39" t="s">
        <v>47</v>
      </c>
      <c r="B2" s="8" t="s">
        <v>45</v>
      </c>
      <c r="C2" s="4">
        <v>0</v>
      </c>
      <c r="D2" s="4">
        <f t="shared" ref="D2" si="0">C2+1</f>
        <v>1</v>
      </c>
      <c r="E2" s="4">
        <f t="shared" ref="E2" si="1">D2+1</f>
        <v>2</v>
      </c>
      <c r="F2" s="4">
        <f t="shared" ref="F2" si="2">E2+1</f>
        <v>3</v>
      </c>
      <c r="G2" s="4">
        <f t="shared" ref="G2" si="3">F2+1</f>
        <v>4</v>
      </c>
      <c r="H2" s="4">
        <f t="shared" ref="H2" si="4">G2+1</f>
        <v>5</v>
      </c>
      <c r="I2" s="4">
        <f t="shared" ref="I2" si="5">H2+1</f>
        <v>6</v>
      </c>
      <c r="J2" s="4">
        <f t="shared" ref="J2" si="6">I2+1</f>
        <v>7</v>
      </c>
      <c r="K2" s="4">
        <f t="shared" ref="K2" si="7">J2+1</f>
        <v>8</v>
      </c>
      <c r="L2" s="4">
        <f t="shared" ref="L2" si="8">K2+1</f>
        <v>9</v>
      </c>
      <c r="M2" s="4">
        <f t="shared" ref="M2" si="9">L2+1</f>
        <v>10</v>
      </c>
      <c r="N2" s="4">
        <f t="shared" ref="N2" si="10">M2+1</f>
        <v>11</v>
      </c>
      <c r="O2" s="4">
        <f t="shared" ref="O2" si="11">N2+1</f>
        <v>12</v>
      </c>
      <c r="P2" s="4">
        <f t="shared" ref="P2" si="12">O2+1</f>
        <v>13</v>
      </c>
      <c r="Q2" s="4">
        <f t="shared" ref="Q2" si="13">P2+1</f>
        <v>14</v>
      </c>
      <c r="R2" s="4">
        <f t="shared" ref="R2" si="14">Q2+1</f>
        <v>15</v>
      </c>
      <c r="S2" s="4">
        <f t="shared" ref="S2" si="15">R2+1</f>
        <v>16</v>
      </c>
      <c r="T2" s="4">
        <f t="shared" ref="T2" si="16">S2+1</f>
        <v>17</v>
      </c>
      <c r="U2" s="4">
        <f t="shared" ref="U2" si="17">T2+1</f>
        <v>18</v>
      </c>
      <c r="V2" s="4">
        <f t="shared" ref="V2" si="18">U2+1</f>
        <v>19</v>
      </c>
      <c r="W2" s="4">
        <f t="shared" ref="W2" si="19">V2+1</f>
        <v>20</v>
      </c>
      <c r="X2" s="2"/>
    </row>
    <row r="3" spans="1:27" ht="13.5">
      <c r="A3" s="39" t="s">
        <v>48</v>
      </c>
      <c r="B3" s="8" t="s">
        <v>42</v>
      </c>
      <c r="C3" s="4">
        <f t="shared" ref="C3:W3" si="20">i*delta_t</f>
        <v>0</v>
      </c>
      <c r="D3" s="4">
        <f t="shared" si="20"/>
        <v>0.25</v>
      </c>
      <c r="E3" s="4">
        <f t="shared" si="20"/>
        <v>0.5</v>
      </c>
      <c r="F3" s="4">
        <f t="shared" si="20"/>
        <v>0.75</v>
      </c>
      <c r="G3" s="4">
        <f t="shared" si="20"/>
        <v>1</v>
      </c>
      <c r="H3" s="4">
        <f t="shared" si="20"/>
        <v>1.25</v>
      </c>
      <c r="I3" s="4">
        <f t="shared" si="20"/>
        <v>1.5</v>
      </c>
      <c r="J3" s="4">
        <f t="shared" si="20"/>
        <v>1.75</v>
      </c>
      <c r="K3" s="4">
        <f t="shared" si="20"/>
        <v>2</v>
      </c>
      <c r="L3" s="4">
        <f t="shared" si="20"/>
        <v>2.25</v>
      </c>
      <c r="M3" s="4">
        <f t="shared" si="20"/>
        <v>2.5</v>
      </c>
      <c r="N3" s="4">
        <f t="shared" si="20"/>
        <v>2.75</v>
      </c>
      <c r="O3" s="4">
        <f t="shared" si="20"/>
        <v>3</v>
      </c>
      <c r="P3" s="4">
        <f t="shared" si="20"/>
        <v>3.25</v>
      </c>
      <c r="Q3" s="4">
        <f t="shared" si="20"/>
        <v>3.5</v>
      </c>
      <c r="R3" s="4">
        <f t="shared" si="20"/>
        <v>3.75</v>
      </c>
      <c r="S3" s="4">
        <f t="shared" si="20"/>
        <v>4</v>
      </c>
      <c r="T3" s="4">
        <f t="shared" si="20"/>
        <v>4.25</v>
      </c>
      <c r="U3" s="4">
        <f t="shared" si="20"/>
        <v>4.5</v>
      </c>
      <c r="V3" s="4">
        <f t="shared" si="20"/>
        <v>4.75</v>
      </c>
      <c r="W3" s="4">
        <f t="shared" si="20"/>
        <v>5</v>
      </c>
      <c r="X3" s="2"/>
    </row>
    <row r="4" spans="1:27" ht="15" customHeight="1">
      <c r="A4" s="3" t="s">
        <v>46</v>
      </c>
      <c r="B4" s="8" t="s">
        <v>3</v>
      </c>
      <c r="C4" s="73">
        <v>3.4472150168891519E-2</v>
      </c>
      <c r="D4" s="73">
        <v>3.7438372430628919E-2</v>
      </c>
      <c r="E4" s="73">
        <v>3.9069832042681864E-2</v>
      </c>
      <c r="F4" s="73">
        <v>4.0232040378318505E-2</v>
      </c>
      <c r="G4" s="73">
        <v>4.1125710408549503E-2</v>
      </c>
      <c r="H4" s="73">
        <v>4.1866711860018287E-2</v>
      </c>
      <c r="I4" s="73">
        <v>4.2490297093269881E-2</v>
      </c>
      <c r="J4" s="73">
        <v>4.3050230759687579E-2</v>
      </c>
      <c r="K4" s="73">
        <v>4.3546370392455978E-2</v>
      </c>
      <c r="L4" s="73">
        <v>4.3941400664427269E-2</v>
      </c>
      <c r="M4" s="73">
        <v>4.4363315845542241E-2</v>
      </c>
      <c r="N4" s="73">
        <v>4.4813150005118235E-2</v>
      </c>
      <c r="O4" s="73">
        <v>4.5172086508970845E-2</v>
      </c>
      <c r="P4" s="73">
        <v>4.5622275381889586E-2</v>
      </c>
      <c r="Q4" s="73">
        <v>4.6125536792309352E-2</v>
      </c>
      <c r="R4" s="73">
        <v>4.6685426728063834E-2</v>
      </c>
      <c r="S4" s="73">
        <v>4.7091679669999185E-2</v>
      </c>
      <c r="T4" s="73">
        <v>4.748385143997947E-2</v>
      </c>
      <c r="U4" s="73">
        <v>4.791323321884005E-2</v>
      </c>
      <c r="V4" s="73">
        <v>4.8328897420432546E-2</v>
      </c>
      <c r="W4" s="73"/>
      <c r="X4" s="2"/>
    </row>
    <row r="5" spans="1:27" ht="17.25" customHeight="1">
      <c r="A5" s="33"/>
      <c r="B5" s="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2"/>
    </row>
    <row r="6" spans="1:27" ht="23.25" customHeight="1">
      <c r="A6" s="33"/>
      <c r="B6" s="8"/>
      <c r="C6" s="77" t="s">
        <v>39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2"/>
    </row>
    <row r="7" spans="1:27">
      <c r="A7" s="2" t="s">
        <v>12</v>
      </c>
      <c r="B7" s="2"/>
      <c r="C7" s="4">
        <v>0</v>
      </c>
      <c r="D7" s="4">
        <f t="shared" ref="D7:W7" si="21">C7+1</f>
        <v>1</v>
      </c>
      <c r="E7" s="4">
        <f t="shared" si="21"/>
        <v>2</v>
      </c>
      <c r="F7" s="4">
        <f t="shared" si="21"/>
        <v>3</v>
      </c>
      <c r="G7" s="4">
        <f t="shared" si="21"/>
        <v>4</v>
      </c>
      <c r="H7" s="4">
        <f t="shared" si="21"/>
        <v>5</v>
      </c>
      <c r="I7" s="4">
        <f t="shared" si="21"/>
        <v>6</v>
      </c>
      <c r="J7" s="4">
        <f t="shared" si="21"/>
        <v>7</v>
      </c>
      <c r="K7" s="4">
        <f t="shared" si="21"/>
        <v>8</v>
      </c>
      <c r="L7" s="4">
        <f t="shared" si="21"/>
        <v>9</v>
      </c>
      <c r="M7" s="4">
        <f t="shared" si="21"/>
        <v>10</v>
      </c>
      <c r="N7" s="4">
        <f t="shared" si="21"/>
        <v>11</v>
      </c>
      <c r="O7" s="4">
        <f t="shared" si="21"/>
        <v>12</v>
      </c>
      <c r="P7" s="4">
        <f t="shared" si="21"/>
        <v>13</v>
      </c>
      <c r="Q7" s="4">
        <f t="shared" si="21"/>
        <v>14</v>
      </c>
      <c r="R7" s="4">
        <f t="shared" si="21"/>
        <v>15</v>
      </c>
      <c r="S7" s="4">
        <f t="shared" si="21"/>
        <v>16</v>
      </c>
      <c r="T7" s="4">
        <f t="shared" si="21"/>
        <v>17</v>
      </c>
      <c r="U7" s="4">
        <f t="shared" si="21"/>
        <v>18</v>
      </c>
      <c r="V7" s="4">
        <f t="shared" si="21"/>
        <v>19</v>
      </c>
      <c r="W7" s="4">
        <f t="shared" si="21"/>
        <v>20</v>
      </c>
      <c r="X7" s="2"/>
    </row>
    <row r="8" spans="1:27" ht="15" customHeight="1">
      <c r="A8" s="38"/>
      <c r="B8" s="3">
        <v>1</v>
      </c>
      <c r="C8" s="48">
        <f>r_0*EXP('Problem 1'!C317)</f>
        <v>3.4472150168891519E-2</v>
      </c>
      <c r="D8" s="48">
        <f>r_0*EXP('Problem 1'!D317)</f>
        <v>3.1212266537677398E-2</v>
      </c>
      <c r="E8" s="48">
        <f>r_0*EXP('Problem 1'!E317)</f>
        <v>2.7676270660015861E-2</v>
      </c>
      <c r="F8" s="48">
        <f>r_0*EXP('Problem 1'!F317)</f>
        <v>2.1445240576666479E-2</v>
      </c>
      <c r="G8" s="48">
        <f>r_0*EXP('Problem 1'!G317)</f>
        <v>2.5705282870447554E-2</v>
      </c>
      <c r="H8" s="48">
        <f>r_0*EXP('Problem 1'!H317)</f>
        <v>2.4314147241961896E-2</v>
      </c>
      <c r="I8" s="48">
        <f>r_0*EXP('Problem 1'!I317)</f>
        <v>3.7164258448156816E-2</v>
      </c>
      <c r="J8" s="48">
        <f>r_0*EXP('Problem 1'!J317)</f>
        <v>2.9367573928533272E-2</v>
      </c>
      <c r="K8" s="48">
        <f>r_0*EXP('Problem 1'!K317)</f>
        <v>2.848361034293348E-2</v>
      </c>
      <c r="L8" s="48">
        <f>r_0*EXP('Problem 1'!L317)</f>
        <v>2.4462182481977263E-2</v>
      </c>
      <c r="M8" s="48">
        <f>r_0*EXP('Problem 1'!M317)</f>
        <v>2.5028747057365269E-2</v>
      </c>
      <c r="N8" s="48">
        <f>r_0*EXP('Problem 1'!N317)</f>
        <v>1.8021510407307484E-2</v>
      </c>
      <c r="O8" s="48">
        <f>r_0*EXP('Problem 1'!O317)</f>
        <v>1.7206882592832155E-2</v>
      </c>
      <c r="P8" s="48">
        <f>r_0*EXP('Problem 1'!P317)</f>
        <v>1.3073020170641608E-2</v>
      </c>
      <c r="Q8" s="48">
        <f>r_0*EXP('Problem 1'!Q317)</f>
        <v>1.0923909723942131E-2</v>
      </c>
      <c r="R8" s="48">
        <f>r_0*EXP('Problem 1'!R317)</f>
        <v>9.696527674970928E-3</v>
      </c>
      <c r="S8" s="48">
        <f>r_0*EXP('Problem 1'!S317)</f>
        <v>1.0337025907286062E-2</v>
      </c>
      <c r="T8" s="48">
        <f>r_0*EXP('Problem 1'!T317)</f>
        <v>1.1439097353634626E-2</v>
      </c>
      <c r="U8" s="48">
        <f>r_0*EXP('Problem 1'!U317)</f>
        <v>1.170251696092099E-2</v>
      </c>
      <c r="V8" s="48">
        <f>r_0*EXP('Problem 1'!V317)</f>
        <v>7.733176929017851E-3</v>
      </c>
      <c r="W8" s="48"/>
      <c r="X8" s="2"/>
    </row>
    <row r="9" spans="1:27" ht="15" customHeight="1">
      <c r="A9" s="38"/>
      <c r="B9" s="3">
        <f t="shared" ref="B9:B27" si="22">B8+1</f>
        <v>2</v>
      </c>
      <c r="C9" s="48">
        <f>r_0*EXP('Problem 1'!C318)</f>
        <v>3.4472150168891519E-2</v>
      </c>
      <c r="D9" s="48">
        <f>r_0*EXP('Problem 1'!D318)</f>
        <v>3.5787025677497412E-2</v>
      </c>
      <c r="E9" s="48">
        <f>r_0*EXP('Problem 1'!E318)</f>
        <v>2.3327122388783851E-2</v>
      </c>
      <c r="F9" s="48">
        <f>r_0*EXP('Problem 1'!F318)</f>
        <v>2.0261440577942002E-2</v>
      </c>
      <c r="G9" s="48">
        <f>r_0*EXP('Problem 1'!G318)</f>
        <v>2.2364508714747218E-2</v>
      </c>
      <c r="H9" s="48">
        <f>r_0*EXP('Problem 1'!H318)</f>
        <v>2.8133138884724358E-2</v>
      </c>
      <c r="I9" s="48">
        <f>r_0*EXP('Problem 1'!I318)</f>
        <v>1.783520421583841E-2</v>
      </c>
      <c r="J9" s="48">
        <f>r_0*EXP('Problem 1'!J318)</f>
        <v>1.6830631557588002E-2</v>
      </c>
      <c r="K9" s="48">
        <f>r_0*EXP('Problem 1'!K318)</f>
        <v>1.4064975470970961E-2</v>
      </c>
      <c r="L9" s="48">
        <f>r_0*EXP('Problem 1'!L318)</f>
        <v>1.7011830253188889E-2</v>
      </c>
      <c r="M9" s="48">
        <f>r_0*EXP('Problem 1'!M318)</f>
        <v>1.4823569993753115E-2</v>
      </c>
      <c r="N9" s="48">
        <f>r_0*EXP('Problem 1'!N318)</f>
        <v>1.3287016352872419E-2</v>
      </c>
      <c r="O9" s="48">
        <f>r_0*EXP('Problem 1'!O318)</f>
        <v>1.0069367142815505E-2</v>
      </c>
      <c r="P9" s="48">
        <f>r_0*EXP('Problem 1'!P318)</f>
        <v>1.361408981990302E-2</v>
      </c>
      <c r="Q9" s="48">
        <f>r_0*EXP('Problem 1'!Q318)</f>
        <v>1.3752329439208049E-2</v>
      </c>
      <c r="R9" s="48">
        <f>r_0*EXP('Problem 1'!R318)</f>
        <v>1.2754765083327759E-2</v>
      </c>
      <c r="S9" s="48">
        <f>r_0*EXP('Problem 1'!S318)</f>
        <v>1.2650839487655101E-2</v>
      </c>
      <c r="T9" s="48">
        <f>r_0*EXP('Problem 1'!T318)</f>
        <v>1.0489921237388249E-2</v>
      </c>
      <c r="U9" s="48">
        <f>r_0*EXP('Problem 1'!U318)</f>
        <v>9.0418073478911194E-3</v>
      </c>
      <c r="V9" s="48">
        <f>r_0*EXP('Problem 1'!V318)</f>
        <v>7.8356620024105338E-3</v>
      </c>
      <c r="W9" s="48"/>
      <c r="X9" s="2"/>
      <c r="AA9" s="41"/>
    </row>
    <row r="10" spans="1:27" ht="15" customHeight="1">
      <c r="A10" s="38"/>
      <c r="B10" s="3">
        <f t="shared" si="22"/>
        <v>3</v>
      </c>
      <c r="C10" s="48">
        <f>r_0*EXP('Problem 1'!C319)</f>
        <v>3.4472150168891519E-2</v>
      </c>
      <c r="D10" s="48">
        <f>r_0*EXP('Problem 1'!D319)</f>
        <v>5.1134912367568071E-2</v>
      </c>
      <c r="E10" s="48">
        <f>r_0*EXP('Problem 1'!E319)</f>
        <v>5.0167178165633222E-2</v>
      </c>
      <c r="F10" s="48">
        <f>r_0*EXP('Problem 1'!F319)</f>
        <v>6.7825702481653399E-2</v>
      </c>
      <c r="G10" s="48">
        <f>r_0*EXP('Problem 1'!G319)</f>
        <v>7.967107000769641E-2</v>
      </c>
      <c r="H10" s="48">
        <f>r_0*EXP('Problem 1'!H319)</f>
        <v>7.0691382327098012E-2</v>
      </c>
      <c r="I10" s="48">
        <f>r_0*EXP('Problem 1'!I319)</f>
        <v>7.7804776229386641E-2</v>
      </c>
      <c r="J10" s="48">
        <f>r_0*EXP('Problem 1'!J319)</f>
        <v>8.4772297826635201E-2</v>
      </c>
      <c r="K10" s="48">
        <f>r_0*EXP('Problem 1'!K319)</f>
        <v>7.1717572870976493E-2</v>
      </c>
      <c r="L10" s="48">
        <f>r_0*EXP('Problem 1'!L319)</f>
        <v>7.7148126708183606E-2</v>
      </c>
      <c r="M10" s="48">
        <f>r_0*EXP('Problem 1'!M319)</f>
        <v>8.6958495139802222E-2</v>
      </c>
      <c r="N10" s="48">
        <f>r_0*EXP('Problem 1'!N319)</f>
        <v>9.5542710614606854E-2</v>
      </c>
      <c r="O10" s="48">
        <f>r_0*EXP('Problem 1'!O319)</f>
        <v>9.3938399094518107E-2</v>
      </c>
      <c r="P10" s="48">
        <f>r_0*EXP('Problem 1'!P319)</f>
        <v>0.10082518433402736</v>
      </c>
      <c r="Q10" s="48">
        <f>r_0*EXP('Problem 1'!Q319)</f>
        <v>0.1179246734685363</v>
      </c>
      <c r="R10" s="48">
        <f>r_0*EXP('Problem 1'!R319)</f>
        <v>0.14133713143020746</v>
      </c>
      <c r="S10" s="48">
        <f>r_0*EXP('Problem 1'!S319)</f>
        <v>0.1118363508263803</v>
      </c>
      <c r="T10" s="48">
        <f>r_0*EXP('Problem 1'!T319)</f>
        <v>9.9172009193230937E-2</v>
      </c>
      <c r="U10" s="48">
        <f>r_0*EXP('Problem 1'!U319)</f>
        <v>0.10418831830291668</v>
      </c>
      <c r="V10" s="48">
        <f>r_0*EXP('Problem 1'!V319)</f>
        <v>0.13261988440907346</v>
      </c>
      <c r="W10" s="48"/>
      <c r="X10" s="2"/>
      <c r="Z10" s="41"/>
    </row>
    <row r="11" spans="1:27" ht="15" customHeight="1">
      <c r="A11" s="38"/>
      <c r="B11" s="3">
        <f t="shared" si="22"/>
        <v>4</v>
      </c>
      <c r="C11" s="48">
        <f>r_0*EXP('Problem 1'!C320)</f>
        <v>3.4472150168891519E-2</v>
      </c>
      <c r="D11" s="48">
        <f>r_0*EXP('Problem 1'!D320)</f>
        <v>3.8139389917604738E-2</v>
      </c>
      <c r="E11" s="48">
        <f>r_0*EXP('Problem 1'!E320)</f>
        <v>2.915743851008485E-2</v>
      </c>
      <c r="F11" s="48">
        <f>r_0*EXP('Problem 1'!F320)</f>
        <v>3.137041353441973E-2</v>
      </c>
      <c r="G11" s="48">
        <f>r_0*EXP('Problem 1'!G320)</f>
        <v>2.4667891778693191E-2</v>
      </c>
      <c r="H11" s="48">
        <f>r_0*EXP('Problem 1'!H320)</f>
        <v>3.1932755435470292E-2</v>
      </c>
      <c r="I11" s="48">
        <f>r_0*EXP('Problem 1'!I320)</f>
        <v>2.8552781992063982E-2</v>
      </c>
      <c r="J11" s="48">
        <f>r_0*EXP('Problem 1'!J320)</f>
        <v>4.2323639044255033E-2</v>
      </c>
      <c r="K11" s="48">
        <f>r_0*EXP('Problem 1'!K320)</f>
        <v>3.6166991854813105E-2</v>
      </c>
      <c r="L11" s="48">
        <f>r_0*EXP('Problem 1'!L320)</f>
        <v>3.3712164392063808E-2</v>
      </c>
      <c r="M11" s="48">
        <f>r_0*EXP('Problem 1'!M320)</f>
        <v>3.1045173994386097E-2</v>
      </c>
      <c r="N11" s="48">
        <f>r_0*EXP('Problem 1'!N320)</f>
        <v>3.5188427440242684E-2</v>
      </c>
      <c r="O11" s="48">
        <f>r_0*EXP('Problem 1'!O320)</f>
        <v>4.3201051991299713E-2</v>
      </c>
      <c r="P11" s="48">
        <f>r_0*EXP('Problem 1'!P320)</f>
        <v>3.8223862872636898E-2</v>
      </c>
      <c r="Q11" s="48">
        <f>r_0*EXP('Problem 1'!Q320)</f>
        <v>3.1435867417966966E-2</v>
      </c>
      <c r="R11" s="48">
        <f>r_0*EXP('Problem 1'!R320)</f>
        <v>3.9589592432962714E-2</v>
      </c>
      <c r="S11" s="48">
        <f>r_0*EXP('Problem 1'!S320)</f>
        <v>4.3376896838100781E-2</v>
      </c>
      <c r="T11" s="48">
        <f>r_0*EXP('Problem 1'!T320)</f>
        <v>5.2608964447465018E-2</v>
      </c>
      <c r="U11" s="48">
        <f>r_0*EXP('Problem 1'!U320)</f>
        <v>6.8979750446729701E-2</v>
      </c>
      <c r="V11" s="48">
        <f>r_0*EXP('Problem 1'!V320)</f>
        <v>6.6290988140067869E-2</v>
      </c>
      <c r="W11" s="48"/>
      <c r="X11" s="2"/>
    </row>
    <row r="12" spans="1:27" ht="15" customHeight="1">
      <c r="A12" s="38"/>
      <c r="B12" s="3">
        <f t="shared" si="22"/>
        <v>5</v>
      </c>
      <c r="C12" s="48">
        <f>r_0*EXP('Problem 1'!C321)</f>
        <v>3.4472150168891519E-2</v>
      </c>
      <c r="D12" s="48">
        <f>r_0*EXP('Problem 1'!D321)</f>
        <v>3.54435307827927E-2</v>
      </c>
      <c r="E12" s="48">
        <f>r_0*EXP('Problem 1'!E321)</f>
        <v>3.6538651409811128E-2</v>
      </c>
      <c r="F12" s="48">
        <f>r_0*EXP('Problem 1'!F321)</f>
        <v>3.636585070613528E-2</v>
      </c>
      <c r="G12" s="48">
        <f>r_0*EXP('Problem 1'!G321)</f>
        <v>3.1244649663672758E-2</v>
      </c>
      <c r="H12" s="48">
        <f>r_0*EXP('Problem 1'!H321)</f>
        <v>4.5528869412431255E-2</v>
      </c>
      <c r="I12" s="48">
        <f>r_0*EXP('Problem 1'!I321)</f>
        <v>3.4286442564003899E-2</v>
      </c>
      <c r="J12" s="48">
        <f>r_0*EXP('Problem 1'!J321)</f>
        <v>3.4262798198804983E-2</v>
      </c>
      <c r="K12" s="48">
        <f>r_0*EXP('Problem 1'!K321)</f>
        <v>3.2617587519932788E-2</v>
      </c>
      <c r="L12" s="48">
        <f>r_0*EXP('Problem 1'!L321)</f>
        <v>3.6816444378235384E-2</v>
      </c>
      <c r="M12" s="48">
        <f>r_0*EXP('Problem 1'!M321)</f>
        <v>3.0793750447536204E-2</v>
      </c>
      <c r="N12" s="48">
        <f>r_0*EXP('Problem 1'!N321)</f>
        <v>2.2286037884017285E-2</v>
      </c>
      <c r="O12" s="48">
        <f>r_0*EXP('Problem 1'!O321)</f>
        <v>2.5608300232122211E-2</v>
      </c>
      <c r="P12" s="48">
        <f>r_0*EXP('Problem 1'!P321)</f>
        <v>2.4180181774658378E-2</v>
      </c>
      <c r="Q12" s="48">
        <f>r_0*EXP('Problem 1'!Q321)</f>
        <v>2.7239978981099398E-2</v>
      </c>
      <c r="R12" s="48">
        <f>r_0*EXP('Problem 1'!R321)</f>
        <v>2.6904439246938364E-2</v>
      </c>
      <c r="S12" s="48">
        <f>r_0*EXP('Problem 1'!S321)</f>
        <v>2.5957371553260812E-2</v>
      </c>
      <c r="T12" s="48">
        <f>r_0*EXP('Problem 1'!T321)</f>
        <v>2.1379633963809982E-2</v>
      </c>
      <c r="U12" s="48">
        <f>r_0*EXP('Problem 1'!U321)</f>
        <v>2.0686550201387547E-2</v>
      </c>
      <c r="V12" s="48">
        <f>r_0*EXP('Problem 1'!V321)</f>
        <v>2.8040778010035714E-2</v>
      </c>
      <c r="W12" s="48"/>
      <c r="X12" s="2"/>
    </row>
    <row r="13" spans="1:27" ht="15" customHeight="1">
      <c r="A13" s="38"/>
      <c r="B13" s="3">
        <f t="shared" si="22"/>
        <v>6</v>
      </c>
      <c r="C13" s="48">
        <f>r_0*EXP('Problem 1'!C322)</f>
        <v>3.4472150168891519E-2</v>
      </c>
      <c r="D13" s="48">
        <f>r_0*EXP('Problem 1'!D322)</f>
        <v>2.9771946122230969E-2</v>
      </c>
      <c r="E13" s="48">
        <f>r_0*EXP('Problem 1'!E322)</f>
        <v>2.7920495600012276E-2</v>
      </c>
      <c r="F13" s="48">
        <f>r_0*EXP('Problem 1'!F322)</f>
        <v>3.8073563892779903E-2</v>
      </c>
      <c r="G13" s="48">
        <f>r_0*EXP('Problem 1'!G322)</f>
        <v>3.7969457173682206E-2</v>
      </c>
      <c r="H13" s="48">
        <f>r_0*EXP('Problem 1'!H322)</f>
        <v>3.4278417859854686E-2</v>
      </c>
      <c r="I13" s="48">
        <f>r_0*EXP('Problem 1'!I322)</f>
        <v>3.5471207465186831E-2</v>
      </c>
      <c r="J13" s="48">
        <f>r_0*EXP('Problem 1'!J322)</f>
        <v>3.4987996619691188E-2</v>
      </c>
      <c r="K13" s="48">
        <f>r_0*EXP('Problem 1'!K322)</f>
        <v>4.485073434011335E-2</v>
      </c>
      <c r="L13" s="48">
        <f>r_0*EXP('Problem 1'!L322)</f>
        <v>4.1050972568423549E-2</v>
      </c>
      <c r="M13" s="48">
        <f>r_0*EXP('Problem 1'!M322)</f>
        <v>4.9623792783483431E-2</v>
      </c>
      <c r="N13" s="48">
        <f>r_0*EXP('Problem 1'!N322)</f>
        <v>7.4205814223991667E-2</v>
      </c>
      <c r="O13" s="48">
        <f>r_0*EXP('Problem 1'!O322)</f>
        <v>7.5200138738416675E-2</v>
      </c>
      <c r="P13" s="48">
        <f>r_0*EXP('Problem 1'!P322)</f>
        <v>6.1149132499363532E-2</v>
      </c>
      <c r="Q13" s="48">
        <f>r_0*EXP('Problem 1'!Q322)</f>
        <v>4.6100033060115113E-2</v>
      </c>
      <c r="R13" s="48">
        <f>r_0*EXP('Problem 1'!R322)</f>
        <v>4.6935507051309916E-2</v>
      </c>
      <c r="S13" s="48">
        <f>r_0*EXP('Problem 1'!S322)</f>
        <v>4.7876644095672063E-2</v>
      </c>
      <c r="T13" s="48">
        <f>r_0*EXP('Problem 1'!T322)</f>
        <v>4.5455475939619398E-2</v>
      </c>
      <c r="U13" s="48">
        <f>r_0*EXP('Problem 1'!U322)</f>
        <v>4.4428977790477456E-2</v>
      </c>
      <c r="V13" s="48">
        <f>r_0*EXP('Problem 1'!V322)</f>
        <v>6.6036992334802966E-2</v>
      </c>
      <c r="W13" s="48"/>
      <c r="X13" s="2"/>
    </row>
    <row r="14" spans="1:27" ht="15" customHeight="1">
      <c r="A14" s="38"/>
      <c r="B14" s="3">
        <f t="shared" si="22"/>
        <v>7</v>
      </c>
      <c r="C14" s="48">
        <f>r_0*EXP('Problem 1'!C323)</f>
        <v>3.4472150168891519E-2</v>
      </c>
      <c r="D14" s="48">
        <f>r_0*EXP('Problem 1'!D323)</f>
        <v>4.8776031999737589E-2</v>
      </c>
      <c r="E14" s="48">
        <f>r_0*EXP('Problem 1'!E323)</f>
        <v>3.6914128061238199E-2</v>
      </c>
      <c r="F14" s="48">
        <f>r_0*EXP('Problem 1'!F323)</f>
        <v>2.8690944932333057E-2</v>
      </c>
      <c r="G14" s="48">
        <f>r_0*EXP('Problem 1'!G323)</f>
        <v>3.6941770173164044E-2</v>
      </c>
      <c r="H14" s="48">
        <f>r_0*EXP('Problem 1'!H323)</f>
        <v>3.5628927388411849E-2</v>
      </c>
      <c r="I14" s="48">
        <f>r_0*EXP('Problem 1'!I323)</f>
        <v>3.448086714761902E-2</v>
      </c>
      <c r="J14" s="48">
        <f>r_0*EXP('Problem 1'!J323)</f>
        <v>4.3172700514058623E-2</v>
      </c>
      <c r="K14" s="48">
        <f>r_0*EXP('Problem 1'!K323)</f>
        <v>3.7465350837419885E-2</v>
      </c>
      <c r="L14" s="48">
        <f>r_0*EXP('Problem 1'!L323)</f>
        <v>3.2423178988706364E-2</v>
      </c>
      <c r="M14" s="48">
        <f>r_0*EXP('Problem 1'!M323)</f>
        <v>3.4278550164325093E-2</v>
      </c>
      <c r="N14" s="48">
        <f>r_0*EXP('Problem 1'!N323)</f>
        <v>4.4285697028521968E-2</v>
      </c>
      <c r="O14" s="48">
        <f>r_0*EXP('Problem 1'!O323)</f>
        <v>5.2339463102338793E-2</v>
      </c>
      <c r="P14" s="48">
        <f>r_0*EXP('Problem 1'!P323)</f>
        <v>6.4741734757889344E-2</v>
      </c>
      <c r="Q14" s="48">
        <f>r_0*EXP('Problem 1'!Q323)</f>
        <v>6.3621907983527515E-2</v>
      </c>
      <c r="R14" s="48">
        <f>r_0*EXP('Problem 1'!R323)</f>
        <v>4.6083476453199483E-2</v>
      </c>
      <c r="S14" s="48">
        <f>r_0*EXP('Problem 1'!S323)</f>
        <v>4.1689373891110798E-2</v>
      </c>
      <c r="T14" s="48">
        <f>r_0*EXP('Problem 1'!T323)</f>
        <v>4.3124669382965899E-2</v>
      </c>
      <c r="U14" s="48">
        <f>r_0*EXP('Problem 1'!U323)</f>
        <v>4.5183309176063828E-2</v>
      </c>
      <c r="V14" s="48">
        <f>r_0*EXP('Problem 1'!V323)</f>
        <v>3.9936499777786967E-2</v>
      </c>
      <c r="W14" s="48"/>
      <c r="X14" s="2"/>
    </row>
    <row r="15" spans="1:27" ht="15" customHeight="1">
      <c r="A15" s="38"/>
      <c r="B15" s="3">
        <f t="shared" si="22"/>
        <v>8</v>
      </c>
      <c r="C15" s="48">
        <f>r_0*EXP('Problem 1'!C324)</f>
        <v>3.4472150168891519E-2</v>
      </c>
      <c r="D15" s="48">
        <f>r_0*EXP('Problem 1'!D324)</f>
        <v>4.3518361661952255E-2</v>
      </c>
      <c r="E15" s="48">
        <f>r_0*EXP('Problem 1'!E324)</f>
        <v>5.1104969966618126E-2</v>
      </c>
      <c r="F15" s="48">
        <f>r_0*EXP('Problem 1'!F324)</f>
        <v>5.9810398525978713E-2</v>
      </c>
      <c r="G15" s="48">
        <f>r_0*EXP('Problem 1'!G324)</f>
        <v>5.7797743494552724E-2</v>
      </c>
      <c r="H15" s="48">
        <f>r_0*EXP('Problem 1'!H324)</f>
        <v>4.1732459172003904E-2</v>
      </c>
      <c r="I15" s="48">
        <f>r_0*EXP('Problem 1'!I324)</f>
        <v>4.2012339364369287E-2</v>
      </c>
      <c r="J15" s="48">
        <f>r_0*EXP('Problem 1'!J324)</f>
        <v>3.6432514754984373E-2</v>
      </c>
      <c r="K15" s="48">
        <f>r_0*EXP('Problem 1'!K324)</f>
        <v>3.6651390279135915E-2</v>
      </c>
      <c r="L15" s="48">
        <f>r_0*EXP('Problem 1'!L324)</f>
        <v>4.7959749087474898E-2</v>
      </c>
      <c r="M15" s="48">
        <f>r_0*EXP('Problem 1'!M324)</f>
        <v>5.0046682626366648E-2</v>
      </c>
      <c r="N15" s="48">
        <f>r_0*EXP('Problem 1'!N324)</f>
        <v>3.6953481898071266E-2</v>
      </c>
      <c r="O15" s="48">
        <f>r_0*EXP('Problem 1'!O324)</f>
        <v>2.6682556114598004E-2</v>
      </c>
      <c r="P15" s="48">
        <f>r_0*EXP('Problem 1'!P324)</f>
        <v>2.0550763474083206E-2</v>
      </c>
      <c r="Q15" s="48">
        <f>r_0*EXP('Problem 1'!Q324)</f>
        <v>3.594652750549255E-2</v>
      </c>
      <c r="R15" s="48">
        <f>r_0*EXP('Problem 1'!R324)</f>
        <v>4.4232806940624529E-2</v>
      </c>
      <c r="S15" s="48">
        <f>r_0*EXP('Problem 1'!S324)</f>
        <v>5.6514310360461797E-2</v>
      </c>
      <c r="T15" s="48">
        <f>r_0*EXP('Problem 1'!T324)</f>
        <v>7.4828706381942972E-2</v>
      </c>
      <c r="U15" s="48">
        <f>r_0*EXP('Problem 1'!U324)</f>
        <v>7.3563984570646113E-2</v>
      </c>
      <c r="V15" s="48">
        <f>r_0*EXP('Problem 1'!V324)</f>
        <v>6.2705537293808372E-2</v>
      </c>
      <c r="W15" s="48"/>
      <c r="X15" s="2"/>
    </row>
    <row r="16" spans="1:27" ht="15" customHeight="1">
      <c r="A16" s="38"/>
      <c r="B16" s="3">
        <f t="shared" si="22"/>
        <v>9</v>
      </c>
      <c r="C16" s="48">
        <f>r_0*EXP('Problem 1'!C325)</f>
        <v>3.4472150168891519E-2</v>
      </c>
      <c r="D16" s="48">
        <f>r_0*EXP('Problem 1'!D325)</f>
        <v>3.9093402337383461E-2</v>
      </c>
      <c r="E16" s="48">
        <f>r_0*EXP('Problem 1'!E325)</f>
        <v>3.4546673871585318E-2</v>
      </c>
      <c r="F16" s="48">
        <f>r_0*EXP('Problem 1'!F325)</f>
        <v>3.6066967748780807E-2</v>
      </c>
      <c r="G16" s="48">
        <f>r_0*EXP('Problem 1'!G325)</f>
        <v>3.9336768962941457E-2</v>
      </c>
      <c r="H16" s="48">
        <f>r_0*EXP('Problem 1'!H325)</f>
        <v>6.0473348704827637E-2</v>
      </c>
      <c r="I16" s="48">
        <f>r_0*EXP('Problem 1'!I325)</f>
        <v>5.7934670822191982E-2</v>
      </c>
      <c r="J16" s="48">
        <f>r_0*EXP('Problem 1'!J325)</f>
        <v>4.5854415252671275E-2</v>
      </c>
      <c r="K16" s="48">
        <f>r_0*EXP('Problem 1'!K325)</f>
        <v>3.5935983093436812E-2</v>
      </c>
      <c r="L16" s="48">
        <f>r_0*EXP('Problem 1'!L325)</f>
        <v>3.3778468301884627E-2</v>
      </c>
      <c r="M16" s="48">
        <f>r_0*EXP('Problem 1'!M325)</f>
        <v>1.9314715597675322E-2</v>
      </c>
      <c r="N16" s="48">
        <f>r_0*EXP('Problem 1'!N325)</f>
        <v>2.2918587182634773E-2</v>
      </c>
      <c r="O16" s="48">
        <f>r_0*EXP('Problem 1'!O325)</f>
        <v>3.7560082958373944E-2</v>
      </c>
      <c r="P16" s="48">
        <f>r_0*EXP('Problem 1'!P325)</f>
        <v>3.9239794626028203E-2</v>
      </c>
      <c r="Q16" s="48">
        <f>r_0*EXP('Problem 1'!Q325)</f>
        <v>2.6424521224174852E-2</v>
      </c>
      <c r="R16" s="48">
        <f>r_0*EXP('Problem 1'!R325)</f>
        <v>3.0898010430600847E-2</v>
      </c>
      <c r="S16" s="48">
        <f>r_0*EXP('Problem 1'!S325)</f>
        <v>3.5515045091273262E-2</v>
      </c>
      <c r="T16" s="48">
        <f>r_0*EXP('Problem 1'!T325)</f>
        <v>5.9367317334561624E-2</v>
      </c>
      <c r="U16" s="48">
        <f>r_0*EXP('Problem 1'!U325)</f>
        <v>8.2007999898369946E-2</v>
      </c>
      <c r="V16" s="48">
        <f>r_0*EXP('Problem 1'!V325)</f>
        <v>9.1799858146051405E-2</v>
      </c>
      <c r="W16" s="48"/>
      <c r="X16" s="2"/>
    </row>
    <row r="17" spans="1:24" ht="15" customHeight="1">
      <c r="A17" s="38"/>
      <c r="B17" s="3">
        <f t="shared" si="22"/>
        <v>10</v>
      </c>
      <c r="C17" s="48">
        <f>r_0*EXP('Problem 1'!C326)</f>
        <v>3.4472150168891519E-2</v>
      </c>
      <c r="D17" s="48">
        <f>r_0*EXP('Problem 1'!D326)</f>
        <v>4.2664822945854726E-2</v>
      </c>
      <c r="E17" s="48">
        <f>r_0*EXP('Problem 1'!E326)</f>
        <v>3.9282286532193102E-2</v>
      </c>
      <c r="F17" s="48">
        <f>r_0*EXP('Problem 1'!F326)</f>
        <v>3.1937858781931207E-2</v>
      </c>
      <c r="G17" s="48">
        <f>r_0*EXP('Problem 1'!G326)</f>
        <v>2.8032762000227349E-2</v>
      </c>
      <c r="H17" s="48">
        <f>r_0*EXP('Problem 1'!H326)</f>
        <v>1.8091275158175001E-2</v>
      </c>
      <c r="I17" s="48">
        <f>r_0*EXP('Problem 1'!I326)</f>
        <v>1.8770900011092169E-2</v>
      </c>
      <c r="J17" s="48">
        <f>r_0*EXP('Problem 1'!J326)</f>
        <v>2.0103795593588061E-2</v>
      </c>
      <c r="K17" s="48">
        <f>r_0*EXP('Problem 1'!K326)</f>
        <v>2.2275866802482048E-2</v>
      </c>
      <c r="L17" s="48">
        <f>r_0*EXP('Problem 1'!L326)</f>
        <v>2.1862387744005007E-2</v>
      </c>
      <c r="M17" s="48">
        <f>r_0*EXP('Problem 1'!M326)</f>
        <v>4.0536402519125804E-2</v>
      </c>
      <c r="N17" s="48">
        <f>r_0*EXP('Problem 1'!N326)</f>
        <v>3.379389873274094E-2</v>
      </c>
      <c r="O17" s="48">
        <f>r_0*EXP('Problem 1'!O326)</f>
        <v>3.2343838543476923E-2</v>
      </c>
      <c r="P17" s="48">
        <f>r_0*EXP('Problem 1'!P326)</f>
        <v>2.3138012274882155E-2</v>
      </c>
      <c r="Q17" s="48">
        <f>r_0*EXP('Problem 1'!Q326)</f>
        <v>1.7219505898892928E-2</v>
      </c>
      <c r="R17" s="48">
        <f>r_0*EXP('Problem 1'!R326)</f>
        <v>2.1998087559937197E-2</v>
      </c>
      <c r="S17" s="48">
        <f>r_0*EXP('Problem 1'!S326)</f>
        <v>2.310968666475147E-2</v>
      </c>
      <c r="T17" s="48">
        <f>r_0*EXP('Problem 1'!T326)</f>
        <v>1.6380415659473291E-2</v>
      </c>
      <c r="U17" s="48">
        <f>r_0*EXP('Problem 1'!U326)</f>
        <v>1.5613494651687923E-2</v>
      </c>
      <c r="V17" s="48">
        <f>r_0*EXP('Problem 1'!V326)</f>
        <v>1.6110432347206029E-2</v>
      </c>
      <c r="W17" s="48"/>
      <c r="X17" s="2"/>
    </row>
    <row r="18" spans="1:24" ht="15" customHeight="1">
      <c r="A18" s="38"/>
      <c r="B18" s="3">
        <f t="shared" si="22"/>
        <v>11</v>
      </c>
      <c r="C18" s="48">
        <f>r_0*EXP('Problem 1'!C327)</f>
        <v>3.4472150168891519E-2</v>
      </c>
      <c r="D18" s="48">
        <f>r_0*EXP('Problem 1'!D327)</f>
        <v>2.3677116217494978E-2</v>
      </c>
      <c r="E18" s="48">
        <f>r_0*EXP('Problem 1'!E327)</f>
        <v>2.2449140911030379E-2</v>
      </c>
      <c r="F18" s="48">
        <f>r_0*EXP('Problem 1'!F327)</f>
        <v>1.9267290642510117E-2</v>
      </c>
      <c r="G18" s="48">
        <f>r_0*EXP('Problem 1'!G327)</f>
        <v>2.5592784810447404E-2</v>
      </c>
      <c r="H18" s="48">
        <f>r_0*EXP('Problem 1'!H327)</f>
        <v>2.6299169970524325E-2</v>
      </c>
      <c r="I18" s="48">
        <f>r_0*EXP('Problem 1'!I327)</f>
        <v>2.3101347744154673E-2</v>
      </c>
      <c r="J18" s="48">
        <f>r_0*EXP('Problem 1'!J327)</f>
        <v>1.9332651987830157E-2</v>
      </c>
      <c r="K18" s="48">
        <f>r_0*EXP('Problem 1'!K327)</f>
        <v>1.8998151149092653E-2</v>
      </c>
      <c r="L18" s="48">
        <f>r_0*EXP('Problem 1'!L327)</f>
        <v>1.7373251879806227E-2</v>
      </c>
      <c r="M18" s="48">
        <f>r_0*EXP('Problem 1'!M327)</f>
        <v>1.9406270503713227E-2</v>
      </c>
      <c r="N18" s="48">
        <f>r_0*EXP('Problem 1'!N327)</f>
        <v>1.8874080986989797E-2</v>
      </c>
      <c r="O18" s="48">
        <f>r_0*EXP('Problem 1'!O327)</f>
        <v>1.6947832366396947E-2</v>
      </c>
      <c r="P18" s="48">
        <f>r_0*EXP('Problem 1'!P327)</f>
        <v>2.5100387032750388E-2</v>
      </c>
      <c r="Q18" s="48">
        <f>r_0*EXP('Problem 1'!Q327)</f>
        <v>1.9299883861887725E-2</v>
      </c>
      <c r="R18" s="48">
        <f>r_0*EXP('Problem 1'!R327)</f>
        <v>1.685527486905733E-2</v>
      </c>
      <c r="S18" s="48">
        <f>r_0*EXP('Problem 1'!S327)</f>
        <v>1.5003117334977467E-2</v>
      </c>
      <c r="T18" s="48">
        <f>r_0*EXP('Problem 1'!T327)</f>
        <v>1.3937690759478092E-2</v>
      </c>
      <c r="U18" s="48">
        <f>r_0*EXP('Problem 1'!U327)</f>
        <v>1.4849327086550028E-2</v>
      </c>
      <c r="V18" s="48">
        <f>r_0*EXP('Problem 1'!V327)</f>
        <v>1.5097774442300812E-2</v>
      </c>
      <c r="W18" s="48"/>
      <c r="X18" s="2"/>
    </row>
    <row r="19" spans="1:24" ht="15" customHeight="1">
      <c r="A19" s="38"/>
      <c r="B19" s="3">
        <f t="shared" si="22"/>
        <v>12</v>
      </c>
      <c r="C19" s="48">
        <f>r_0*EXP('Problem 1'!C328)</f>
        <v>3.4472150168891519E-2</v>
      </c>
      <c r="D19" s="48">
        <f>r_0*EXP('Problem 1'!D328)</f>
        <v>3.9919110811884331E-2</v>
      </c>
      <c r="E19" s="48">
        <f>r_0*EXP('Problem 1'!E328)</f>
        <v>2.7188130082095446E-2</v>
      </c>
      <c r="F19" s="48">
        <f>r_0*EXP('Problem 1'!F328)</f>
        <v>2.740832652154139E-2</v>
      </c>
      <c r="G19" s="48">
        <f>r_0*EXP('Problem 1'!G328)</f>
        <v>3.5977497369483552E-2</v>
      </c>
      <c r="H19" s="48">
        <f>r_0*EXP('Problem 1'!H328)</f>
        <v>3.9273184437765514E-2</v>
      </c>
      <c r="I19" s="48">
        <f>r_0*EXP('Problem 1'!I328)</f>
        <v>4.1420277811245618E-2</v>
      </c>
      <c r="J19" s="48">
        <f>r_0*EXP('Problem 1'!J328)</f>
        <v>4.4595336600818991E-2</v>
      </c>
      <c r="K19" s="48">
        <f>r_0*EXP('Problem 1'!K328)</f>
        <v>4.7761912441115925E-2</v>
      </c>
      <c r="L19" s="48">
        <f>r_0*EXP('Problem 1'!L328)</f>
        <v>3.968417334319433E-2</v>
      </c>
      <c r="M19" s="48">
        <f>r_0*EXP('Problem 1'!M328)</f>
        <v>4.1538359494857013E-2</v>
      </c>
      <c r="N19" s="48">
        <f>r_0*EXP('Problem 1'!N328)</f>
        <v>4.0249930464872831E-2</v>
      </c>
      <c r="O19" s="48">
        <f>r_0*EXP('Problem 1'!O328)</f>
        <v>4.4382466432279298E-2</v>
      </c>
      <c r="P19" s="48">
        <f>r_0*EXP('Problem 1'!P328)</f>
        <v>3.6230517355056314E-2</v>
      </c>
      <c r="Q19" s="48">
        <f>r_0*EXP('Problem 1'!Q328)</f>
        <v>4.0255923846657715E-2</v>
      </c>
      <c r="R19" s="48">
        <f>r_0*EXP('Problem 1'!R328)</f>
        <v>2.9670169788828585E-2</v>
      </c>
      <c r="S19" s="48">
        <f>r_0*EXP('Problem 1'!S328)</f>
        <v>2.8112865390875756E-2</v>
      </c>
      <c r="T19" s="48">
        <f>r_0*EXP('Problem 1'!T328)</f>
        <v>2.93778273636052E-2</v>
      </c>
      <c r="U19" s="48">
        <f>r_0*EXP('Problem 1'!U328)</f>
        <v>2.9946491248243067E-2</v>
      </c>
      <c r="V19" s="48">
        <f>r_0*EXP('Problem 1'!V328)</f>
        <v>2.861013973333992E-2</v>
      </c>
      <c r="W19" s="48"/>
      <c r="X19" s="2"/>
    </row>
    <row r="20" spans="1:24" ht="15" customHeight="1">
      <c r="A20" s="38"/>
      <c r="B20" s="3">
        <f t="shared" si="22"/>
        <v>13</v>
      </c>
      <c r="C20" s="48">
        <f>r_0*EXP('Problem 1'!C329)</f>
        <v>3.4472150168891519E-2</v>
      </c>
      <c r="D20" s="48">
        <f>r_0*EXP('Problem 1'!D329)</f>
        <v>2.8464738142309071E-2</v>
      </c>
      <c r="E20" s="48">
        <f>r_0*EXP('Problem 1'!E329)</f>
        <v>4.3907213981985591E-2</v>
      </c>
      <c r="F20" s="48">
        <f>r_0*EXP('Problem 1'!F329)</f>
        <v>4.1525534511480722E-2</v>
      </c>
      <c r="G20" s="48">
        <f>r_0*EXP('Problem 1'!G329)</f>
        <v>3.8522028668711253E-2</v>
      </c>
      <c r="H20" s="48">
        <f>r_0*EXP('Problem 1'!H329)</f>
        <v>4.5335200452816304E-2</v>
      </c>
      <c r="I20" s="48">
        <f>r_0*EXP('Problem 1'!I329)</f>
        <v>4.154389092308286E-2</v>
      </c>
      <c r="J20" s="48">
        <f>r_0*EXP('Problem 1'!J329)</f>
        <v>4.8583286499589089E-2</v>
      </c>
      <c r="K20" s="48">
        <f>r_0*EXP('Problem 1'!K329)</f>
        <v>3.884137123551424E-2</v>
      </c>
      <c r="L20" s="48">
        <f>r_0*EXP('Problem 1'!L329)</f>
        <v>4.6045943318139493E-2</v>
      </c>
      <c r="M20" s="48">
        <f>r_0*EXP('Problem 1'!M329)</f>
        <v>4.973976069768507E-2</v>
      </c>
      <c r="N20" s="48">
        <f>r_0*EXP('Problem 1'!N329)</f>
        <v>5.7201163539900957E-2</v>
      </c>
      <c r="O20" s="48">
        <f>r_0*EXP('Problem 1'!O329)</f>
        <v>6.6170078257543299E-2</v>
      </c>
      <c r="P20" s="48">
        <f>r_0*EXP('Problem 1'!P329)</f>
        <v>8.4703727317579219E-2</v>
      </c>
      <c r="Q20" s="48">
        <f>r_0*EXP('Problem 1'!Q329)</f>
        <v>7.4692770491734672E-2</v>
      </c>
      <c r="R20" s="48">
        <f>r_0*EXP('Problem 1'!R329)</f>
        <v>8.6689601724421916E-2</v>
      </c>
      <c r="S20" s="48">
        <f>r_0*EXP('Problem 1'!S329)</f>
        <v>0.12718317996805975</v>
      </c>
      <c r="T20" s="48">
        <f>r_0*EXP('Problem 1'!T329)</f>
        <v>0.10593187411681472</v>
      </c>
      <c r="U20" s="48">
        <f>r_0*EXP('Problem 1'!U329)</f>
        <v>9.1182610185601115E-2</v>
      </c>
      <c r="V20" s="48">
        <f>r_0*EXP('Problem 1'!V329)</f>
        <v>9.3099033539512155E-2</v>
      </c>
      <c r="W20" s="48"/>
      <c r="X20" s="2"/>
    </row>
    <row r="21" spans="1:24" ht="15" customHeight="1">
      <c r="A21" s="38"/>
      <c r="B21" s="3">
        <f t="shared" si="22"/>
        <v>14</v>
      </c>
      <c r="C21" s="48">
        <f>r_0*EXP('Problem 1'!C330)</f>
        <v>3.4472150168891519E-2</v>
      </c>
      <c r="D21" s="48">
        <f>r_0*EXP('Problem 1'!D330)</f>
        <v>2.3681081877631471E-2</v>
      </c>
      <c r="E21" s="48">
        <f>r_0*EXP('Problem 1'!E330)</f>
        <v>2.2668478944920387E-2</v>
      </c>
      <c r="F21" s="48">
        <f>r_0*EXP('Problem 1'!F330)</f>
        <v>2.0712293217338425E-2</v>
      </c>
      <c r="G21" s="48">
        <f>r_0*EXP('Problem 1'!G330)</f>
        <v>1.8887659130878729E-2</v>
      </c>
      <c r="H21" s="48">
        <f>r_0*EXP('Problem 1'!H330)</f>
        <v>2.3362939439744847E-2</v>
      </c>
      <c r="I21" s="48">
        <f>r_0*EXP('Problem 1'!I330)</f>
        <v>2.9173116731145005E-2</v>
      </c>
      <c r="J21" s="48">
        <f>r_0*EXP('Problem 1'!J330)</f>
        <v>3.1573840090263823E-2</v>
      </c>
      <c r="K21" s="48">
        <f>r_0*EXP('Problem 1'!K330)</f>
        <v>2.55812330724016E-2</v>
      </c>
      <c r="L21" s="48">
        <f>r_0*EXP('Problem 1'!L330)</f>
        <v>1.971338209794159E-2</v>
      </c>
      <c r="M21" s="48">
        <f>r_0*EXP('Problem 1'!M330)</f>
        <v>2.1179238474104557E-2</v>
      </c>
      <c r="N21" s="48">
        <f>r_0*EXP('Problem 1'!N330)</f>
        <v>1.9975653496726812E-2</v>
      </c>
      <c r="O21" s="48">
        <f>r_0*EXP('Problem 1'!O330)</f>
        <v>2.147033040437675E-2</v>
      </c>
      <c r="P21" s="48">
        <f>r_0*EXP('Problem 1'!P330)</f>
        <v>3.3938353982569142E-2</v>
      </c>
      <c r="Q21" s="48">
        <f>r_0*EXP('Problem 1'!Q330)</f>
        <v>3.1276641388366187E-2</v>
      </c>
      <c r="R21" s="48">
        <f>r_0*EXP('Problem 1'!R330)</f>
        <v>2.3328047267302456E-2</v>
      </c>
      <c r="S21" s="48">
        <f>r_0*EXP('Problem 1'!S330)</f>
        <v>2.2511379449041236E-2</v>
      </c>
      <c r="T21" s="48">
        <f>r_0*EXP('Problem 1'!T330)</f>
        <v>2.4055561627697109E-2</v>
      </c>
      <c r="U21" s="48">
        <f>r_0*EXP('Problem 1'!U330)</f>
        <v>1.5948142258402648E-2</v>
      </c>
      <c r="V21" s="48">
        <f>r_0*EXP('Problem 1'!V330)</f>
        <v>1.4073890985700841E-2</v>
      </c>
      <c r="W21" s="48"/>
      <c r="X21" s="2"/>
    </row>
    <row r="22" spans="1:24" ht="15" customHeight="1">
      <c r="A22" s="38"/>
      <c r="B22" s="3">
        <f t="shared" si="22"/>
        <v>15</v>
      </c>
      <c r="C22" s="48">
        <f>r_0*EXP('Problem 1'!C331)</f>
        <v>3.4472150168891519E-2</v>
      </c>
      <c r="D22" s="48">
        <f>r_0*EXP('Problem 1'!D331)</f>
        <v>3.1062146996235475E-2</v>
      </c>
      <c r="E22" s="48">
        <f>r_0*EXP('Problem 1'!E331)</f>
        <v>4.6848152339279907E-2</v>
      </c>
      <c r="F22" s="48">
        <f>r_0*EXP('Problem 1'!F331)</f>
        <v>5.6871623374861201E-2</v>
      </c>
      <c r="G22" s="48">
        <f>r_0*EXP('Problem 1'!G331)</f>
        <v>7.8516980441514325E-2</v>
      </c>
      <c r="H22" s="48">
        <f>r_0*EXP('Problem 1'!H331)</f>
        <v>9.964622279856869E-2</v>
      </c>
      <c r="I22" s="48">
        <f>r_0*EXP('Problem 1'!I331)</f>
        <v>0.10573595352758708</v>
      </c>
      <c r="J22" s="48">
        <f>r_0*EXP('Problem 1'!J331)</f>
        <v>0.12140723566088633</v>
      </c>
      <c r="K22" s="48">
        <f>r_0*EXP('Problem 1'!K331)</f>
        <v>0.10955508171531654</v>
      </c>
      <c r="L22" s="48">
        <f>r_0*EXP('Problem 1'!L331)</f>
        <v>7.6866354920735083E-2</v>
      </c>
      <c r="M22" s="48">
        <f>r_0*EXP('Problem 1'!M331)</f>
        <v>7.7575293908029447E-2</v>
      </c>
      <c r="N22" s="48">
        <f>r_0*EXP('Problem 1'!N331)</f>
        <v>6.5206520616089433E-2</v>
      </c>
      <c r="O22" s="48">
        <f>r_0*EXP('Problem 1'!O331)</f>
        <v>7.1817839878139555E-2</v>
      </c>
      <c r="P22" s="48">
        <f>r_0*EXP('Problem 1'!P331)</f>
        <v>0.11627317290632025</v>
      </c>
      <c r="Q22" s="48">
        <f>r_0*EXP('Problem 1'!Q331)</f>
        <v>0.12714559243673948</v>
      </c>
      <c r="R22" s="48">
        <f>r_0*EXP('Problem 1'!R331)</f>
        <v>0.11603369405740747</v>
      </c>
      <c r="S22" s="48">
        <f>r_0*EXP('Problem 1'!S331)</f>
        <v>0.12198100520659202</v>
      </c>
      <c r="T22" s="48">
        <f>r_0*EXP('Problem 1'!T331)</f>
        <v>0.16271591068791752</v>
      </c>
      <c r="U22" s="48">
        <f>r_0*EXP('Problem 1'!U331)</f>
        <v>0.12767260018607648</v>
      </c>
      <c r="V22" s="48">
        <f>r_0*EXP('Problem 1'!V331)</f>
        <v>0.10665177766360648</v>
      </c>
      <c r="W22" s="48"/>
      <c r="X22" s="2"/>
    </row>
    <row r="23" spans="1:24" ht="15" customHeight="1">
      <c r="A23" s="38"/>
      <c r="B23" s="3">
        <f t="shared" si="22"/>
        <v>16</v>
      </c>
      <c r="C23" s="48">
        <f>r_0*EXP('Problem 1'!C332)</f>
        <v>3.4472150168891519E-2</v>
      </c>
      <c r="D23" s="48">
        <f>r_0*EXP('Problem 1'!D332)</f>
        <v>3.018045079170659E-2</v>
      </c>
      <c r="E23" s="48">
        <f>r_0*EXP('Problem 1'!E332)</f>
        <v>3.9058145612750145E-2</v>
      </c>
      <c r="F23" s="48">
        <f>r_0*EXP('Problem 1'!F332)</f>
        <v>5.8297266091681725E-2</v>
      </c>
      <c r="G23" s="48">
        <f>r_0*EXP('Problem 1'!G332)</f>
        <v>5.0630582700154525E-2</v>
      </c>
      <c r="H23" s="48">
        <f>r_0*EXP('Problem 1'!H332)</f>
        <v>5.1663533990883609E-2</v>
      </c>
      <c r="I23" s="48">
        <f>r_0*EXP('Problem 1'!I332)</f>
        <v>3.8797276103079363E-2</v>
      </c>
      <c r="J23" s="48">
        <f>r_0*EXP('Problem 1'!J332)</f>
        <v>4.5953732755723245E-2</v>
      </c>
      <c r="K23" s="48">
        <f>r_0*EXP('Problem 1'!K332)</f>
        <v>5.255572903599369E-2</v>
      </c>
      <c r="L23" s="48">
        <f>r_0*EXP('Problem 1'!L332)</f>
        <v>4.1970697097356381E-2</v>
      </c>
      <c r="M23" s="48">
        <f>r_0*EXP('Problem 1'!M332)</f>
        <v>3.1686607634259602E-2</v>
      </c>
      <c r="N23" s="48">
        <f>r_0*EXP('Problem 1'!N332)</f>
        <v>3.1818234657583676E-2</v>
      </c>
      <c r="O23" s="48">
        <f>r_0*EXP('Problem 1'!O332)</f>
        <v>3.1152028621356881E-2</v>
      </c>
      <c r="P23" s="48">
        <f>r_0*EXP('Problem 1'!P332)</f>
        <v>3.6879187130310236E-2</v>
      </c>
      <c r="Q23" s="48">
        <f>r_0*EXP('Problem 1'!Q332)</f>
        <v>4.8079064981757687E-2</v>
      </c>
      <c r="R23" s="48">
        <f>r_0*EXP('Problem 1'!R332)</f>
        <v>5.4311149176517234E-2</v>
      </c>
      <c r="S23" s="48">
        <f>r_0*EXP('Problem 1'!S332)</f>
        <v>6.5880379059822053E-2</v>
      </c>
      <c r="T23" s="48">
        <f>r_0*EXP('Problem 1'!T332)</f>
        <v>7.0072333426753022E-2</v>
      </c>
      <c r="U23" s="48">
        <f>r_0*EXP('Problem 1'!U332)</f>
        <v>6.6010454510786312E-2</v>
      </c>
      <c r="V23" s="48">
        <f>r_0*EXP('Problem 1'!V332)</f>
        <v>6.2311999901332259E-2</v>
      </c>
      <c r="W23" s="48"/>
      <c r="X23" s="2"/>
    </row>
    <row r="24" spans="1:24" ht="15" customHeight="1">
      <c r="A24" s="38"/>
      <c r="B24" s="3">
        <f t="shared" si="22"/>
        <v>17</v>
      </c>
      <c r="C24" s="48">
        <f>r_0*EXP('Problem 1'!C333)</f>
        <v>3.4472150168891519E-2</v>
      </c>
      <c r="D24" s="48">
        <f>r_0*EXP('Problem 1'!D333)</f>
        <v>3.3606056022163044E-2</v>
      </c>
      <c r="E24" s="48">
        <f>r_0*EXP('Problem 1'!E333)</f>
        <v>4.6833814463184388E-2</v>
      </c>
      <c r="F24" s="48">
        <f>r_0*EXP('Problem 1'!F333)</f>
        <v>3.8242543888276276E-2</v>
      </c>
      <c r="G24" s="48">
        <f>r_0*EXP('Problem 1'!G333)</f>
        <v>3.0232659944190426E-2</v>
      </c>
      <c r="H24" s="48">
        <f>r_0*EXP('Problem 1'!H333)</f>
        <v>3.5421286813409232E-2</v>
      </c>
      <c r="I24" s="48">
        <f>r_0*EXP('Problem 1'!I333)</f>
        <v>3.4166751731474536E-2</v>
      </c>
      <c r="J24" s="48">
        <f>r_0*EXP('Problem 1'!J333)</f>
        <v>3.0260798593240591E-2</v>
      </c>
      <c r="K24" s="48">
        <f>r_0*EXP('Problem 1'!K333)</f>
        <v>2.5227868167121238E-2</v>
      </c>
      <c r="L24" s="48">
        <f>r_0*EXP('Problem 1'!L333)</f>
        <v>3.0920774645540598E-2</v>
      </c>
      <c r="M24" s="48">
        <f>r_0*EXP('Problem 1'!M333)</f>
        <v>3.6419704303582719E-2</v>
      </c>
      <c r="N24" s="48">
        <f>r_0*EXP('Problem 1'!N333)</f>
        <v>3.5488318840803182E-2</v>
      </c>
      <c r="O24" s="48">
        <f>r_0*EXP('Problem 1'!O333)</f>
        <v>4.1636678704358804E-2</v>
      </c>
      <c r="P24" s="48">
        <f>r_0*EXP('Problem 1'!P333)</f>
        <v>3.1799734190967342E-2</v>
      </c>
      <c r="Q24" s="48">
        <f>r_0*EXP('Problem 1'!Q333)</f>
        <v>5.2904609165043741E-2</v>
      </c>
      <c r="R24" s="48">
        <f>r_0*EXP('Problem 1'!R333)</f>
        <v>4.732965264199572E-2</v>
      </c>
      <c r="S24" s="48">
        <f>r_0*EXP('Problem 1'!S333)</f>
        <v>2.7303949459443432E-2</v>
      </c>
      <c r="T24" s="48">
        <f>r_0*EXP('Problem 1'!T333)</f>
        <v>3.6923880344439802E-2</v>
      </c>
      <c r="U24" s="48">
        <f>r_0*EXP('Problem 1'!U333)</f>
        <v>6.3077469676707368E-2</v>
      </c>
      <c r="V24" s="48">
        <f>r_0*EXP('Problem 1'!V333)</f>
        <v>5.3195330879423769E-2</v>
      </c>
      <c r="W24" s="48"/>
      <c r="X24" s="2"/>
    </row>
    <row r="25" spans="1:24" ht="15" customHeight="1">
      <c r="A25" s="38"/>
      <c r="B25" s="3">
        <f t="shared" si="22"/>
        <v>18</v>
      </c>
      <c r="C25" s="48">
        <f>r_0*EXP('Problem 1'!C334)</f>
        <v>3.4472150168891519E-2</v>
      </c>
      <c r="D25" s="48">
        <f>r_0*EXP('Problem 1'!D334)</f>
        <v>3.6348406298794961E-2</v>
      </c>
      <c r="E25" s="48">
        <f>r_0*EXP('Problem 1'!E334)</f>
        <v>4.5837377199597573E-2</v>
      </c>
      <c r="F25" s="48">
        <f>r_0*EXP('Problem 1'!F334)</f>
        <v>3.7528810012847941E-2</v>
      </c>
      <c r="G25" s="48">
        <f>r_0*EXP('Problem 1'!G334)</f>
        <v>2.722608087822545E-2</v>
      </c>
      <c r="H25" s="48">
        <f>r_0*EXP('Problem 1'!H334)</f>
        <v>2.4746262367724241E-2</v>
      </c>
      <c r="I25" s="48">
        <f>r_0*EXP('Problem 1'!I334)</f>
        <v>2.3519256142946424E-2</v>
      </c>
      <c r="J25" s="48">
        <f>r_0*EXP('Problem 1'!J334)</f>
        <v>2.2944381648021168E-2</v>
      </c>
      <c r="K25" s="48">
        <f>r_0*EXP('Problem 1'!K334)</f>
        <v>2.7639219935851576E-2</v>
      </c>
      <c r="L25" s="48">
        <f>r_0*EXP('Problem 1'!L334)</f>
        <v>2.187274461697309E-2</v>
      </c>
      <c r="M25" s="48">
        <f>r_0*EXP('Problem 1'!M334)</f>
        <v>2.4899312581714631E-2</v>
      </c>
      <c r="N25" s="48">
        <f>r_0*EXP('Problem 1'!N334)</f>
        <v>3.6543211912589094E-2</v>
      </c>
      <c r="O25" s="48">
        <f>r_0*EXP('Problem 1'!O334)</f>
        <v>3.1490272501328576E-2</v>
      </c>
      <c r="P25" s="48">
        <f>r_0*EXP('Problem 1'!P334)</f>
        <v>3.670012215096493E-2</v>
      </c>
      <c r="Q25" s="48">
        <f>r_0*EXP('Problem 1'!Q334)</f>
        <v>4.5123727307101208E-2</v>
      </c>
      <c r="R25" s="48">
        <f>r_0*EXP('Problem 1'!R334)</f>
        <v>5.0535074871980265E-2</v>
      </c>
      <c r="S25" s="48">
        <f>r_0*EXP('Problem 1'!S334)</f>
        <v>5.627468660376695E-2</v>
      </c>
      <c r="T25" s="48">
        <f>r_0*EXP('Problem 1'!T334)</f>
        <v>4.7111127125567726E-2</v>
      </c>
      <c r="U25" s="48">
        <f>r_0*EXP('Problem 1'!U334)</f>
        <v>6.52169869844548E-2</v>
      </c>
      <c r="V25" s="48">
        <f>r_0*EXP('Problem 1'!V334)</f>
        <v>6.8999129828843805E-2</v>
      </c>
      <c r="W25" s="48"/>
      <c r="X25" s="2"/>
    </row>
    <row r="26" spans="1:24" ht="15" customHeight="1">
      <c r="A26" s="38"/>
      <c r="B26" s="3">
        <f t="shared" si="22"/>
        <v>19</v>
      </c>
      <c r="C26" s="48">
        <f>r_0*EXP('Problem 1'!C335)</f>
        <v>3.4472150168891519E-2</v>
      </c>
      <c r="D26" s="48">
        <f>r_0*EXP('Problem 1'!D335)</f>
        <v>3.6565619367172203E-2</v>
      </c>
      <c r="E26" s="48">
        <f>r_0*EXP('Problem 1'!E335)</f>
        <v>4.8388618320091011E-2</v>
      </c>
      <c r="F26" s="48">
        <f>r_0*EXP('Problem 1'!F335)</f>
        <v>4.7057646497105803E-2</v>
      </c>
      <c r="G26" s="48">
        <f>r_0*EXP('Problem 1'!G335)</f>
        <v>5.0580256273990487E-2</v>
      </c>
      <c r="H26" s="48">
        <f>r_0*EXP('Problem 1'!H335)</f>
        <v>6.0633657013234615E-2</v>
      </c>
      <c r="I26" s="48">
        <f>r_0*EXP('Problem 1'!I335)</f>
        <v>6.2865183422173801E-2</v>
      </c>
      <c r="J26" s="48">
        <f>r_0*EXP('Problem 1'!J335)</f>
        <v>6.2746788923863872E-2</v>
      </c>
      <c r="K26" s="48">
        <f>r_0*EXP('Problem 1'!K335)</f>
        <v>6.1040178495285542E-2</v>
      </c>
      <c r="L26" s="48">
        <f>r_0*EXP('Problem 1'!L335)</f>
        <v>8.0245159986611497E-2</v>
      </c>
      <c r="M26" s="48">
        <f>r_0*EXP('Problem 1'!M335)</f>
        <v>7.716766817959872E-2</v>
      </c>
      <c r="N26" s="48">
        <f>r_0*EXP('Problem 1'!N335)</f>
        <v>7.9424599273468385E-2</v>
      </c>
      <c r="O26" s="48">
        <f>r_0*EXP('Problem 1'!O335)</f>
        <v>7.5683924272245184E-2</v>
      </c>
      <c r="P26" s="48">
        <f>r_0*EXP('Problem 1'!P335)</f>
        <v>5.4990415938818378E-2</v>
      </c>
      <c r="Q26" s="48">
        <f>r_0*EXP('Problem 1'!Q335)</f>
        <v>6.3883581313842863E-2</v>
      </c>
      <c r="R26" s="48">
        <f>r_0*EXP('Problem 1'!R335)</f>
        <v>6.0755568876294228E-2</v>
      </c>
      <c r="S26" s="48">
        <f>r_0*EXP('Problem 1'!S335)</f>
        <v>5.6950485927267133E-2</v>
      </c>
      <c r="T26" s="48">
        <f>r_0*EXP('Problem 1'!T335)</f>
        <v>4.7432358202963341E-2</v>
      </c>
      <c r="U26" s="48">
        <f>r_0*EXP('Problem 1'!U335)</f>
        <v>3.2148432021238953E-2</v>
      </c>
      <c r="V26" s="48">
        <f>r_0*EXP('Problem 1'!V335)</f>
        <v>3.3301876409604074E-2</v>
      </c>
      <c r="W26" s="48"/>
      <c r="X26" s="2"/>
    </row>
    <row r="27" spans="1:24" ht="15" customHeight="1">
      <c r="A27" s="38"/>
      <c r="B27" s="3">
        <f t="shared" si="22"/>
        <v>20</v>
      </c>
      <c r="C27" s="48">
        <f>r_0*EXP('Problem 1'!C336)</f>
        <v>3.4472150168891519E-2</v>
      </c>
      <c r="D27" s="48">
        <f>r_0*EXP('Problem 1'!D336)</f>
        <v>4.3134948121564522E-2</v>
      </c>
      <c r="E27" s="48">
        <f>r_0*EXP('Problem 1'!E336)</f>
        <v>5.1983001817035447E-2</v>
      </c>
      <c r="F27" s="48">
        <f>r_0*EXP('Problem 1'!F336)</f>
        <v>4.5131035333586783E-2</v>
      </c>
      <c r="G27" s="48">
        <f>r_0*EXP('Problem 1'!G336)</f>
        <v>5.2998526161306188E-2</v>
      </c>
      <c r="H27" s="48">
        <f>r_0*EXP('Problem 1'!H336)</f>
        <v>6.3403507874684628E-2</v>
      </c>
      <c r="I27" s="48">
        <f>r_0*EXP('Problem 1'!I336)</f>
        <v>6.375371489373316E-2</v>
      </c>
      <c r="J27" s="48">
        <f>r_0*EXP('Problem 1'!J336)</f>
        <v>6.6433177435402863E-2</v>
      </c>
      <c r="K27" s="48">
        <f>r_0*EXP('Problem 1'!K336)</f>
        <v>7.8137017303867157E-2</v>
      </c>
      <c r="L27" s="48">
        <f>r_0*EXP('Problem 1'!L336)</f>
        <v>4.5431260090533651E-2</v>
      </c>
      <c r="M27" s="48">
        <f>r_0*EXP('Problem 1'!M336)</f>
        <v>4.4743412975545634E-2</v>
      </c>
      <c r="N27" s="48">
        <f>r_0*EXP('Problem 1'!N336)</f>
        <v>3.5661962394601572E-2</v>
      </c>
      <c r="O27" s="48">
        <f>r_0*EXP('Problem 1'!O336)</f>
        <v>4.6576298880914434E-2</v>
      </c>
      <c r="P27" s="48">
        <f>r_0*EXP('Problem 1'!P336)</f>
        <v>4.7029572182328429E-2</v>
      </c>
      <c r="Q27" s="48">
        <f>r_0*EXP('Problem 1'!Q336)</f>
        <v>4.8288477367098202E-2</v>
      </c>
      <c r="R27" s="48">
        <f>r_0*EXP('Problem 1'!R336)</f>
        <v>4.3728441379102645E-2</v>
      </c>
      <c r="S27" s="48">
        <f>r_0*EXP('Problem 1'!S336)</f>
        <v>4.0913847132680668E-2</v>
      </c>
      <c r="T27" s="48">
        <f>r_0*EXP('Problem 1'!T336)</f>
        <v>4.2494110858062574E-2</v>
      </c>
      <c r="U27" s="48">
        <f>r_0*EXP('Problem 1'!U336)</f>
        <v>5.8839622166060535E-2</v>
      </c>
      <c r="V27" s="48">
        <f>r_0*EXP('Problem 1'!V336)</f>
        <v>6.734671382043185E-2</v>
      </c>
      <c r="W27" s="48"/>
      <c r="X27" s="2"/>
    </row>
    <row r="28" spans="1:24" ht="15" customHeight="1">
      <c r="A28" s="38"/>
      <c r="B28" s="3">
        <f t="shared" ref="B28:B91" si="23">B27+1</f>
        <v>21</v>
      </c>
      <c r="C28" s="48">
        <f>r_0*EXP('Problem 1'!C337)</f>
        <v>3.4472150168891519E-2</v>
      </c>
      <c r="D28" s="48">
        <f>r_0*EXP('Problem 1'!D337)</f>
        <v>5.1132799677233637E-2</v>
      </c>
      <c r="E28" s="48">
        <f>r_0*EXP('Problem 1'!E337)</f>
        <v>6.7019279291392786E-2</v>
      </c>
      <c r="F28" s="48">
        <f>r_0*EXP('Problem 1'!F337)</f>
        <v>5.9874414061985466E-2</v>
      </c>
      <c r="G28" s="48">
        <f>r_0*EXP('Problem 1'!G337)</f>
        <v>6.6015552555013818E-2</v>
      </c>
      <c r="H28" s="48">
        <f>r_0*EXP('Problem 1'!H337)</f>
        <v>7.4080772572856751E-2</v>
      </c>
      <c r="I28" s="48">
        <f>r_0*EXP('Problem 1'!I337)</f>
        <v>6.3616612958435292E-2</v>
      </c>
      <c r="J28" s="48">
        <f>r_0*EXP('Problem 1'!J337)</f>
        <v>6.7384088284016541E-2</v>
      </c>
      <c r="K28" s="48">
        <f>r_0*EXP('Problem 1'!K337)</f>
        <v>7.6943812108108856E-2</v>
      </c>
      <c r="L28" s="48">
        <f>r_0*EXP('Problem 1'!L337)</f>
        <v>5.6532578725309687E-2</v>
      </c>
      <c r="M28" s="48">
        <f>r_0*EXP('Problem 1'!M337)</f>
        <v>5.8185741856328847E-2</v>
      </c>
      <c r="N28" s="48">
        <f>r_0*EXP('Problem 1'!N337)</f>
        <v>5.4981512051689489E-2</v>
      </c>
      <c r="O28" s="48">
        <f>r_0*EXP('Problem 1'!O337)</f>
        <v>4.2639537559369209E-2</v>
      </c>
      <c r="P28" s="48">
        <f>r_0*EXP('Problem 1'!P337)</f>
        <v>5.0159544664451945E-2</v>
      </c>
      <c r="Q28" s="48">
        <f>r_0*EXP('Problem 1'!Q337)</f>
        <v>6.1691139447517869E-2</v>
      </c>
      <c r="R28" s="48">
        <f>r_0*EXP('Problem 1'!R337)</f>
        <v>5.1464812597056889E-2</v>
      </c>
      <c r="S28" s="48">
        <f>r_0*EXP('Problem 1'!S337)</f>
        <v>6.1187284968016106E-2</v>
      </c>
      <c r="T28" s="48">
        <f>r_0*EXP('Problem 1'!T337)</f>
        <v>6.0221638212175368E-2</v>
      </c>
      <c r="U28" s="48">
        <f>r_0*EXP('Problem 1'!U337)</f>
        <v>6.0280253410191192E-2</v>
      </c>
      <c r="V28" s="48">
        <f>r_0*EXP('Problem 1'!V337)</f>
        <v>6.8946464080488018E-2</v>
      </c>
      <c r="W28" s="48"/>
      <c r="X28" s="2"/>
    </row>
    <row r="29" spans="1:24" ht="15" customHeight="1">
      <c r="A29" s="38"/>
      <c r="B29" s="3">
        <f t="shared" si="23"/>
        <v>22</v>
      </c>
      <c r="C29" s="48">
        <f>r_0*EXP('Problem 1'!C338)</f>
        <v>3.4472150168891519E-2</v>
      </c>
      <c r="D29" s="48">
        <f>r_0*EXP('Problem 1'!D338)</f>
        <v>4.082720354091661E-2</v>
      </c>
      <c r="E29" s="48">
        <f>r_0*EXP('Problem 1'!E338)</f>
        <v>5.4035951827884753E-2</v>
      </c>
      <c r="F29" s="48">
        <f>r_0*EXP('Problem 1'!F338)</f>
        <v>6.7604712099685951E-2</v>
      </c>
      <c r="G29" s="48">
        <f>r_0*EXP('Problem 1'!G338)</f>
        <v>7.6103272717435791E-2</v>
      </c>
      <c r="H29" s="48">
        <f>r_0*EXP('Problem 1'!H338)</f>
        <v>6.7930194445466996E-2</v>
      </c>
      <c r="I29" s="48">
        <f>r_0*EXP('Problem 1'!I338)</f>
        <v>0.10828141719265906</v>
      </c>
      <c r="J29" s="48">
        <f>r_0*EXP('Problem 1'!J338)</f>
        <v>9.7330815246539831E-2</v>
      </c>
      <c r="K29" s="48">
        <f>r_0*EXP('Problem 1'!K338)</f>
        <v>9.2017994379415394E-2</v>
      </c>
      <c r="L29" s="48">
        <f>r_0*EXP('Problem 1'!L338)</f>
        <v>9.0164966583119524E-2</v>
      </c>
      <c r="M29" s="48">
        <f>r_0*EXP('Problem 1'!M338)</f>
        <v>8.441530862907147E-2</v>
      </c>
      <c r="N29" s="48">
        <f>r_0*EXP('Problem 1'!N338)</f>
        <v>8.92223373269692E-2</v>
      </c>
      <c r="O29" s="48">
        <f>r_0*EXP('Problem 1'!O338)</f>
        <v>7.2486072579039704E-2</v>
      </c>
      <c r="P29" s="48">
        <f>r_0*EXP('Problem 1'!P338)</f>
        <v>7.555351673728547E-2</v>
      </c>
      <c r="Q29" s="48">
        <f>r_0*EXP('Problem 1'!Q338)</f>
        <v>0.10173406203810879</v>
      </c>
      <c r="R29" s="48">
        <f>r_0*EXP('Problem 1'!R338)</f>
        <v>0.10893165112293447</v>
      </c>
      <c r="S29" s="48">
        <f>r_0*EXP('Problem 1'!S338)</f>
        <v>0.12715799341320178</v>
      </c>
      <c r="T29" s="48">
        <f>r_0*EXP('Problem 1'!T338)</f>
        <v>0.13789189881319711</v>
      </c>
      <c r="U29" s="48">
        <f>r_0*EXP('Problem 1'!U338)</f>
        <v>0.13367873647716869</v>
      </c>
      <c r="V29" s="48">
        <f>r_0*EXP('Problem 1'!V338)</f>
        <v>0.12563793901198578</v>
      </c>
      <c r="W29" s="48"/>
      <c r="X29" s="2"/>
    </row>
    <row r="30" spans="1:24" ht="15" customHeight="1">
      <c r="A30" s="38"/>
      <c r="B30" s="3">
        <f t="shared" si="23"/>
        <v>23</v>
      </c>
      <c r="C30" s="48">
        <f>r_0*EXP('Problem 1'!C339)</f>
        <v>3.4472150168891519E-2</v>
      </c>
      <c r="D30" s="48">
        <f>r_0*EXP('Problem 1'!D339)</f>
        <v>3.470131646542244E-2</v>
      </c>
      <c r="E30" s="48">
        <f>r_0*EXP('Problem 1'!E339)</f>
        <v>3.2629620710856823E-2</v>
      </c>
      <c r="F30" s="48">
        <f>r_0*EXP('Problem 1'!F339)</f>
        <v>3.1667231997900704E-2</v>
      </c>
      <c r="G30" s="48">
        <f>r_0*EXP('Problem 1'!G339)</f>
        <v>3.3380045449702661E-2</v>
      </c>
      <c r="H30" s="48">
        <f>r_0*EXP('Problem 1'!H339)</f>
        <v>2.410386045282353E-2</v>
      </c>
      <c r="I30" s="48">
        <f>r_0*EXP('Problem 1'!I339)</f>
        <v>2.3329686106453931E-2</v>
      </c>
      <c r="J30" s="48">
        <f>r_0*EXP('Problem 1'!J339)</f>
        <v>1.9809197730607436E-2</v>
      </c>
      <c r="K30" s="48">
        <f>r_0*EXP('Problem 1'!K339)</f>
        <v>2.3797756137121373E-2</v>
      </c>
      <c r="L30" s="48">
        <f>r_0*EXP('Problem 1'!L339)</f>
        <v>2.3687989419972438E-2</v>
      </c>
      <c r="M30" s="48">
        <f>r_0*EXP('Problem 1'!M339)</f>
        <v>3.1530094692506908E-2</v>
      </c>
      <c r="N30" s="48">
        <f>r_0*EXP('Problem 1'!N339)</f>
        <v>2.6575236424519012E-2</v>
      </c>
      <c r="O30" s="48">
        <f>r_0*EXP('Problem 1'!O339)</f>
        <v>3.3759123448817638E-2</v>
      </c>
      <c r="P30" s="48">
        <f>r_0*EXP('Problem 1'!P339)</f>
        <v>2.8665012067738398E-2</v>
      </c>
      <c r="Q30" s="48">
        <f>r_0*EXP('Problem 1'!Q339)</f>
        <v>2.1738119399507459E-2</v>
      </c>
      <c r="R30" s="48">
        <f>r_0*EXP('Problem 1'!R339)</f>
        <v>2.4522326503883227E-2</v>
      </c>
      <c r="S30" s="48">
        <f>r_0*EXP('Problem 1'!S339)</f>
        <v>3.119474488243365E-2</v>
      </c>
      <c r="T30" s="48">
        <f>r_0*EXP('Problem 1'!T339)</f>
        <v>3.2126430724849601E-2</v>
      </c>
      <c r="U30" s="48">
        <f>r_0*EXP('Problem 1'!U339)</f>
        <v>3.5222058277184443E-2</v>
      </c>
      <c r="V30" s="48">
        <f>r_0*EXP('Problem 1'!V339)</f>
        <v>4.1727330247953769E-2</v>
      </c>
      <c r="W30" s="48"/>
      <c r="X30" s="2"/>
    </row>
    <row r="31" spans="1:24" ht="15" customHeight="1">
      <c r="A31" s="38"/>
      <c r="B31" s="3">
        <f t="shared" si="23"/>
        <v>24</v>
      </c>
      <c r="C31" s="48">
        <f>r_0*EXP('Problem 1'!C340)</f>
        <v>3.4472150168891519E-2</v>
      </c>
      <c r="D31" s="48">
        <f>r_0*EXP('Problem 1'!D340)</f>
        <v>4.3003038539897051E-2</v>
      </c>
      <c r="E31" s="48">
        <f>r_0*EXP('Problem 1'!E340)</f>
        <v>6.2453828937106791E-2</v>
      </c>
      <c r="F31" s="48">
        <f>r_0*EXP('Problem 1'!F340)</f>
        <v>7.9720359407492739E-2</v>
      </c>
      <c r="G31" s="48">
        <f>r_0*EXP('Problem 1'!G340)</f>
        <v>0.11608323636693278</v>
      </c>
      <c r="H31" s="48">
        <f>r_0*EXP('Problem 1'!H340)</f>
        <v>8.8569998405155559E-2</v>
      </c>
      <c r="I31" s="48">
        <f>r_0*EXP('Problem 1'!I340)</f>
        <v>6.6670113609967177E-2</v>
      </c>
      <c r="J31" s="48">
        <f>r_0*EXP('Problem 1'!J340)</f>
        <v>6.8637015717114044E-2</v>
      </c>
      <c r="K31" s="48">
        <f>r_0*EXP('Problem 1'!K340)</f>
        <v>5.594479272934786E-2</v>
      </c>
      <c r="L31" s="48">
        <f>r_0*EXP('Problem 1'!L340)</f>
        <v>4.5787505384496677E-2</v>
      </c>
      <c r="M31" s="48">
        <f>r_0*EXP('Problem 1'!M340)</f>
        <v>4.201290428041099E-2</v>
      </c>
      <c r="N31" s="48">
        <f>r_0*EXP('Problem 1'!N340)</f>
        <v>4.8128312265781466E-2</v>
      </c>
      <c r="O31" s="48">
        <f>r_0*EXP('Problem 1'!O340)</f>
        <v>4.3891110066344455E-2</v>
      </c>
      <c r="P31" s="48">
        <f>r_0*EXP('Problem 1'!P340)</f>
        <v>3.8150702378707303E-2</v>
      </c>
      <c r="Q31" s="48">
        <f>r_0*EXP('Problem 1'!Q340)</f>
        <v>4.7395120492874386E-2</v>
      </c>
      <c r="R31" s="48">
        <f>r_0*EXP('Problem 1'!R340)</f>
        <v>5.3364369236266508E-2</v>
      </c>
      <c r="S31" s="48">
        <f>r_0*EXP('Problem 1'!S340)</f>
        <v>5.3809142732430676E-2</v>
      </c>
      <c r="T31" s="48">
        <f>r_0*EXP('Problem 1'!T340)</f>
        <v>6.5561860446129799E-2</v>
      </c>
      <c r="U31" s="48">
        <f>r_0*EXP('Problem 1'!U340)</f>
        <v>6.4221917847995316E-2</v>
      </c>
      <c r="V31" s="48">
        <f>r_0*EXP('Problem 1'!V340)</f>
        <v>8.1134082880149283E-2</v>
      </c>
      <c r="W31" s="48"/>
      <c r="X31" s="2"/>
    </row>
    <row r="32" spans="1:24" ht="15" customHeight="1">
      <c r="A32" s="38"/>
      <c r="B32" s="3">
        <f t="shared" si="23"/>
        <v>25</v>
      </c>
      <c r="C32" s="48">
        <f>r_0*EXP('Problem 1'!C341)</f>
        <v>3.4472150168891519E-2</v>
      </c>
      <c r="D32" s="48">
        <f>r_0*EXP('Problem 1'!D341)</f>
        <v>4.1682942985093847E-2</v>
      </c>
      <c r="E32" s="48">
        <f>r_0*EXP('Problem 1'!E341)</f>
        <v>4.6062587460934064E-2</v>
      </c>
      <c r="F32" s="48">
        <f>r_0*EXP('Problem 1'!F341)</f>
        <v>6.0321643765655776E-2</v>
      </c>
      <c r="G32" s="48">
        <f>r_0*EXP('Problem 1'!G341)</f>
        <v>6.6279067926042753E-2</v>
      </c>
      <c r="H32" s="48">
        <f>r_0*EXP('Problem 1'!H341)</f>
        <v>6.6798289367626065E-2</v>
      </c>
      <c r="I32" s="48">
        <f>r_0*EXP('Problem 1'!I341)</f>
        <v>6.7727891597915368E-2</v>
      </c>
      <c r="J32" s="48">
        <f>r_0*EXP('Problem 1'!J341)</f>
        <v>6.311555697786303E-2</v>
      </c>
      <c r="K32" s="48">
        <f>r_0*EXP('Problem 1'!K341)</f>
        <v>6.8046743058129702E-2</v>
      </c>
      <c r="L32" s="48">
        <f>r_0*EXP('Problem 1'!L341)</f>
        <v>7.2204288169217257E-2</v>
      </c>
      <c r="M32" s="48">
        <f>r_0*EXP('Problem 1'!M341)</f>
        <v>6.0893405569301499E-2</v>
      </c>
      <c r="N32" s="48">
        <f>r_0*EXP('Problem 1'!N341)</f>
        <v>7.5114733156090907E-2</v>
      </c>
      <c r="O32" s="48">
        <f>r_0*EXP('Problem 1'!O341)</f>
        <v>8.9016876939804049E-2</v>
      </c>
      <c r="P32" s="48">
        <f>r_0*EXP('Problem 1'!P341)</f>
        <v>0.10033658024965111</v>
      </c>
      <c r="Q32" s="48">
        <f>r_0*EXP('Problem 1'!Q341)</f>
        <v>8.8426344373945226E-2</v>
      </c>
      <c r="R32" s="48">
        <f>r_0*EXP('Problem 1'!R341)</f>
        <v>0.10322654764729645</v>
      </c>
      <c r="S32" s="48">
        <f>r_0*EXP('Problem 1'!S341)</f>
        <v>0.11163817717921332</v>
      </c>
      <c r="T32" s="48">
        <f>r_0*EXP('Problem 1'!T341)</f>
        <v>0.10172446143776619</v>
      </c>
      <c r="U32" s="48">
        <f>r_0*EXP('Problem 1'!U341)</f>
        <v>0.11768896634907357</v>
      </c>
      <c r="V32" s="48">
        <f>r_0*EXP('Problem 1'!V341)</f>
        <v>0.11657744134760646</v>
      </c>
      <c r="W32" s="48"/>
      <c r="X32" s="2"/>
    </row>
    <row r="33" spans="1:24" ht="15" customHeight="1">
      <c r="A33" s="38"/>
      <c r="B33" s="3">
        <f t="shared" si="23"/>
        <v>26</v>
      </c>
      <c r="C33" s="48">
        <f>r_0*EXP('Problem 1'!C342)</f>
        <v>3.4472150168891519E-2</v>
      </c>
      <c r="D33" s="48">
        <f>r_0*EXP('Problem 1'!D342)</f>
        <v>5.1064090494736536E-2</v>
      </c>
      <c r="E33" s="48">
        <f>r_0*EXP('Problem 1'!E342)</f>
        <v>4.0018243316411378E-2</v>
      </c>
      <c r="F33" s="48">
        <f>r_0*EXP('Problem 1'!F342)</f>
        <v>3.7517712225944612E-2</v>
      </c>
      <c r="G33" s="48">
        <f>r_0*EXP('Problem 1'!G342)</f>
        <v>3.1535241095407139E-2</v>
      </c>
      <c r="H33" s="48">
        <f>r_0*EXP('Problem 1'!H342)</f>
        <v>3.5253567117763097E-2</v>
      </c>
      <c r="I33" s="48">
        <f>r_0*EXP('Problem 1'!I342)</f>
        <v>3.7310733803859478E-2</v>
      </c>
      <c r="J33" s="48">
        <f>r_0*EXP('Problem 1'!J342)</f>
        <v>2.6484623630567996E-2</v>
      </c>
      <c r="K33" s="48">
        <f>r_0*EXP('Problem 1'!K342)</f>
        <v>2.3684727205151003E-2</v>
      </c>
      <c r="L33" s="48">
        <f>r_0*EXP('Problem 1'!L342)</f>
        <v>1.9539177965892069E-2</v>
      </c>
      <c r="M33" s="48">
        <f>r_0*EXP('Problem 1'!M342)</f>
        <v>1.8558543376136407E-2</v>
      </c>
      <c r="N33" s="48">
        <f>r_0*EXP('Problem 1'!N342)</f>
        <v>1.467326491501574E-2</v>
      </c>
      <c r="O33" s="48">
        <f>r_0*EXP('Problem 1'!O342)</f>
        <v>1.397100192929901E-2</v>
      </c>
      <c r="P33" s="48">
        <f>r_0*EXP('Problem 1'!P342)</f>
        <v>1.2425920885313278E-2</v>
      </c>
      <c r="Q33" s="48">
        <f>r_0*EXP('Problem 1'!Q342)</f>
        <v>1.2517630489642802E-2</v>
      </c>
      <c r="R33" s="48">
        <f>r_0*EXP('Problem 1'!R342)</f>
        <v>1.2652288555615473E-2</v>
      </c>
      <c r="S33" s="48">
        <f>r_0*EXP('Problem 1'!S342)</f>
        <v>1.1610396352067353E-2</v>
      </c>
      <c r="T33" s="48">
        <f>r_0*EXP('Problem 1'!T342)</f>
        <v>1.191817976164955E-2</v>
      </c>
      <c r="U33" s="48">
        <f>r_0*EXP('Problem 1'!U342)</f>
        <v>1.2198026821615636E-2</v>
      </c>
      <c r="V33" s="48">
        <f>r_0*EXP('Problem 1'!V342)</f>
        <v>1.9256773504281007E-2</v>
      </c>
      <c r="W33" s="48"/>
      <c r="X33" s="2"/>
    </row>
    <row r="34" spans="1:24" ht="15" customHeight="1">
      <c r="A34" s="38"/>
      <c r="B34" s="3">
        <f t="shared" si="23"/>
        <v>27</v>
      </c>
      <c r="C34" s="48">
        <f>r_0*EXP('Problem 1'!C343)</f>
        <v>3.4472150168891519E-2</v>
      </c>
      <c r="D34" s="48">
        <f>r_0*EXP('Problem 1'!D343)</f>
        <v>3.2236489163994686E-2</v>
      </c>
      <c r="E34" s="48">
        <f>r_0*EXP('Problem 1'!E343)</f>
        <v>3.7375419520372925E-2</v>
      </c>
      <c r="F34" s="48">
        <f>r_0*EXP('Problem 1'!F343)</f>
        <v>2.9219891051770981E-2</v>
      </c>
      <c r="G34" s="48">
        <f>r_0*EXP('Problem 1'!G343)</f>
        <v>3.4876088885206089E-2</v>
      </c>
      <c r="H34" s="48">
        <f>r_0*EXP('Problem 1'!H343)</f>
        <v>3.5087044958004049E-2</v>
      </c>
      <c r="I34" s="48">
        <f>r_0*EXP('Problem 1'!I343)</f>
        <v>3.6654097555668466E-2</v>
      </c>
      <c r="J34" s="48">
        <f>r_0*EXP('Problem 1'!J343)</f>
        <v>4.2379608385324063E-2</v>
      </c>
      <c r="K34" s="48">
        <f>r_0*EXP('Problem 1'!K343)</f>
        <v>3.2849744147178471E-2</v>
      </c>
      <c r="L34" s="48">
        <f>r_0*EXP('Problem 1'!L343)</f>
        <v>2.6557300144818708E-2</v>
      </c>
      <c r="M34" s="48">
        <f>r_0*EXP('Problem 1'!M343)</f>
        <v>3.4588941374991897E-2</v>
      </c>
      <c r="N34" s="48">
        <f>r_0*EXP('Problem 1'!N343)</f>
        <v>4.6819909979231779E-2</v>
      </c>
      <c r="O34" s="48">
        <f>r_0*EXP('Problem 1'!O343)</f>
        <v>3.8359375808717747E-2</v>
      </c>
      <c r="P34" s="48">
        <f>r_0*EXP('Problem 1'!P343)</f>
        <v>5.688728856164206E-2</v>
      </c>
      <c r="Q34" s="48">
        <f>r_0*EXP('Problem 1'!Q343)</f>
        <v>4.2212519008189689E-2</v>
      </c>
      <c r="R34" s="48">
        <f>r_0*EXP('Problem 1'!R343)</f>
        <v>6.2860049093765746E-2</v>
      </c>
      <c r="S34" s="48">
        <f>r_0*EXP('Problem 1'!S343)</f>
        <v>6.7332428176151968E-2</v>
      </c>
      <c r="T34" s="48">
        <f>r_0*EXP('Problem 1'!T343)</f>
        <v>6.6130641320723424E-2</v>
      </c>
      <c r="U34" s="48">
        <f>r_0*EXP('Problem 1'!U343)</f>
        <v>6.1179946443833531E-2</v>
      </c>
      <c r="V34" s="48">
        <f>r_0*EXP('Problem 1'!V343)</f>
        <v>5.5470992695662052E-2</v>
      </c>
      <c r="W34" s="48"/>
      <c r="X34" s="2"/>
    </row>
    <row r="35" spans="1:24" ht="15" customHeight="1">
      <c r="A35" s="38"/>
      <c r="B35" s="3">
        <f t="shared" si="23"/>
        <v>28</v>
      </c>
      <c r="C35" s="48">
        <f>r_0*EXP('Problem 1'!C344)</f>
        <v>3.4472150168891519E-2</v>
      </c>
      <c r="D35" s="48">
        <f>r_0*EXP('Problem 1'!D344)</f>
        <v>3.6583022179706499E-2</v>
      </c>
      <c r="E35" s="48">
        <f>r_0*EXP('Problem 1'!E344)</f>
        <v>3.798283833773948E-2</v>
      </c>
      <c r="F35" s="48">
        <f>r_0*EXP('Problem 1'!F344)</f>
        <v>3.8388405118075342E-2</v>
      </c>
      <c r="G35" s="48">
        <f>r_0*EXP('Problem 1'!G344)</f>
        <v>2.6095871442079657E-2</v>
      </c>
      <c r="H35" s="48">
        <f>r_0*EXP('Problem 1'!H344)</f>
        <v>3.0161119982548373E-2</v>
      </c>
      <c r="I35" s="48">
        <f>r_0*EXP('Problem 1'!I344)</f>
        <v>3.8986369266301127E-2</v>
      </c>
      <c r="J35" s="48">
        <f>r_0*EXP('Problem 1'!J344)</f>
        <v>3.3431920823426747E-2</v>
      </c>
      <c r="K35" s="48">
        <f>r_0*EXP('Problem 1'!K344)</f>
        <v>3.4082112583254956E-2</v>
      </c>
      <c r="L35" s="48">
        <f>r_0*EXP('Problem 1'!L344)</f>
        <v>3.764581459932885E-2</v>
      </c>
      <c r="M35" s="48">
        <f>r_0*EXP('Problem 1'!M344)</f>
        <v>5.310397000474442E-2</v>
      </c>
      <c r="N35" s="48">
        <f>r_0*EXP('Problem 1'!N344)</f>
        <v>3.8902477046731707E-2</v>
      </c>
      <c r="O35" s="48">
        <f>r_0*EXP('Problem 1'!O344)</f>
        <v>3.6485707492316513E-2</v>
      </c>
      <c r="P35" s="48">
        <f>r_0*EXP('Problem 1'!P344)</f>
        <v>3.3921355038607492E-2</v>
      </c>
      <c r="Q35" s="48">
        <f>r_0*EXP('Problem 1'!Q344)</f>
        <v>3.3206531350064031E-2</v>
      </c>
      <c r="R35" s="48">
        <f>r_0*EXP('Problem 1'!R344)</f>
        <v>3.1908201717881904E-2</v>
      </c>
      <c r="S35" s="48">
        <f>r_0*EXP('Problem 1'!S344)</f>
        <v>3.6286116305696968E-2</v>
      </c>
      <c r="T35" s="48">
        <f>r_0*EXP('Problem 1'!T344)</f>
        <v>2.8679310188131697E-2</v>
      </c>
      <c r="U35" s="48">
        <f>r_0*EXP('Problem 1'!U344)</f>
        <v>2.4158337206569014E-2</v>
      </c>
      <c r="V35" s="48">
        <f>r_0*EXP('Problem 1'!V344)</f>
        <v>2.4745860719450341E-2</v>
      </c>
      <c r="W35" s="48"/>
      <c r="X35" s="2"/>
    </row>
    <row r="36" spans="1:24" ht="15" customHeight="1">
      <c r="A36" s="38"/>
      <c r="B36" s="3">
        <f t="shared" si="23"/>
        <v>29</v>
      </c>
      <c r="C36" s="48">
        <f>r_0*EXP('Problem 1'!C345)</f>
        <v>3.4472150168891519E-2</v>
      </c>
      <c r="D36" s="48">
        <f>r_0*EXP('Problem 1'!D345)</f>
        <v>3.1020044283464353E-2</v>
      </c>
      <c r="E36" s="48">
        <f>r_0*EXP('Problem 1'!E345)</f>
        <v>4.0423922309479866E-2</v>
      </c>
      <c r="F36" s="48">
        <f>r_0*EXP('Problem 1'!F345)</f>
        <v>3.5228513513034979E-2</v>
      </c>
      <c r="G36" s="48">
        <f>r_0*EXP('Problem 1'!G345)</f>
        <v>3.0912008136316067E-2</v>
      </c>
      <c r="H36" s="48">
        <f>r_0*EXP('Problem 1'!H345)</f>
        <v>2.4412155823510778E-2</v>
      </c>
      <c r="I36" s="48">
        <f>r_0*EXP('Problem 1'!I345)</f>
        <v>2.8384787811490963E-2</v>
      </c>
      <c r="J36" s="48">
        <f>r_0*EXP('Problem 1'!J345)</f>
        <v>2.7816065963379957E-2</v>
      </c>
      <c r="K36" s="48">
        <f>r_0*EXP('Problem 1'!K345)</f>
        <v>4.1198162932261834E-2</v>
      </c>
      <c r="L36" s="48">
        <f>r_0*EXP('Problem 1'!L345)</f>
        <v>3.1437025932897884E-2</v>
      </c>
      <c r="M36" s="48">
        <f>r_0*EXP('Problem 1'!M345)</f>
        <v>2.8515581831781031E-2</v>
      </c>
      <c r="N36" s="48">
        <f>r_0*EXP('Problem 1'!N345)</f>
        <v>2.3000058254019146E-2</v>
      </c>
      <c r="O36" s="48">
        <f>r_0*EXP('Problem 1'!O345)</f>
        <v>2.4235521194132213E-2</v>
      </c>
      <c r="P36" s="48">
        <f>r_0*EXP('Problem 1'!P345)</f>
        <v>1.8470062250062046E-2</v>
      </c>
      <c r="Q36" s="48">
        <f>r_0*EXP('Problem 1'!Q345)</f>
        <v>2.1503924836885513E-2</v>
      </c>
      <c r="R36" s="48">
        <f>r_0*EXP('Problem 1'!R345)</f>
        <v>2.1316142734579414E-2</v>
      </c>
      <c r="S36" s="48">
        <f>r_0*EXP('Problem 1'!S345)</f>
        <v>2.5951626811864945E-2</v>
      </c>
      <c r="T36" s="48">
        <f>r_0*EXP('Problem 1'!T345)</f>
        <v>2.6056462660029551E-2</v>
      </c>
      <c r="U36" s="48">
        <f>r_0*EXP('Problem 1'!U345)</f>
        <v>3.2704477463867065E-2</v>
      </c>
      <c r="V36" s="48">
        <f>r_0*EXP('Problem 1'!V345)</f>
        <v>3.6343993872009754E-2</v>
      </c>
      <c r="W36" s="48"/>
      <c r="X36" s="2"/>
    </row>
    <row r="37" spans="1:24" ht="15" customHeight="1">
      <c r="A37" s="38"/>
      <c r="B37" s="3">
        <f t="shared" si="23"/>
        <v>30</v>
      </c>
      <c r="C37" s="48">
        <f>r_0*EXP('Problem 1'!C346)</f>
        <v>3.4472150168891519E-2</v>
      </c>
      <c r="D37" s="48">
        <f>r_0*EXP('Problem 1'!D346)</f>
        <v>2.9351496854124092E-2</v>
      </c>
      <c r="E37" s="48">
        <f>r_0*EXP('Problem 1'!E346)</f>
        <v>2.5974076402756591E-2</v>
      </c>
      <c r="F37" s="48">
        <f>r_0*EXP('Problem 1'!F346)</f>
        <v>3.2870650326987459E-2</v>
      </c>
      <c r="G37" s="48">
        <f>r_0*EXP('Problem 1'!G346)</f>
        <v>3.0056020318726565E-2</v>
      </c>
      <c r="H37" s="48">
        <f>r_0*EXP('Problem 1'!H346)</f>
        <v>2.5411317083047127E-2</v>
      </c>
      <c r="I37" s="48">
        <f>r_0*EXP('Problem 1'!I346)</f>
        <v>2.7398563933221834E-2</v>
      </c>
      <c r="J37" s="48">
        <f>r_0*EXP('Problem 1'!J346)</f>
        <v>2.8719995597099719E-2</v>
      </c>
      <c r="K37" s="48">
        <f>r_0*EXP('Problem 1'!K346)</f>
        <v>2.7415463567868108E-2</v>
      </c>
      <c r="L37" s="48">
        <f>r_0*EXP('Problem 1'!L346)</f>
        <v>2.6483417014871134E-2</v>
      </c>
      <c r="M37" s="48">
        <f>r_0*EXP('Problem 1'!M346)</f>
        <v>2.4597125942018329E-2</v>
      </c>
      <c r="N37" s="48">
        <f>r_0*EXP('Problem 1'!N346)</f>
        <v>3.4478790893774307E-2</v>
      </c>
      <c r="O37" s="48">
        <f>r_0*EXP('Problem 1'!O346)</f>
        <v>3.4230049798913934E-2</v>
      </c>
      <c r="P37" s="48">
        <f>r_0*EXP('Problem 1'!P346)</f>
        <v>3.3903690307055714E-2</v>
      </c>
      <c r="Q37" s="48">
        <f>r_0*EXP('Problem 1'!Q346)</f>
        <v>2.6071052901285252E-2</v>
      </c>
      <c r="R37" s="48">
        <f>r_0*EXP('Problem 1'!R346)</f>
        <v>2.1401750229904495E-2</v>
      </c>
      <c r="S37" s="48">
        <f>r_0*EXP('Problem 1'!S346)</f>
        <v>2.5602962490014602E-2</v>
      </c>
      <c r="T37" s="48">
        <f>r_0*EXP('Problem 1'!T346)</f>
        <v>2.3454450753241079E-2</v>
      </c>
      <c r="U37" s="48">
        <f>r_0*EXP('Problem 1'!U346)</f>
        <v>2.4886106507476073E-2</v>
      </c>
      <c r="V37" s="48">
        <f>r_0*EXP('Problem 1'!V346)</f>
        <v>2.6415949693535418E-2</v>
      </c>
      <c r="W37" s="48"/>
      <c r="X37" s="2"/>
    </row>
    <row r="38" spans="1:24" ht="15" customHeight="1">
      <c r="A38" s="38"/>
      <c r="B38" s="3">
        <f t="shared" si="23"/>
        <v>31</v>
      </c>
      <c r="C38" s="48">
        <f>r_0*EXP('Problem 1'!C347)</f>
        <v>3.4472150168891519E-2</v>
      </c>
      <c r="D38" s="48">
        <f>r_0*EXP('Problem 1'!D347)</f>
        <v>3.0827861789703752E-2</v>
      </c>
      <c r="E38" s="48">
        <f>r_0*EXP('Problem 1'!E347)</f>
        <v>3.7549902854987591E-2</v>
      </c>
      <c r="F38" s="48">
        <f>r_0*EXP('Problem 1'!F347)</f>
        <v>3.4000958012754094E-2</v>
      </c>
      <c r="G38" s="48">
        <f>r_0*EXP('Problem 1'!G347)</f>
        <v>4.1402761920655416E-2</v>
      </c>
      <c r="H38" s="48">
        <f>r_0*EXP('Problem 1'!H347)</f>
        <v>4.7614018498473541E-2</v>
      </c>
      <c r="I38" s="48">
        <f>r_0*EXP('Problem 1'!I347)</f>
        <v>4.6286288976246794E-2</v>
      </c>
      <c r="J38" s="48">
        <f>r_0*EXP('Problem 1'!J347)</f>
        <v>6.6360110474720596E-2</v>
      </c>
      <c r="K38" s="48">
        <f>r_0*EXP('Problem 1'!K347)</f>
        <v>8.0332237632942297E-2</v>
      </c>
      <c r="L38" s="48">
        <f>r_0*EXP('Problem 1'!L347)</f>
        <v>9.7945312369179138E-2</v>
      </c>
      <c r="M38" s="48">
        <f>r_0*EXP('Problem 1'!M347)</f>
        <v>0.1078276095728008</v>
      </c>
      <c r="N38" s="48">
        <f>r_0*EXP('Problem 1'!N347)</f>
        <v>0.13375181558994487</v>
      </c>
      <c r="O38" s="48">
        <f>r_0*EXP('Problem 1'!O347)</f>
        <v>0.15460625829840044</v>
      </c>
      <c r="P38" s="48">
        <f>r_0*EXP('Problem 1'!P347)</f>
        <v>0.16878411584270081</v>
      </c>
      <c r="Q38" s="48">
        <f>r_0*EXP('Problem 1'!Q347)</f>
        <v>0.13503923825765657</v>
      </c>
      <c r="R38" s="48">
        <f>r_0*EXP('Problem 1'!R347)</f>
        <v>0.14508780480313316</v>
      </c>
      <c r="S38" s="48">
        <f>r_0*EXP('Problem 1'!S347)</f>
        <v>0.15127704217183791</v>
      </c>
      <c r="T38" s="48">
        <f>r_0*EXP('Problem 1'!T347)</f>
        <v>0.18720757079774758</v>
      </c>
      <c r="U38" s="48">
        <f>r_0*EXP('Problem 1'!U347)</f>
        <v>0.19004424720615873</v>
      </c>
      <c r="V38" s="48">
        <f>r_0*EXP('Problem 1'!V347)</f>
        <v>0.2035785485585643</v>
      </c>
      <c r="W38" s="48"/>
      <c r="X38" s="2"/>
    </row>
    <row r="39" spans="1:24" ht="15" customHeight="1">
      <c r="A39" s="38"/>
      <c r="B39" s="3">
        <f t="shared" si="23"/>
        <v>32</v>
      </c>
      <c r="C39" s="48">
        <f>r_0*EXP('Problem 1'!C348)</f>
        <v>3.4472150168891519E-2</v>
      </c>
      <c r="D39" s="48">
        <f>r_0*EXP('Problem 1'!D348)</f>
        <v>4.0065675976930296E-2</v>
      </c>
      <c r="E39" s="48">
        <f>r_0*EXP('Problem 1'!E348)</f>
        <v>6.274673425603336E-2</v>
      </c>
      <c r="F39" s="48">
        <f>r_0*EXP('Problem 1'!F348)</f>
        <v>5.4599422500146426E-2</v>
      </c>
      <c r="G39" s="48">
        <f>r_0*EXP('Problem 1'!G348)</f>
        <v>4.1899173646609493E-2</v>
      </c>
      <c r="H39" s="48">
        <f>r_0*EXP('Problem 1'!H348)</f>
        <v>6.1363675650151404E-2</v>
      </c>
      <c r="I39" s="48">
        <f>r_0*EXP('Problem 1'!I348)</f>
        <v>4.8964662260209076E-2</v>
      </c>
      <c r="J39" s="48">
        <f>r_0*EXP('Problem 1'!J348)</f>
        <v>4.2762251539501042E-2</v>
      </c>
      <c r="K39" s="48">
        <f>r_0*EXP('Problem 1'!K348)</f>
        <v>4.6401311103338318E-2</v>
      </c>
      <c r="L39" s="48">
        <f>r_0*EXP('Problem 1'!L348)</f>
        <v>4.3895325007616302E-2</v>
      </c>
      <c r="M39" s="48">
        <f>r_0*EXP('Problem 1'!M348)</f>
        <v>4.6540024822558153E-2</v>
      </c>
      <c r="N39" s="48">
        <f>r_0*EXP('Problem 1'!N348)</f>
        <v>4.8830701439240128E-2</v>
      </c>
      <c r="O39" s="48">
        <f>r_0*EXP('Problem 1'!O348)</f>
        <v>2.5113576403371703E-2</v>
      </c>
      <c r="P39" s="48">
        <f>r_0*EXP('Problem 1'!P348)</f>
        <v>2.2084831187067888E-2</v>
      </c>
      <c r="Q39" s="48">
        <f>r_0*EXP('Problem 1'!Q348)</f>
        <v>2.4652810997692006E-2</v>
      </c>
      <c r="R39" s="48">
        <f>r_0*EXP('Problem 1'!R348)</f>
        <v>2.3651077194458567E-2</v>
      </c>
      <c r="S39" s="48">
        <f>r_0*EXP('Problem 1'!S348)</f>
        <v>2.0366159841664219E-2</v>
      </c>
      <c r="T39" s="48">
        <f>r_0*EXP('Problem 1'!T348)</f>
        <v>1.8053876438176332E-2</v>
      </c>
      <c r="U39" s="48">
        <f>r_0*EXP('Problem 1'!U348)</f>
        <v>2.5057945359527999E-2</v>
      </c>
      <c r="V39" s="48">
        <f>r_0*EXP('Problem 1'!V348)</f>
        <v>3.0602777373868125E-2</v>
      </c>
      <c r="W39" s="48"/>
      <c r="X39" s="2"/>
    </row>
    <row r="40" spans="1:24" ht="15" customHeight="1">
      <c r="A40" s="38"/>
      <c r="B40" s="3">
        <f t="shared" si="23"/>
        <v>33</v>
      </c>
      <c r="C40" s="48">
        <f>r_0*EXP('Problem 1'!C349)</f>
        <v>3.4472150168891519E-2</v>
      </c>
      <c r="D40" s="48">
        <f>r_0*EXP('Problem 1'!D349)</f>
        <v>3.4912394824162536E-2</v>
      </c>
      <c r="E40" s="48">
        <f>r_0*EXP('Problem 1'!E349)</f>
        <v>3.1548364464312806E-2</v>
      </c>
      <c r="F40" s="48">
        <f>r_0*EXP('Problem 1'!F349)</f>
        <v>2.8190791078332295E-2</v>
      </c>
      <c r="G40" s="48">
        <f>r_0*EXP('Problem 1'!G349)</f>
        <v>3.7564244388051532E-2</v>
      </c>
      <c r="H40" s="48">
        <f>r_0*EXP('Problem 1'!H349)</f>
        <v>3.0161846780786632E-2</v>
      </c>
      <c r="I40" s="48">
        <f>r_0*EXP('Problem 1'!I349)</f>
        <v>1.9921211430608467E-2</v>
      </c>
      <c r="J40" s="48">
        <f>r_0*EXP('Problem 1'!J349)</f>
        <v>1.7514755836461286E-2</v>
      </c>
      <c r="K40" s="48">
        <f>r_0*EXP('Problem 1'!K349)</f>
        <v>1.5921005971847237E-2</v>
      </c>
      <c r="L40" s="48">
        <f>r_0*EXP('Problem 1'!L349)</f>
        <v>1.4325094186068405E-2</v>
      </c>
      <c r="M40" s="48">
        <f>r_0*EXP('Problem 1'!M349)</f>
        <v>1.3934485733910764E-2</v>
      </c>
      <c r="N40" s="48">
        <f>r_0*EXP('Problem 1'!N349)</f>
        <v>1.5174916873701188E-2</v>
      </c>
      <c r="O40" s="48">
        <f>r_0*EXP('Problem 1'!O349)</f>
        <v>1.3729979294474811E-2</v>
      </c>
      <c r="P40" s="48">
        <f>r_0*EXP('Problem 1'!P349)</f>
        <v>1.5387592090474684E-2</v>
      </c>
      <c r="Q40" s="48">
        <f>r_0*EXP('Problem 1'!Q349)</f>
        <v>1.6347963689242101E-2</v>
      </c>
      <c r="R40" s="48">
        <f>r_0*EXP('Problem 1'!R349)</f>
        <v>1.9625082376815196E-2</v>
      </c>
      <c r="S40" s="48">
        <f>r_0*EXP('Problem 1'!S349)</f>
        <v>2.0679198156069393E-2</v>
      </c>
      <c r="T40" s="48">
        <f>r_0*EXP('Problem 1'!T349)</f>
        <v>4.0527334977195226E-2</v>
      </c>
      <c r="U40" s="48">
        <f>r_0*EXP('Problem 1'!U349)</f>
        <v>4.5093864910512871E-2</v>
      </c>
      <c r="V40" s="48">
        <f>r_0*EXP('Problem 1'!V349)</f>
        <v>4.7936856910694027E-2</v>
      </c>
      <c r="W40" s="48"/>
      <c r="X40" s="2"/>
    </row>
    <row r="41" spans="1:24" ht="15" customHeight="1">
      <c r="A41" s="38"/>
      <c r="B41" s="3">
        <f t="shared" si="23"/>
        <v>34</v>
      </c>
      <c r="C41" s="48">
        <f>r_0*EXP('Problem 1'!C350)</f>
        <v>3.4472150168891519E-2</v>
      </c>
      <c r="D41" s="48">
        <f>r_0*EXP('Problem 1'!D350)</f>
        <v>4.5145838485571389E-2</v>
      </c>
      <c r="E41" s="48">
        <f>r_0*EXP('Problem 1'!E350)</f>
        <v>3.6950568359988355E-2</v>
      </c>
      <c r="F41" s="48">
        <f>r_0*EXP('Problem 1'!F350)</f>
        <v>5.5232551606525654E-2</v>
      </c>
      <c r="G41" s="48">
        <f>r_0*EXP('Problem 1'!G350)</f>
        <v>5.0947236090860992E-2</v>
      </c>
      <c r="H41" s="48">
        <f>r_0*EXP('Problem 1'!H350)</f>
        <v>6.8830991021361934E-2</v>
      </c>
      <c r="I41" s="48">
        <f>r_0*EXP('Problem 1'!I350)</f>
        <v>8.8131634219859062E-2</v>
      </c>
      <c r="J41" s="48">
        <f>r_0*EXP('Problem 1'!J350)</f>
        <v>5.2089292677021483E-2</v>
      </c>
      <c r="K41" s="48">
        <f>r_0*EXP('Problem 1'!K350)</f>
        <v>4.8572616757438271E-2</v>
      </c>
      <c r="L41" s="48">
        <f>r_0*EXP('Problem 1'!L350)</f>
        <v>5.5176615736138503E-2</v>
      </c>
      <c r="M41" s="48">
        <f>r_0*EXP('Problem 1'!M350)</f>
        <v>8.9080768264561697E-2</v>
      </c>
      <c r="N41" s="48">
        <f>r_0*EXP('Problem 1'!N350)</f>
        <v>0.12747321373970893</v>
      </c>
      <c r="O41" s="48">
        <f>r_0*EXP('Problem 1'!O350)</f>
        <v>0.12049862256715481</v>
      </c>
      <c r="P41" s="48">
        <f>r_0*EXP('Problem 1'!P350)</f>
        <v>9.5977053436821474E-2</v>
      </c>
      <c r="Q41" s="48">
        <f>r_0*EXP('Problem 1'!Q350)</f>
        <v>7.6289310259103918E-2</v>
      </c>
      <c r="R41" s="48">
        <f>r_0*EXP('Problem 1'!R350)</f>
        <v>7.2306632329076789E-2</v>
      </c>
      <c r="S41" s="48">
        <f>r_0*EXP('Problem 1'!S350)</f>
        <v>6.8693745670282275E-2</v>
      </c>
      <c r="T41" s="48">
        <f>r_0*EXP('Problem 1'!T350)</f>
        <v>6.4941701834264717E-2</v>
      </c>
      <c r="U41" s="48">
        <f>r_0*EXP('Problem 1'!U350)</f>
        <v>4.7701509493710451E-2</v>
      </c>
      <c r="V41" s="48">
        <f>r_0*EXP('Problem 1'!V350)</f>
        <v>4.3435088889232178E-2</v>
      </c>
      <c r="W41" s="48"/>
      <c r="X41" s="2"/>
    </row>
    <row r="42" spans="1:24" ht="15" customHeight="1">
      <c r="A42" s="38"/>
      <c r="B42" s="3">
        <f t="shared" si="23"/>
        <v>35</v>
      </c>
      <c r="C42" s="48">
        <f>r_0*EXP('Problem 1'!C351)</f>
        <v>3.4472150168891519E-2</v>
      </c>
      <c r="D42" s="48">
        <f>r_0*EXP('Problem 1'!D351)</f>
        <v>2.983732082228319E-2</v>
      </c>
      <c r="E42" s="48">
        <f>r_0*EXP('Problem 1'!E351)</f>
        <v>3.8823506902949952E-2</v>
      </c>
      <c r="F42" s="48">
        <f>r_0*EXP('Problem 1'!F351)</f>
        <v>5.2825491726839743E-2</v>
      </c>
      <c r="G42" s="48">
        <f>r_0*EXP('Problem 1'!G351)</f>
        <v>6.0227642742719953E-2</v>
      </c>
      <c r="H42" s="48">
        <f>r_0*EXP('Problem 1'!H351)</f>
        <v>5.3435776323764901E-2</v>
      </c>
      <c r="I42" s="48">
        <f>r_0*EXP('Problem 1'!I351)</f>
        <v>5.3645840473446373E-2</v>
      </c>
      <c r="J42" s="48">
        <f>r_0*EXP('Problem 1'!J351)</f>
        <v>4.4163888059182331E-2</v>
      </c>
      <c r="K42" s="48">
        <f>r_0*EXP('Problem 1'!K351)</f>
        <v>4.1586433655099786E-2</v>
      </c>
      <c r="L42" s="48">
        <f>r_0*EXP('Problem 1'!L351)</f>
        <v>3.5676550278725697E-2</v>
      </c>
      <c r="M42" s="48">
        <f>r_0*EXP('Problem 1'!M351)</f>
        <v>3.421360271969133E-2</v>
      </c>
      <c r="N42" s="48">
        <f>r_0*EXP('Problem 1'!N351)</f>
        <v>4.3027744679725762E-2</v>
      </c>
      <c r="O42" s="48">
        <f>r_0*EXP('Problem 1'!O351)</f>
        <v>4.6874183106107532E-2</v>
      </c>
      <c r="P42" s="48">
        <f>r_0*EXP('Problem 1'!P351)</f>
        <v>4.2037595325376501E-2</v>
      </c>
      <c r="Q42" s="48">
        <f>r_0*EXP('Problem 1'!Q351)</f>
        <v>4.2212424942519283E-2</v>
      </c>
      <c r="R42" s="48">
        <f>r_0*EXP('Problem 1'!R351)</f>
        <v>6.2133525856435258E-2</v>
      </c>
      <c r="S42" s="48">
        <f>r_0*EXP('Problem 1'!S351)</f>
        <v>6.9216104143689228E-2</v>
      </c>
      <c r="T42" s="48">
        <f>r_0*EXP('Problem 1'!T351)</f>
        <v>8.4106594184722341E-2</v>
      </c>
      <c r="U42" s="48">
        <f>r_0*EXP('Problem 1'!U351)</f>
        <v>8.8130970693365784E-2</v>
      </c>
      <c r="V42" s="48">
        <f>r_0*EXP('Problem 1'!V351)</f>
        <v>0.10356562683803017</v>
      </c>
      <c r="W42" s="48"/>
      <c r="X42" s="2"/>
    </row>
    <row r="43" spans="1:24" ht="15" customHeight="1">
      <c r="A43" s="38"/>
      <c r="B43" s="3">
        <f t="shared" si="23"/>
        <v>36</v>
      </c>
      <c r="C43" s="48">
        <f>r_0*EXP('Problem 1'!C352)</f>
        <v>3.4472150168891519E-2</v>
      </c>
      <c r="D43" s="48">
        <f>r_0*EXP('Problem 1'!D352)</f>
        <v>4.2174202600196262E-2</v>
      </c>
      <c r="E43" s="48">
        <f>r_0*EXP('Problem 1'!E352)</f>
        <v>5.1594951930588474E-2</v>
      </c>
      <c r="F43" s="48">
        <f>r_0*EXP('Problem 1'!F352)</f>
        <v>6.767639273865364E-2</v>
      </c>
      <c r="G43" s="48">
        <f>r_0*EXP('Problem 1'!G352)</f>
        <v>5.6456247587356588E-2</v>
      </c>
      <c r="H43" s="48">
        <f>r_0*EXP('Problem 1'!H352)</f>
        <v>4.3989338686754649E-2</v>
      </c>
      <c r="I43" s="48">
        <f>r_0*EXP('Problem 1'!I352)</f>
        <v>3.9704848970858096E-2</v>
      </c>
      <c r="J43" s="48">
        <f>r_0*EXP('Problem 1'!J352)</f>
        <v>3.7596248864730474E-2</v>
      </c>
      <c r="K43" s="48">
        <f>r_0*EXP('Problem 1'!K352)</f>
        <v>3.5147188130308558E-2</v>
      </c>
      <c r="L43" s="48">
        <f>r_0*EXP('Problem 1'!L352)</f>
        <v>2.7937198367047045E-2</v>
      </c>
      <c r="M43" s="48">
        <f>r_0*EXP('Problem 1'!M352)</f>
        <v>2.4701230401759117E-2</v>
      </c>
      <c r="N43" s="48">
        <f>r_0*EXP('Problem 1'!N352)</f>
        <v>2.7348814177644114E-2</v>
      </c>
      <c r="O43" s="48">
        <f>r_0*EXP('Problem 1'!O352)</f>
        <v>2.8228753570758928E-2</v>
      </c>
      <c r="P43" s="48">
        <f>r_0*EXP('Problem 1'!P352)</f>
        <v>2.2955540741031233E-2</v>
      </c>
      <c r="Q43" s="48">
        <f>r_0*EXP('Problem 1'!Q352)</f>
        <v>2.5688369838083782E-2</v>
      </c>
      <c r="R43" s="48">
        <f>r_0*EXP('Problem 1'!R352)</f>
        <v>2.4200746722752634E-2</v>
      </c>
      <c r="S43" s="48">
        <f>r_0*EXP('Problem 1'!S352)</f>
        <v>1.9080127170510469E-2</v>
      </c>
      <c r="T43" s="48">
        <f>r_0*EXP('Problem 1'!T352)</f>
        <v>1.8729571465539739E-2</v>
      </c>
      <c r="U43" s="48">
        <f>r_0*EXP('Problem 1'!U352)</f>
        <v>2.4706605596331678E-2</v>
      </c>
      <c r="V43" s="48">
        <f>r_0*EXP('Problem 1'!V352)</f>
        <v>2.9036367852326449E-2</v>
      </c>
      <c r="W43" s="48"/>
      <c r="X43" s="2"/>
    </row>
    <row r="44" spans="1:24" ht="15" customHeight="1">
      <c r="A44" s="38"/>
      <c r="B44" s="3">
        <f t="shared" si="23"/>
        <v>37</v>
      </c>
      <c r="C44" s="48">
        <f>r_0*EXP('Problem 1'!C353)</f>
        <v>3.4472150168891519E-2</v>
      </c>
      <c r="D44" s="48">
        <f>r_0*EXP('Problem 1'!D353)</f>
        <v>3.4394139321305486E-2</v>
      </c>
      <c r="E44" s="48">
        <f>r_0*EXP('Problem 1'!E353)</f>
        <v>4.1992464631783515E-2</v>
      </c>
      <c r="F44" s="48">
        <f>r_0*EXP('Problem 1'!F353)</f>
        <v>3.1993520489276381E-2</v>
      </c>
      <c r="G44" s="48">
        <f>r_0*EXP('Problem 1'!G353)</f>
        <v>3.9119506326257728E-2</v>
      </c>
      <c r="H44" s="48">
        <f>r_0*EXP('Problem 1'!H353)</f>
        <v>5.4924601369222115E-2</v>
      </c>
      <c r="I44" s="48">
        <f>r_0*EXP('Problem 1'!I353)</f>
        <v>5.6398755786674061E-2</v>
      </c>
      <c r="J44" s="48">
        <f>r_0*EXP('Problem 1'!J353)</f>
        <v>6.1328238362358317E-2</v>
      </c>
      <c r="K44" s="48">
        <f>r_0*EXP('Problem 1'!K353)</f>
        <v>7.8932282169239101E-2</v>
      </c>
      <c r="L44" s="48">
        <f>r_0*EXP('Problem 1'!L353)</f>
        <v>7.785943189691652E-2</v>
      </c>
      <c r="M44" s="48">
        <f>r_0*EXP('Problem 1'!M353)</f>
        <v>9.0034149674504807E-2</v>
      </c>
      <c r="N44" s="48">
        <f>r_0*EXP('Problem 1'!N353)</f>
        <v>0.10842611846262119</v>
      </c>
      <c r="O44" s="48">
        <f>r_0*EXP('Problem 1'!O353)</f>
        <v>0.10396376634724333</v>
      </c>
      <c r="P44" s="48">
        <f>r_0*EXP('Problem 1'!P353)</f>
        <v>0.11434697067446686</v>
      </c>
      <c r="Q44" s="48">
        <f>r_0*EXP('Problem 1'!Q353)</f>
        <v>8.3089259893658243E-2</v>
      </c>
      <c r="R44" s="48">
        <f>r_0*EXP('Problem 1'!R353)</f>
        <v>9.4523327768465407E-2</v>
      </c>
      <c r="S44" s="48">
        <f>r_0*EXP('Problem 1'!S353)</f>
        <v>0.10831419573360043</v>
      </c>
      <c r="T44" s="48">
        <f>r_0*EXP('Problem 1'!T353)</f>
        <v>0.12457763184021904</v>
      </c>
      <c r="U44" s="48">
        <f>r_0*EXP('Problem 1'!U353)</f>
        <v>0.153265510029156</v>
      </c>
      <c r="V44" s="48">
        <f>r_0*EXP('Problem 1'!V353)</f>
        <v>0.20268199360948794</v>
      </c>
      <c r="W44" s="48"/>
      <c r="X44" s="2"/>
    </row>
    <row r="45" spans="1:24" ht="15" customHeight="1">
      <c r="A45" s="38"/>
      <c r="B45" s="3">
        <f t="shared" si="23"/>
        <v>38</v>
      </c>
      <c r="C45" s="48">
        <f>r_0*EXP('Problem 1'!C354)</f>
        <v>3.4472150168891519E-2</v>
      </c>
      <c r="D45" s="48">
        <f>r_0*EXP('Problem 1'!D354)</f>
        <v>3.5840288561706492E-2</v>
      </c>
      <c r="E45" s="48">
        <f>r_0*EXP('Problem 1'!E354)</f>
        <v>4.4867750266952437E-2</v>
      </c>
      <c r="F45" s="48">
        <f>r_0*EXP('Problem 1'!F354)</f>
        <v>4.3449897187848495E-2</v>
      </c>
      <c r="G45" s="48">
        <f>r_0*EXP('Problem 1'!G354)</f>
        <v>4.9340181159451706E-2</v>
      </c>
      <c r="H45" s="48">
        <f>r_0*EXP('Problem 1'!H354)</f>
        <v>5.174733516769113E-2</v>
      </c>
      <c r="I45" s="48">
        <f>r_0*EXP('Problem 1'!I354)</f>
        <v>4.1177660867370382E-2</v>
      </c>
      <c r="J45" s="48">
        <f>r_0*EXP('Problem 1'!J354)</f>
        <v>3.9124177772518441E-2</v>
      </c>
      <c r="K45" s="48">
        <f>r_0*EXP('Problem 1'!K354)</f>
        <v>4.7629425411795621E-2</v>
      </c>
      <c r="L45" s="48">
        <f>r_0*EXP('Problem 1'!L354)</f>
        <v>5.017885303568196E-2</v>
      </c>
      <c r="M45" s="48">
        <f>r_0*EXP('Problem 1'!M354)</f>
        <v>5.8094319986469245E-2</v>
      </c>
      <c r="N45" s="48">
        <f>r_0*EXP('Problem 1'!N354)</f>
        <v>5.8450130561589111E-2</v>
      </c>
      <c r="O45" s="48">
        <f>r_0*EXP('Problem 1'!O354)</f>
        <v>5.9295153958741062E-2</v>
      </c>
      <c r="P45" s="48">
        <f>r_0*EXP('Problem 1'!P354)</f>
        <v>5.2570807158459902E-2</v>
      </c>
      <c r="Q45" s="48">
        <f>r_0*EXP('Problem 1'!Q354)</f>
        <v>4.2456827765415206E-2</v>
      </c>
      <c r="R45" s="48">
        <f>r_0*EXP('Problem 1'!R354)</f>
        <v>4.6815276389851557E-2</v>
      </c>
      <c r="S45" s="48">
        <f>r_0*EXP('Problem 1'!S354)</f>
        <v>5.4954898980754445E-2</v>
      </c>
      <c r="T45" s="48">
        <f>r_0*EXP('Problem 1'!T354)</f>
        <v>4.8845543870496166E-2</v>
      </c>
      <c r="U45" s="48">
        <f>r_0*EXP('Problem 1'!U354)</f>
        <v>5.4827536457683144E-2</v>
      </c>
      <c r="V45" s="48">
        <f>r_0*EXP('Problem 1'!V354)</f>
        <v>5.1052033893010752E-2</v>
      </c>
      <c r="W45" s="48"/>
      <c r="X45" s="2"/>
    </row>
    <row r="46" spans="1:24" ht="15" customHeight="1">
      <c r="A46" s="38"/>
      <c r="B46" s="3">
        <f t="shared" si="23"/>
        <v>39</v>
      </c>
      <c r="C46" s="48">
        <f>r_0*EXP('Problem 1'!C355)</f>
        <v>3.4472150168891519E-2</v>
      </c>
      <c r="D46" s="48">
        <f>r_0*EXP('Problem 1'!D355)</f>
        <v>5.3305201511049116E-2</v>
      </c>
      <c r="E46" s="48">
        <f>r_0*EXP('Problem 1'!E355)</f>
        <v>5.8582986176182489E-2</v>
      </c>
      <c r="F46" s="48">
        <f>r_0*EXP('Problem 1'!F355)</f>
        <v>4.4898482993683805E-2</v>
      </c>
      <c r="G46" s="48">
        <f>r_0*EXP('Problem 1'!G355)</f>
        <v>4.1728718238945237E-2</v>
      </c>
      <c r="H46" s="48">
        <f>r_0*EXP('Problem 1'!H355)</f>
        <v>3.3068922108295769E-2</v>
      </c>
      <c r="I46" s="48">
        <f>r_0*EXP('Problem 1'!I355)</f>
        <v>4.3321702591362948E-2</v>
      </c>
      <c r="J46" s="48">
        <f>r_0*EXP('Problem 1'!J355)</f>
        <v>3.0048156301560023E-2</v>
      </c>
      <c r="K46" s="48">
        <f>r_0*EXP('Problem 1'!K355)</f>
        <v>2.4966132927750052E-2</v>
      </c>
      <c r="L46" s="48">
        <f>r_0*EXP('Problem 1'!L355)</f>
        <v>2.3621129189405753E-2</v>
      </c>
      <c r="M46" s="48">
        <f>r_0*EXP('Problem 1'!M355)</f>
        <v>3.797154382614449E-2</v>
      </c>
      <c r="N46" s="48">
        <f>r_0*EXP('Problem 1'!N355)</f>
        <v>5.1159470489838724E-2</v>
      </c>
      <c r="O46" s="48">
        <f>r_0*EXP('Problem 1'!O355)</f>
        <v>4.925554179935971E-2</v>
      </c>
      <c r="P46" s="48">
        <f>r_0*EXP('Problem 1'!P355)</f>
        <v>5.6830466086785304E-2</v>
      </c>
      <c r="Q46" s="48">
        <f>r_0*EXP('Problem 1'!Q355)</f>
        <v>5.8459668999941386E-2</v>
      </c>
      <c r="R46" s="48">
        <f>r_0*EXP('Problem 1'!R355)</f>
        <v>5.0725502285348771E-2</v>
      </c>
      <c r="S46" s="48">
        <f>r_0*EXP('Problem 1'!S355)</f>
        <v>5.6866426038522794E-2</v>
      </c>
      <c r="T46" s="48">
        <f>r_0*EXP('Problem 1'!T355)</f>
        <v>5.3291662982252443E-2</v>
      </c>
      <c r="U46" s="48">
        <f>r_0*EXP('Problem 1'!U355)</f>
        <v>4.2373071996468031E-2</v>
      </c>
      <c r="V46" s="48">
        <f>r_0*EXP('Problem 1'!V355)</f>
        <v>3.8500317450059475E-2</v>
      </c>
      <c r="W46" s="48"/>
      <c r="X46" s="2"/>
    </row>
    <row r="47" spans="1:24" ht="15" customHeight="1">
      <c r="A47" s="38"/>
      <c r="B47" s="3">
        <f t="shared" si="23"/>
        <v>40</v>
      </c>
      <c r="C47" s="48">
        <f>r_0*EXP('Problem 1'!C356)</f>
        <v>3.4472150168891519E-2</v>
      </c>
      <c r="D47" s="48">
        <f>r_0*EXP('Problem 1'!D356)</f>
        <v>3.414710921744233E-2</v>
      </c>
      <c r="E47" s="48">
        <f>r_0*EXP('Problem 1'!E356)</f>
        <v>4.8857339625933534E-2</v>
      </c>
      <c r="F47" s="48">
        <f>r_0*EXP('Problem 1'!F356)</f>
        <v>6.3235335029694653E-2</v>
      </c>
      <c r="G47" s="48">
        <f>r_0*EXP('Problem 1'!G356)</f>
        <v>6.9624076951716921E-2</v>
      </c>
      <c r="H47" s="48">
        <f>r_0*EXP('Problem 1'!H356)</f>
        <v>0.11186748065359413</v>
      </c>
      <c r="I47" s="48">
        <f>r_0*EXP('Problem 1'!I356)</f>
        <v>0.11011263652157238</v>
      </c>
      <c r="J47" s="48">
        <f>r_0*EXP('Problem 1'!J356)</f>
        <v>9.0941729600408278E-2</v>
      </c>
      <c r="K47" s="48">
        <f>r_0*EXP('Problem 1'!K356)</f>
        <v>7.3240427909741057E-2</v>
      </c>
      <c r="L47" s="48">
        <f>r_0*EXP('Problem 1'!L356)</f>
        <v>6.6983722464071568E-2</v>
      </c>
      <c r="M47" s="48">
        <f>r_0*EXP('Problem 1'!M356)</f>
        <v>9.006527381702506E-2</v>
      </c>
      <c r="N47" s="48">
        <f>r_0*EXP('Problem 1'!N356)</f>
        <v>8.934599310407991E-2</v>
      </c>
      <c r="O47" s="48">
        <f>r_0*EXP('Problem 1'!O356)</f>
        <v>9.1070475009847149E-2</v>
      </c>
      <c r="P47" s="48">
        <f>r_0*EXP('Problem 1'!P356)</f>
        <v>0.11496801314999273</v>
      </c>
      <c r="Q47" s="48">
        <f>r_0*EXP('Problem 1'!Q356)</f>
        <v>0.12072120126272691</v>
      </c>
      <c r="R47" s="48">
        <f>r_0*EXP('Problem 1'!R356)</f>
        <v>0.15730966457798212</v>
      </c>
      <c r="S47" s="48">
        <f>r_0*EXP('Problem 1'!S356)</f>
        <v>0.16603844511054688</v>
      </c>
      <c r="T47" s="48">
        <f>r_0*EXP('Problem 1'!T356)</f>
        <v>0.14055419217859369</v>
      </c>
      <c r="U47" s="48">
        <f>r_0*EXP('Problem 1'!U356)</f>
        <v>0.11359136855942518</v>
      </c>
      <c r="V47" s="48">
        <f>r_0*EXP('Problem 1'!V356)</f>
        <v>9.8178731469901914E-2</v>
      </c>
      <c r="W47" s="48"/>
      <c r="X47" s="2"/>
    </row>
    <row r="48" spans="1:24" ht="15" customHeight="1">
      <c r="A48" s="32"/>
      <c r="B48" s="33">
        <f t="shared" si="23"/>
        <v>41</v>
      </c>
      <c r="C48" s="48">
        <f>r_0*EXP('Problem 1'!C357)</f>
        <v>3.4472150168891519E-2</v>
      </c>
      <c r="D48" s="48">
        <f>r_0*EXP('Problem 1'!D357)</f>
        <v>3.4469548206095373E-2</v>
      </c>
      <c r="E48" s="48">
        <f>r_0*EXP('Problem 1'!E357)</f>
        <v>3.2207647697671114E-2</v>
      </c>
      <c r="F48" s="48">
        <f>r_0*EXP('Problem 1'!F357)</f>
        <v>3.5396667564088692E-2</v>
      </c>
      <c r="G48" s="48">
        <f>r_0*EXP('Problem 1'!G357)</f>
        <v>4.6900880594562926E-2</v>
      </c>
      <c r="H48" s="48">
        <f>r_0*EXP('Problem 1'!H357)</f>
        <v>3.1865825313443868E-2</v>
      </c>
      <c r="I48" s="48">
        <f>r_0*EXP('Problem 1'!I357)</f>
        <v>4.2599748875694191E-2</v>
      </c>
      <c r="J48" s="48">
        <f>r_0*EXP('Problem 1'!J357)</f>
        <v>3.2588999142039103E-2</v>
      </c>
      <c r="K48" s="48">
        <f>r_0*EXP('Problem 1'!K357)</f>
        <v>4.7183643615167768E-2</v>
      </c>
      <c r="L48" s="48">
        <f>r_0*EXP('Problem 1'!L357)</f>
        <v>3.6279786460240632E-2</v>
      </c>
      <c r="M48" s="48">
        <f>r_0*EXP('Problem 1'!M357)</f>
        <v>3.8644095133000489E-2</v>
      </c>
      <c r="N48" s="48">
        <f>r_0*EXP('Problem 1'!N357)</f>
        <v>3.8024521362339074E-2</v>
      </c>
      <c r="O48" s="48">
        <f>r_0*EXP('Problem 1'!O357)</f>
        <v>4.5427668624560213E-2</v>
      </c>
      <c r="P48" s="48">
        <f>r_0*EXP('Problem 1'!P357)</f>
        <v>3.7581910323284846E-2</v>
      </c>
      <c r="Q48" s="48">
        <f>r_0*EXP('Problem 1'!Q357)</f>
        <v>3.3196836182060992E-2</v>
      </c>
      <c r="R48" s="48">
        <f>r_0*EXP('Problem 1'!R357)</f>
        <v>2.9024950620707455E-2</v>
      </c>
      <c r="S48" s="48">
        <f>r_0*EXP('Problem 1'!S357)</f>
        <v>2.7544574813972673E-2</v>
      </c>
      <c r="T48" s="48">
        <f>r_0*EXP('Problem 1'!T357)</f>
        <v>3.4847474712227419E-2</v>
      </c>
      <c r="U48" s="48">
        <f>r_0*EXP('Problem 1'!U357)</f>
        <v>3.022245042112132E-2</v>
      </c>
      <c r="V48" s="48">
        <f>r_0*EXP('Problem 1'!V357)</f>
        <v>5.0296226700037791E-2</v>
      </c>
      <c r="W48" s="48"/>
      <c r="X48" s="2"/>
    </row>
    <row r="49" spans="1:24" ht="15" customHeight="1">
      <c r="A49" s="32"/>
      <c r="B49" s="33">
        <f t="shared" si="23"/>
        <v>42</v>
      </c>
      <c r="C49" s="48">
        <f>r_0*EXP('Problem 1'!C358)</f>
        <v>3.4472150168891519E-2</v>
      </c>
      <c r="D49" s="48">
        <f>r_0*EXP('Problem 1'!D358)</f>
        <v>3.3474229292986289E-2</v>
      </c>
      <c r="E49" s="48">
        <f>r_0*EXP('Problem 1'!E358)</f>
        <v>4.2091988625005516E-2</v>
      </c>
      <c r="F49" s="48">
        <f>r_0*EXP('Problem 1'!F358)</f>
        <v>3.883403657015963E-2</v>
      </c>
      <c r="G49" s="48">
        <f>r_0*EXP('Problem 1'!G358)</f>
        <v>3.029905824673421E-2</v>
      </c>
      <c r="H49" s="48">
        <f>r_0*EXP('Problem 1'!H358)</f>
        <v>1.8794815955136279E-2</v>
      </c>
      <c r="I49" s="48">
        <f>r_0*EXP('Problem 1'!I358)</f>
        <v>1.7367778359075943E-2</v>
      </c>
      <c r="J49" s="48">
        <f>r_0*EXP('Problem 1'!J358)</f>
        <v>1.4847283769672367E-2</v>
      </c>
      <c r="K49" s="48">
        <f>r_0*EXP('Problem 1'!K358)</f>
        <v>1.4335552052415041E-2</v>
      </c>
      <c r="L49" s="48">
        <f>r_0*EXP('Problem 1'!L358)</f>
        <v>2.310119788758655E-2</v>
      </c>
      <c r="M49" s="48">
        <f>r_0*EXP('Problem 1'!M358)</f>
        <v>2.8356779775245474E-2</v>
      </c>
      <c r="N49" s="48">
        <f>r_0*EXP('Problem 1'!N358)</f>
        <v>2.8405178883106463E-2</v>
      </c>
      <c r="O49" s="48">
        <f>r_0*EXP('Problem 1'!O358)</f>
        <v>3.4067031076754205E-2</v>
      </c>
      <c r="P49" s="48">
        <f>r_0*EXP('Problem 1'!P358)</f>
        <v>2.8364205511951686E-2</v>
      </c>
      <c r="Q49" s="48">
        <f>r_0*EXP('Problem 1'!Q358)</f>
        <v>2.5777390763250568E-2</v>
      </c>
      <c r="R49" s="48">
        <f>r_0*EXP('Problem 1'!R358)</f>
        <v>2.6972245368633053E-2</v>
      </c>
      <c r="S49" s="48">
        <f>r_0*EXP('Problem 1'!S358)</f>
        <v>2.630803056997473E-2</v>
      </c>
      <c r="T49" s="48">
        <f>r_0*EXP('Problem 1'!T358)</f>
        <v>2.5027426665115492E-2</v>
      </c>
      <c r="U49" s="48">
        <f>r_0*EXP('Problem 1'!U358)</f>
        <v>1.7560891281063699E-2</v>
      </c>
      <c r="V49" s="48">
        <f>r_0*EXP('Problem 1'!V358)</f>
        <v>1.6708186869734021E-2</v>
      </c>
      <c r="W49" s="48"/>
      <c r="X49" s="2"/>
    </row>
    <row r="50" spans="1:24" ht="15" customHeight="1">
      <c r="A50" s="32"/>
      <c r="B50" s="33">
        <f t="shared" si="23"/>
        <v>43</v>
      </c>
      <c r="C50" s="48">
        <f>r_0*EXP('Problem 1'!C359)</f>
        <v>3.4472150168891519E-2</v>
      </c>
      <c r="D50" s="48">
        <f>r_0*EXP('Problem 1'!D359)</f>
        <v>3.2498533649240491E-2</v>
      </c>
      <c r="E50" s="48">
        <f>r_0*EXP('Problem 1'!E359)</f>
        <v>2.2612793364523757E-2</v>
      </c>
      <c r="F50" s="48">
        <f>r_0*EXP('Problem 1'!F359)</f>
        <v>2.5325246248280409E-2</v>
      </c>
      <c r="G50" s="48">
        <f>r_0*EXP('Problem 1'!G359)</f>
        <v>1.8658993323599576E-2</v>
      </c>
      <c r="H50" s="48">
        <f>r_0*EXP('Problem 1'!H359)</f>
        <v>2.5642317832858984E-2</v>
      </c>
      <c r="I50" s="48">
        <f>r_0*EXP('Problem 1'!I359)</f>
        <v>2.1884348582028493E-2</v>
      </c>
      <c r="J50" s="48">
        <f>r_0*EXP('Problem 1'!J359)</f>
        <v>1.8434470687425399E-2</v>
      </c>
      <c r="K50" s="48">
        <f>r_0*EXP('Problem 1'!K359)</f>
        <v>2.1557511562589941E-2</v>
      </c>
      <c r="L50" s="48">
        <f>r_0*EXP('Problem 1'!L359)</f>
        <v>1.7394969149617249E-2</v>
      </c>
      <c r="M50" s="48">
        <f>r_0*EXP('Problem 1'!M359)</f>
        <v>1.59528279051399E-2</v>
      </c>
      <c r="N50" s="48">
        <f>r_0*EXP('Problem 1'!N359)</f>
        <v>2.2455360368015542E-2</v>
      </c>
      <c r="O50" s="48">
        <f>r_0*EXP('Problem 1'!O359)</f>
        <v>2.9442927487236332E-2</v>
      </c>
      <c r="P50" s="48">
        <f>r_0*EXP('Problem 1'!P359)</f>
        <v>2.5000272988170057E-2</v>
      </c>
      <c r="Q50" s="48">
        <f>r_0*EXP('Problem 1'!Q359)</f>
        <v>3.3007425050267929E-2</v>
      </c>
      <c r="R50" s="48">
        <f>r_0*EXP('Problem 1'!R359)</f>
        <v>2.9119915841670636E-2</v>
      </c>
      <c r="S50" s="48">
        <f>r_0*EXP('Problem 1'!S359)</f>
        <v>3.0458733591317053E-2</v>
      </c>
      <c r="T50" s="48">
        <f>r_0*EXP('Problem 1'!T359)</f>
        <v>3.0620631252245123E-2</v>
      </c>
      <c r="U50" s="48">
        <f>r_0*EXP('Problem 1'!U359)</f>
        <v>3.4079282345863764E-2</v>
      </c>
      <c r="V50" s="48">
        <f>r_0*EXP('Problem 1'!V359)</f>
        <v>3.302362552070455E-2</v>
      </c>
      <c r="W50" s="48"/>
      <c r="X50" s="2"/>
    </row>
    <row r="51" spans="1:24" ht="15" customHeight="1">
      <c r="A51" s="32"/>
      <c r="B51" s="33">
        <f t="shared" si="23"/>
        <v>44</v>
      </c>
      <c r="C51" s="48">
        <f>r_0*EXP('Problem 1'!C360)</f>
        <v>3.4472150168891519E-2</v>
      </c>
      <c r="D51" s="48">
        <f>r_0*EXP('Problem 1'!D360)</f>
        <v>2.4956847155909019E-2</v>
      </c>
      <c r="E51" s="48">
        <f>r_0*EXP('Problem 1'!E360)</f>
        <v>2.4455411579089623E-2</v>
      </c>
      <c r="F51" s="48">
        <f>r_0*EXP('Problem 1'!F360)</f>
        <v>2.5711222605488557E-2</v>
      </c>
      <c r="G51" s="48">
        <f>r_0*EXP('Problem 1'!G360)</f>
        <v>2.7013102831181697E-2</v>
      </c>
      <c r="H51" s="48">
        <f>r_0*EXP('Problem 1'!H360)</f>
        <v>2.76546472959854E-2</v>
      </c>
      <c r="I51" s="48">
        <f>r_0*EXP('Problem 1'!I360)</f>
        <v>2.0250948100512839E-2</v>
      </c>
      <c r="J51" s="48">
        <f>r_0*EXP('Problem 1'!J360)</f>
        <v>1.6732295658802524E-2</v>
      </c>
      <c r="K51" s="48">
        <f>r_0*EXP('Problem 1'!K360)</f>
        <v>1.3990915062432871E-2</v>
      </c>
      <c r="L51" s="48">
        <f>r_0*EXP('Problem 1'!L360)</f>
        <v>9.4020046669323811E-3</v>
      </c>
      <c r="M51" s="48">
        <f>r_0*EXP('Problem 1'!M360)</f>
        <v>9.0101762467596613E-3</v>
      </c>
      <c r="N51" s="48">
        <f>r_0*EXP('Problem 1'!N360)</f>
        <v>1.1275562577937019E-2</v>
      </c>
      <c r="O51" s="48">
        <f>r_0*EXP('Problem 1'!O360)</f>
        <v>1.059702472952479E-2</v>
      </c>
      <c r="P51" s="48">
        <f>r_0*EXP('Problem 1'!P360)</f>
        <v>1.611538081657081E-2</v>
      </c>
      <c r="Q51" s="48">
        <f>r_0*EXP('Problem 1'!Q360)</f>
        <v>1.2011798916627004E-2</v>
      </c>
      <c r="R51" s="48">
        <f>r_0*EXP('Problem 1'!R360)</f>
        <v>1.3658211724206235E-2</v>
      </c>
      <c r="S51" s="48">
        <f>r_0*EXP('Problem 1'!S360)</f>
        <v>1.9142973441765982E-2</v>
      </c>
      <c r="T51" s="48">
        <f>r_0*EXP('Problem 1'!T360)</f>
        <v>2.0267414907593501E-2</v>
      </c>
      <c r="U51" s="48">
        <f>r_0*EXP('Problem 1'!U360)</f>
        <v>2.2775922062850291E-2</v>
      </c>
      <c r="V51" s="48">
        <f>r_0*EXP('Problem 1'!V360)</f>
        <v>2.46297741813786E-2</v>
      </c>
      <c r="W51" s="48"/>
      <c r="X51" s="2"/>
    </row>
    <row r="52" spans="1:24" ht="15" customHeight="1">
      <c r="A52" s="32"/>
      <c r="B52" s="33">
        <f t="shared" si="23"/>
        <v>45</v>
      </c>
      <c r="C52" s="48">
        <f>r_0*EXP('Problem 1'!C361)</f>
        <v>3.4472150168891519E-2</v>
      </c>
      <c r="D52" s="48">
        <f>r_0*EXP('Problem 1'!D361)</f>
        <v>5.1273540631826639E-2</v>
      </c>
      <c r="E52" s="48">
        <f>r_0*EXP('Problem 1'!E361)</f>
        <v>4.3238143544380402E-2</v>
      </c>
      <c r="F52" s="48">
        <f>r_0*EXP('Problem 1'!F361)</f>
        <v>3.7567310874086574E-2</v>
      </c>
      <c r="G52" s="48">
        <f>r_0*EXP('Problem 1'!G361)</f>
        <v>4.2914801739490964E-2</v>
      </c>
      <c r="H52" s="48">
        <f>r_0*EXP('Problem 1'!H361)</f>
        <v>4.5781139381005538E-2</v>
      </c>
      <c r="I52" s="48">
        <f>r_0*EXP('Problem 1'!I361)</f>
        <v>3.7752960312970998E-2</v>
      </c>
      <c r="J52" s="48">
        <f>r_0*EXP('Problem 1'!J361)</f>
        <v>4.5640482757725892E-2</v>
      </c>
      <c r="K52" s="48">
        <f>r_0*EXP('Problem 1'!K361)</f>
        <v>6.148928957367867E-2</v>
      </c>
      <c r="L52" s="48">
        <f>r_0*EXP('Problem 1'!L361)</f>
        <v>5.1164104060271977E-2</v>
      </c>
      <c r="M52" s="48">
        <f>r_0*EXP('Problem 1'!M361)</f>
        <v>6.235844864496283E-2</v>
      </c>
      <c r="N52" s="48">
        <f>r_0*EXP('Problem 1'!N361)</f>
        <v>6.2746557102755215E-2</v>
      </c>
      <c r="O52" s="48">
        <f>r_0*EXP('Problem 1'!O361)</f>
        <v>5.9838512093850472E-2</v>
      </c>
      <c r="P52" s="48">
        <f>r_0*EXP('Problem 1'!P361)</f>
        <v>5.7741141405838484E-2</v>
      </c>
      <c r="Q52" s="48">
        <f>r_0*EXP('Problem 1'!Q361)</f>
        <v>4.8174003051028542E-2</v>
      </c>
      <c r="R52" s="48">
        <f>r_0*EXP('Problem 1'!R361)</f>
        <v>5.0180212240830559E-2</v>
      </c>
      <c r="S52" s="48">
        <f>r_0*EXP('Problem 1'!S361)</f>
        <v>4.6759428275842778E-2</v>
      </c>
      <c r="T52" s="48">
        <f>r_0*EXP('Problem 1'!T361)</f>
        <v>4.3549780310072415E-2</v>
      </c>
      <c r="U52" s="48">
        <f>r_0*EXP('Problem 1'!U361)</f>
        <v>4.8547329082190276E-2</v>
      </c>
      <c r="V52" s="48">
        <f>r_0*EXP('Problem 1'!V361)</f>
        <v>4.1977289458879338E-2</v>
      </c>
      <c r="W52" s="48"/>
      <c r="X52" s="2"/>
    </row>
    <row r="53" spans="1:24" ht="15" customHeight="1">
      <c r="A53" s="32"/>
      <c r="B53" s="33">
        <f t="shared" si="23"/>
        <v>46</v>
      </c>
      <c r="C53" s="48">
        <f>r_0*EXP('Problem 1'!C362)</f>
        <v>3.4472150168891519E-2</v>
      </c>
      <c r="D53" s="48">
        <f>r_0*EXP('Problem 1'!D362)</f>
        <v>4.5303840562881732E-2</v>
      </c>
      <c r="E53" s="48">
        <f>r_0*EXP('Problem 1'!E362)</f>
        <v>4.3049184359883183E-2</v>
      </c>
      <c r="F53" s="48">
        <f>r_0*EXP('Problem 1'!F362)</f>
        <v>4.1182064468686615E-2</v>
      </c>
      <c r="G53" s="48">
        <f>r_0*EXP('Problem 1'!G362)</f>
        <v>3.76889316528186E-2</v>
      </c>
      <c r="H53" s="48">
        <f>r_0*EXP('Problem 1'!H362)</f>
        <v>4.1037441942124935E-2</v>
      </c>
      <c r="I53" s="48">
        <f>r_0*EXP('Problem 1'!I362)</f>
        <v>4.3484545026291031E-2</v>
      </c>
      <c r="J53" s="48">
        <f>r_0*EXP('Problem 1'!J362)</f>
        <v>4.2279734340508419E-2</v>
      </c>
      <c r="K53" s="48">
        <f>r_0*EXP('Problem 1'!K362)</f>
        <v>3.526020109444053E-2</v>
      </c>
      <c r="L53" s="48">
        <f>r_0*EXP('Problem 1'!L362)</f>
        <v>5.0975303114420022E-2</v>
      </c>
      <c r="M53" s="48">
        <f>r_0*EXP('Problem 1'!M362)</f>
        <v>6.5469852411035326E-2</v>
      </c>
      <c r="N53" s="48">
        <f>r_0*EXP('Problem 1'!N362)</f>
        <v>7.0771318032933572E-2</v>
      </c>
      <c r="O53" s="48">
        <f>r_0*EXP('Problem 1'!O362)</f>
        <v>6.7791474208817884E-2</v>
      </c>
      <c r="P53" s="48">
        <f>r_0*EXP('Problem 1'!P362)</f>
        <v>5.9202031682900953E-2</v>
      </c>
      <c r="Q53" s="48">
        <f>r_0*EXP('Problem 1'!Q362)</f>
        <v>5.8389411357557035E-2</v>
      </c>
      <c r="R53" s="48">
        <f>r_0*EXP('Problem 1'!R362)</f>
        <v>5.846715152831982E-2</v>
      </c>
      <c r="S53" s="48">
        <f>r_0*EXP('Problem 1'!S362)</f>
        <v>5.774566067877597E-2</v>
      </c>
      <c r="T53" s="48">
        <f>r_0*EXP('Problem 1'!T362)</f>
        <v>5.6847171951446861E-2</v>
      </c>
      <c r="U53" s="48">
        <f>r_0*EXP('Problem 1'!U362)</f>
        <v>5.9650060002628985E-2</v>
      </c>
      <c r="V53" s="48">
        <f>r_0*EXP('Problem 1'!V362)</f>
        <v>6.1716932916078555E-2</v>
      </c>
      <c r="W53" s="48"/>
      <c r="X53" s="2"/>
    </row>
    <row r="54" spans="1:24" ht="15" customHeight="1">
      <c r="A54" s="32"/>
      <c r="B54" s="33">
        <f t="shared" si="23"/>
        <v>47</v>
      </c>
      <c r="C54" s="48">
        <f>r_0*EXP('Problem 1'!C363)</f>
        <v>3.4472150168891519E-2</v>
      </c>
      <c r="D54" s="48">
        <f>r_0*EXP('Problem 1'!D363)</f>
        <v>3.833632426397237E-2</v>
      </c>
      <c r="E54" s="48">
        <f>r_0*EXP('Problem 1'!E363)</f>
        <v>3.2911268496318161E-2</v>
      </c>
      <c r="F54" s="48">
        <f>r_0*EXP('Problem 1'!F363)</f>
        <v>3.0999411281879399E-2</v>
      </c>
      <c r="G54" s="48">
        <f>r_0*EXP('Problem 1'!G363)</f>
        <v>2.6766981563712395E-2</v>
      </c>
      <c r="H54" s="48">
        <f>r_0*EXP('Problem 1'!H363)</f>
        <v>2.310237634897341E-2</v>
      </c>
      <c r="I54" s="48">
        <f>r_0*EXP('Problem 1'!I363)</f>
        <v>2.1128649873420013E-2</v>
      </c>
      <c r="J54" s="48">
        <f>r_0*EXP('Problem 1'!J363)</f>
        <v>2.1941556401821317E-2</v>
      </c>
      <c r="K54" s="48">
        <f>r_0*EXP('Problem 1'!K363)</f>
        <v>1.7334257246950976E-2</v>
      </c>
      <c r="L54" s="48">
        <f>r_0*EXP('Problem 1'!L363)</f>
        <v>1.339175267099533E-2</v>
      </c>
      <c r="M54" s="48">
        <f>r_0*EXP('Problem 1'!M363)</f>
        <v>1.2311180233270281E-2</v>
      </c>
      <c r="N54" s="48">
        <f>r_0*EXP('Problem 1'!N363)</f>
        <v>1.1371471632803486E-2</v>
      </c>
      <c r="O54" s="48">
        <f>r_0*EXP('Problem 1'!O363)</f>
        <v>1.013719706561641E-2</v>
      </c>
      <c r="P54" s="48">
        <f>r_0*EXP('Problem 1'!P363)</f>
        <v>9.4005683703456844E-3</v>
      </c>
      <c r="Q54" s="48">
        <f>r_0*EXP('Problem 1'!Q363)</f>
        <v>7.4966001316591046E-3</v>
      </c>
      <c r="R54" s="48">
        <f>r_0*EXP('Problem 1'!R363)</f>
        <v>1.023021204115779E-2</v>
      </c>
      <c r="S54" s="48">
        <f>r_0*EXP('Problem 1'!S363)</f>
        <v>9.7221925835833146E-3</v>
      </c>
      <c r="T54" s="48">
        <f>r_0*EXP('Problem 1'!T363)</f>
        <v>1.0462231519089277E-2</v>
      </c>
      <c r="U54" s="48">
        <f>r_0*EXP('Problem 1'!U363)</f>
        <v>8.9259371349782145E-3</v>
      </c>
      <c r="V54" s="48">
        <f>r_0*EXP('Problem 1'!V363)</f>
        <v>7.6531266001046332E-3</v>
      </c>
      <c r="W54" s="48"/>
      <c r="X54" s="2"/>
    </row>
    <row r="55" spans="1:24" ht="15" customHeight="1">
      <c r="A55" s="32"/>
      <c r="B55" s="33">
        <f t="shared" si="23"/>
        <v>48</v>
      </c>
      <c r="C55" s="48">
        <f>r_0*EXP('Problem 1'!C364)</f>
        <v>3.4472150168891519E-2</v>
      </c>
      <c r="D55" s="48">
        <f>r_0*EXP('Problem 1'!D364)</f>
        <v>4.5715536323242247E-2</v>
      </c>
      <c r="E55" s="48">
        <f>r_0*EXP('Problem 1'!E364)</f>
        <v>5.2723722394914158E-2</v>
      </c>
      <c r="F55" s="48">
        <f>r_0*EXP('Problem 1'!F364)</f>
        <v>4.6555736259990439E-2</v>
      </c>
      <c r="G55" s="48">
        <f>r_0*EXP('Problem 1'!G364)</f>
        <v>5.233036047204026E-2</v>
      </c>
      <c r="H55" s="48">
        <f>r_0*EXP('Problem 1'!H364)</f>
        <v>5.8993276133773323E-2</v>
      </c>
      <c r="I55" s="48">
        <f>r_0*EXP('Problem 1'!I364)</f>
        <v>5.0304883343308453E-2</v>
      </c>
      <c r="J55" s="48">
        <f>r_0*EXP('Problem 1'!J364)</f>
        <v>7.5437120573417518E-2</v>
      </c>
      <c r="K55" s="48">
        <f>r_0*EXP('Problem 1'!K364)</f>
        <v>9.5640725755611944E-2</v>
      </c>
      <c r="L55" s="48">
        <f>r_0*EXP('Problem 1'!L364)</f>
        <v>6.6673263274853956E-2</v>
      </c>
      <c r="M55" s="48">
        <f>r_0*EXP('Problem 1'!M364)</f>
        <v>7.0119449432481371E-2</v>
      </c>
      <c r="N55" s="48">
        <f>r_0*EXP('Problem 1'!N364)</f>
        <v>5.5423260196737253E-2</v>
      </c>
      <c r="O55" s="48">
        <f>r_0*EXP('Problem 1'!O364)</f>
        <v>7.0745848083676593E-2</v>
      </c>
      <c r="P55" s="48">
        <f>r_0*EXP('Problem 1'!P364)</f>
        <v>6.5109729980940376E-2</v>
      </c>
      <c r="Q55" s="48">
        <f>r_0*EXP('Problem 1'!Q364)</f>
        <v>5.4512051862952604E-2</v>
      </c>
      <c r="R55" s="48">
        <f>r_0*EXP('Problem 1'!R364)</f>
        <v>7.1514176591252629E-2</v>
      </c>
      <c r="S55" s="48">
        <f>r_0*EXP('Problem 1'!S364)</f>
        <v>6.0364106608557545E-2</v>
      </c>
      <c r="T55" s="48">
        <f>r_0*EXP('Problem 1'!T364)</f>
        <v>4.5268058913478189E-2</v>
      </c>
      <c r="U55" s="48">
        <f>r_0*EXP('Problem 1'!U364)</f>
        <v>5.0576948606007588E-2</v>
      </c>
      <c r="V55" s="48">
        <f>r_0*EXP('Problem 1'!V364)</f>
        <v>5.8913794219158946E-2</v>
      </c>
      <c r="W55" s="48"/>
      <c r="X55" s="2"/>
    </row>
    <row r="56" spans="1:24" ht="15" customHeight="1">
      <c r="A56" s="32"/>
      <c r="B56" s="33">
        <f t="shared" si="23"/>
        <v>49</v>
      </c>
      <c r="C56" s="48">
        <f>r_0*EXP('Problem 1'!C365)</f>
        <v>3.4472150168891519E-2</v>
      </c>
      <c r="D56" s="48">
        <f>r_0*EXP('Problem 1'!D365)</f>
        <v>4.2820019471730024E-2</v>
      </c>
      <c r="E56" s="48">
        <f>r_0*EXP('Problem 1'!E365)</f>
        <v>4.774077637610577E-2</v>
      </c>
      <c r="F56" s="48">
        <f>r_0*EXP('Problem 1'!F365)</f>
        <v>4.116506913437349E-2</v>
      </c>
      <c r="G56" s="48">
        <f>r_0*EXP('Problem 1'!G365)</f>
        <v>3.7535608867553631E-2</v>
      </c>
      <c r="H56" s="48">
        <f>r_0*EXP('Problem 1'!H365)</f>
        <v>4.1435597504662684E-2</v>
      </c>
      <c r="I56" s="48">
        <f>r_0*EXP('Problem 1'!I365)</f>
        <v>6.0858925345757306E-2</v>
      </c>
      <c r="J56" s="48">
        <f>r_0*EXP('Problem 1'!J365)</f>
        <v>4.6780228297859695E-2</v>
      </c>
      <c r="K56" s="48">
        <f>r_0*EXP('Problem 1'!K365)</f>
        <v>3.9267284845006335E-2</v>
      </c>
      <c r="L56" s="48">
        <f>r_0*EXP('Problem 1'!L365)</f>
        <v>4.197974335439994E-2</v>
      </c>
      <c r="M56" s="48">
        <f>r_0*EXP('Problem 1'!M365)</f>
        <v>6.2334206798916034E-2</v>
      </c>
      <c r="N56" s="48">
        <f>r_0*EXP('Problem 1'!N365)</f>
        <v>4.4682358888800434E-2</v>
      </c>
      <c r="O56" s="48">
        <f>r_0*EXP('Problem 1'!O365)</f>
        <v>4.9289260250322785E-2</v>
      </c>
      <c r="P56" s="48">
        <f>r_0*EXP('Problem 1'!P365)</f>
        <v>3.4459384729625148E-2</v>
      </c>
      <c r="Q56" s="48">
        <f>r_0*EXP('Problem 1'!Q365)</f>
        <v>3.4586587155933664E-2</v>
      </c>
      <c r="R56" s="48">
        <f>r_0*EXP('Problem 1'!R365)</f>
        <v>2.4902400450836772E-2</v>
      </c>
      <c r="S56" s="48">
        <f>r_0*EXP('Problem 1'!S365)</f>
        <v>2.0544942757344659E-2</v>
      </c>
      <c r="T56" s="48">
        <f>r_0*EXP('Problem 1'!T365)</f>
        <v>1.7486193005020308E-2</v>
      </c>
      <c r="U56" s="48">
        <f>r_0*EXP('Problem 1'!U365)</f>
        <v>1.5953299790702417E-2</v>
      </c>
      <c r="V56" s="48">
        <f>r_0*EXP('Problem 1'!V365)</f>
        <v>2.2282565539664647E-2</v>
      </c>
      <c r="W56" s="48"/>
      <c r="X56" s="2"/>
    </row>
    <row r="57" spans="1:24" ht="15" customHeight="1">
      <c r="A57" s="32"/>
      <c r="B57" s="33">
        <f t="shared" si="23"/>
        <v>50</v>
      </c>
      <c r="C57" s="48">
        <f>r_0*EXP('Problem 1'!C366)</f>
        <v>3.4472150168891519E-2</v>
      </c>
      <c r="D57" s="48">
        <f>r_0*EXP('Problem 1'!D366)</f>
        <v>3.2606530028473753E-2</v>
      </c>
      <c r="E57" s="48">
        <f>r_0*EXP('Problem 1'!E366)</f>
        <v>3.4507270758082798E-2</v>
      </c>
      <c r="F57" s="48">
        <f>r_0*EXP('Problem 1'!F366)</f>
        <v>3.5457460862757549E-2</v>
      </c>
      <c r="G57" s="48">
        <f>r_0*EXP('Problem 1'!G366)</f>
        <v>3.2344820915477385E-2</v>
      </c>
      <c r="H57" s="48">
        <f>r_0*EXP('Problem 1'!H366)</f>
        <v>4.970915793941786E-2</v>
      </c>
      <c r="I57" s="48">
        <f>r_0*EXP('Problem 1'!I366)</f>
        <v>5.2315944319733701E-2</v>
      </c>
      <c r="J57" s="48">
        <f>r_0*EXP('Problem 1'!J366)</f>
        <v>4.4936337723685417E-2</v>
      </c>
      <c r="K57" s="48">
        <f>r_0*EXP('Problem 1'!K366)</f>
        <v>4.4443800119581212E-2</v>
      </c>
      <c r="L57" s="48">
        <f>r_0*EXP('Problem 1'!L366)</f>
        <v>5.5093556840045126E-2</v>
      </c>
      <c r="M57" s="48">
        <f>r_0*EXP('Problem 1'!M366)</f>
        <v>5.3212795328175556E-2</v>
      </c>
      <c r="N57" s="48">
        <f>r_0*EXP('Problem 1'!N366)</f>
        <v>5.0490003265086479E-2</v>
      </c>
      <c r="O57" s="48">
        <f>r_0*EXP('Problem 1'!O366)</f>
        <v>6.2052511119812512E-2</v>
      </c>
      <c r="P57" s="48">
        <f>r_0*EXP('Problem 1'!P366)</f>
        <v>6.7351572492747633E-2</v>
      </c>
      <c r="Q57" s="48">
        <f>r_0*EXP('Problem 1'!Q366)</f>
        <v>7.1361449892927781E-2</v>
      </c>
      <c r="R57" s="48">
        <f>r_0*EXP('Problem 1'!R366)</f>
        <v>7.2495189902612167E-2</v>
      </c>
      <c r="S57" s="48">
        <f>r_0*EXP('Problem 1'!S366)</f>
        <v>6.7133946413722195E-2</v>
      </c>
      <c r="T57" s="48">
        <f>r_0*EXP('Problem 1'!T366)</f>
        <v>5.9428286091810466E-2</v>
      </c>
      <c r="U57" s="48">
        <f>r_0*EXP('Problem 1'!U366)</f>
        <v>6.3984025050720303E-2</v>
      </c>
      <c r="V57" s="48">
        <f>r_0*EXP('Problem 1'!V366)</f>
        <v>7.8928021786189018E-2</v>
      </c>
      <c r="W57" s="48"/>
      <c r="X57" s="2"/>
    </row>
    <row r="58" spans="1:24" ht="15" customHeight="1">
      <c r="A58" s="32"/>
      <c r="B58" s="33">
        <f t="shared" si="23"/>
        <v>51</v>
      </c>
      <c r="C58" s="48">
        <f>r_0*EXP('Problem 1'!C367)</f>
        <v>3.4472150168891519E-2</v>
      </c>
      <c r="D58" s="48">
        <f>r_0*EXP('Problem 1'!D367)</f>
        <v>4.4906438581207096E-2</v>
      </c>
      <c r="E58" s="48">
        <f>r_0*EXP('Problem 1'!E367)</f>
        <v>5.5153810084992698E-2</v>
      </c>
      <c r="F58" s="48">
        <f>r_0*EXP('Problem 1'!F367)</f>
        <v>7.5476750527284309E-2</v>
      </c>
      <c r="G58" s="48">
        <f>r_0*EXP('Problem 1'!G367)</f>
        <v>6.5796749451542957E-2</v>
      </c>
      <c r="H58" s="48">
        <f>r_0*EXP('Problem 1'!H367)</f>
        <v>7.2090604063824101E-2</v>
      </c>
      <c r="I58" s="48">
        <f>r_0*EXP('Problem 1'!I367)</f>
        <v>4.8579614459221911E-2</v>
      </c>
      <c r="J58" s="48">
        <f>r_0*EXP('Problem 1'!J367)</f>
        <v>6.310777910945102E-2</v>
      </c>
      <c r="K58" s="48">
        <f>r_0*EXP('Problem 1'!K367)</f>
        <v>6.6574649474778314E-2</v>
      </c>
      <c r="L58" s="48">
        <f>r_0*EXP('Problem 1'!L367)</f>
        <v>7.8931906168809671E-2</v>
      </c>
      <c r="M58" s="48">
        <f>r_0*EXP('Problem 1'!M367)</f>
        <v>7.8633732176065146E-2</v>
      </c>
      <c r="N58" s="48">
        <f>r_0*EXP('Problem 1'!N367)</f>
        <v>0.11143452285591571</v>
      </c>
      <c r="O58" s="48">
        <f>r_0*EXP('Problem 1'!O367)</f>
        <v>0.11858727974490633</v>
      </c>
      <c r="P58" s="48">
        <f>r_0*EXP('Problem 1'!P367)</f>
        <v>0.15921278968843022</v>
      </c>
      <c r="Q58" s="48">
        <f>r_0*EXP('Problem 1'!Q367)</f>
        <v>0.19476224155493163</v>
      </c>
      <c r="R58" s="48">
        <f>r_0*EXP('Problem 1'!R367)</f>
        <v>0.22477418121615911</v>
      </c>
      <c r="S58" s="48">
        <f>r_0*EXP('Problem 1'!S367)</f>
        <v>0.21453233396452248</v>
      </c>
      <c r="T58" s="48">
        <f>r_0*EXP('Problem 1'!T367)</f>
        <v>0.19710612453679605</v>
      </c>
      <c r="U58" s="48">
        <f>r_0*EXP('Problem 1'!U367)</f>
        <v>0.19616958686315697</v>
      </c>
      <c r="V58" s="48">
        <f>r_0*EXP('Problem 1'!V367)</f>
        <v>0.30203399551228605</v>
      </c>
      <c r="W58" s="48"/>
      <c r="X58" s="2"/>
    </row>
    <row r="59" spans="1:24" ht="15" customHeight="1">
      <c r="A59" s="32"/>
      <c r="B59" s="33">
        <f t="shared" si="23"/>
        <v>52</v>
      </c>
      <c r="C59" s="48">
        <f>r_0*EXP('Problem 1'!C368)</f>
        <v>3.4472150168891519E-2</v>
      </c>
      <c r="D59" s="48">
        <f>r_0*EXP('Problem 1'!D368)</f>
        <v>3.9165918477986561E-2</v>
      </c>
      <c r="E59" s="48">
        <f>r_0*EXP('Problem 1'!E368)</f>
        <v>6.5436780002376946E-2</v>
      </c>
      <c r="F59" s="48">
        <f>r_0*EXP('Problem 1'!F368)</f>
        <v>7.9886574045716585E-2</v>
      </c>
      <c r="G59" s="48">
        <f>r_0*EXP('Problem 1'!G368)</f>
        <v>7.5625361512753148E-2</v>
      </c>
      <c r="H59" s="48">
        <f>r_0*EXP('Problem 1'!H368)</f>
        <v>6.2304514585165512E-2</v>
      </c>
      <c r="I59" s="48">
        <f>r_0*EXP('Problem 1'!I368)</f>
        <v>0.10122818473090683</v>
      </c>
      <c r="J59" s="48">
        <f>r_0*EXP('Problem 1'!J368)</f>
        <v>0.11011603231411658</v>
      </c>
      <c r="K59" s="48">
        <f>r_0*EXP('Problem 1'!K368)</f>
        <v>0.13482329764959475</v>
      </c>
      <c r="L59" s="48">
        <f>r_0*EXP('Problem 1'!L368)</f>
        <v>0.11350023269775983</v>
      </c>
      <c r="M59" s="48">
        <f>r_0*EXP('Problem 1'!M368)</f>
        <v>0.13276854318094286</v>
      </c>
      <c r="N59" s="48">
        <f>r_0*EXP('Problem 1'!N368)</f>
        <v>0.15114141204071649</v>
      </c>
      <c r="O59" s="48">
        <f>r_0*EXP('Problem 1'!O368)</f>
        <v>0.2026460422619365</v>
      </c>
      <c r="P59" s="48">
        <f>r_0*EXP('Problem 1'!P368)</f>
        <v>0.15288513874633711</v>
      </c>
      <c r="Q59" s="48">
        <f>r_0*EXP('Problem 1'!Q368)</f>
        <v>0.15470580120870078</v>
      </c>
      <c r="R59" s="48">
        <f>r_0*EXP('Problem 1'!R368)</f>
        <v>0.17087959319849511</v>
      </c>
      <c r="S59" s="48">
        <f>r_0*EXP('Problem 1'!S368)</f>
        <v>0.17529479338551496</v>
      </c>
      <c r="T59" s="48">
        <f>r_0*EXP('Problem 1'!T368)</f>
        <v>0.21494118940929374</v>
      </c>
      <c r="U59" s="48">
        <f>r_0*EXP('Problem 1'!U368)</f>
        <v>0.25389591142067341</v>
      </c>
      <c r="V59" s="48">
        <f>r_0*EXP('Problem 1'!V368)</f>
        <v>0.29808359844466886</v>
      </c>
      <c r="W59" s="48"/>
      <c r="X59" s="2"/>
    </row>
    <row r="60" spans="1:24" ht="15" customHeight="1">
      <c r="A60" s="32"/>
      <c r="B60" s="33">
        <f t="shared" si="23"/>
        <v>53</v>
      </c>
      <c r="C60" s="48">
        <f>r_0*EXP('Problem 1'!C369)</f>
        <v>3.4472150168891519E-2</v>
      </c>
      <c r="D60" s="48">
        <f>r_0*EXP('Problem 1'!D369)</f>
        <v>2.7410465088494994E-2</v>
      </c>
      <c r="E60" s="48">
        <f>r_0*EXP('Problem 1'!E369)</f>
        <v>3.0427299913174284E-2</v>
      </c>
      <c r="F60" s="48">
        <f>r_0*EXP('Problem 1'!F369)</f>
        <v>2.3864361352401484E-2</v>
      </c>
      <c r="G60" s="48">
        <f>r_0*EXP('Problem 1'!G369)</f>
        <v>2.1228835717211916E-2</v>
      </c>
      <c r="H60" s="48">
        <f>r_0*EXP('Problem 1'!H369)</f>
        <v>2.4795406515878665E-2</v>
      </c>
      <c r="I60" s="48">
        <f>r_0*EXP('Problem 1'!I369)</f>
        <v>2.3204556771058937E-2</v>
      </c>
      <c r="J60" s="48">
        <f>r_0*EXP('Problem 1'!J369)</f>
        <v>2.1862358529581374E-2</v>
      </c>
      <c r="K60" s="48">
        <f>r_0*EXP('Problem 1'!K369)</f>
        <v>2.6441028306527899E-2</v>
      </c>
      <c r="L60" s="48">
        <f>r_0*EXP('Problem 1'!L369)</f>
        <v>2.502778453267241E-2</v>
      </c>
      <c r="M60" s="48">
        <f>r_0*EXP('Problem 1'!M369)</f>
        <v>2.2632679988852617E-2</v>
      </c>
      <c r="N60" s="48">
        <f>r_0*EXP('Problem 1'!N369)</f>
        <v>2.1019064672362416E-2</v>
      </c>
      <c r="O60" s="48">
        <f>r_0*EXP('Problem 1'!O369)</f>
        <v>2.1721866874917003E-2</v>
      </c>
      <c r="P60" s="48">
        <f>r_0*EXP('Problem 1'!P369)</f>
        <v>2.0643572583268988E-2</v>
      </c>
      <c r="Q60" s="48">
        <f>r_0*EXP('Problem 1'!Q369)</f>
        <v>1.8041730214723408E-2</v>
      </c>
      <c r="R60" s="48">
        <f>r_0*EXP('Problem 1'!R369)</f>
        <v>1.5420781833666072E-2</v>
      </c>
      <c r="S60" s="48">
        <f>r_0*EXP('Problem 1'!S369)</f>
        <v>1.982920828295404E-2</v>
      </c>
      <c r="T60" s="48">
        <f>r_0*EXP('Problem 1'!T369)</f>
        <v>2.2735408568569544E-2</v>
      </c>
      <c r="U60" s="48">
        <f>r_0*EXP('Problem 1'!U369)</f>
        <v>2.2033928130104883E-2</v>
      </c>
      <c r="V60" s="48">
        <f>r_0*EXP('Problem 1'!V369)</f>
        <v>1.7611856142704427E-2</v>
      </c>
      <c r="W60" s="48"/>
      <c r="X60" s="2"/>
    </row>
    <row r="61" spans="1:24" ht="15" customHeight="1">
      <c r="A61" s="32"/>
      <c r="B61" s="33">
        <f t="shared" si="23"/>
        <v>54</v>
      </c>
      <c r="C61" s="48">
        <f>r_0*EXP('Problem 1'!C370)</f>
        <v>3.4472150168891519E-2</v>
      </c>
      <c r="D61" s="48">
        <f>r_0*EXP('Problem 1'!D370)</f>
        <v>3.6750239929965352E-2</v>
      </c>
      <c r="E61" s="48">
        <f>r_0*EXP('Problem 1'!E370)</f>
        <v>5.2352053329904405E-2</v>
      </c>
      <c r="F61" s="48">
        <f>r_0*EXP('Problem 1'!F370)</f>
        <v>5.1596931332342763E-2</v>
      </c>
      <c r="G61" s="48">
        <f>r_0*EXP('Problem 1'!G370)</f>
        <v>6.8563786146846675E-2</v>
      </c>
      <c r="H61" s="48">
        <f>r_0*EXP('Problem 1'!H370)</f>
        <v>5.4891021400013451E-2</v>
      </c>
      <c r="I61" s="48">
        <f>r_0*EXP('Problem 1'!I370)</f>
        <v>6.3231153713012717E-2</v>
      </c>
      <c r="J61" s="48">
        <f>r_0*EXP('Problem 1'!J370)</f>
        <v>4.3789296249418769E-2</v>
      </c>
      <c r="K61" s="48">
        <f>r_0*EXP('Problem 1'!K370)</f>
        <v>5.2431409888036039E-2</v>
      </c>
      <c r="L61" s="48">
        <f>r_0*EXP('Problem 1'!L370)</f>
        <v>5.7274480211251901E-2</v>
      </c>
      <c r="M61" s="48">
        <f>r_0*EXP('Problem 1'!M370)</f>
        <v>6.3394838539710924E-2</v>
      </c>
      <c r="N61" s="48">
        <f>r_0*EXP('Problem 1'!N370)</f>
        <v>5.7070422279927223E-2</v>
      </c>
      <c r="O61" s="48">
        <f>r_0*EXP('Problem 1'!O370)</f>
        <v>4.7233048861515838E-2</v>
      </c>
      <c r="P61" s="48">
        <f>r_0*EXP('Problem 1'!P370)</f>
        <v>5.4452686217409042E-2</v>
      </c>
      <c r="Q61" s="48">
        <f>r_0*EXP('Problem 1'!Q370)</f>
        <v>6.7679543118402616E-2</v>
      </c>
      <c r="R61" s="48">
        <f>r_0*EXP('Problem 1'!R370)</f>
        <v>5.5053081753039669E-2</v>
      </c>
      <c r="S61" s="48">
        <f>r_0*EXP('Problem 1'!S370)</f>
        <v>5.1124595252141865E-2</v>
      </c>
      <c r="T61" s="48">
        <f>r_0*EXP('Problem 1'!T370)</f>
        <v>4.2858021845793709E-2</v>
      </c>
      <c r="U61" s="48">
        <f>r_0*EXP('Problem 1'!U370)</f>
        <v>3.3280461332718475E-2</v>
      </c>
      <c r="V61" s="48">
        <f>r_0*EXP('Problem 1'!V370)</f>
        <v>3.5233783526345548E-2</v>
      </c>
      <c r="W61" s="48"/>
      <c r="X61" s="2"/>
    </row>
    <row r="62" spans="1:24" ht="15" customHeight="1">
      <c r="A62" s="32"/>
      <c r="B62" s="33">
        <f t="shared" si="23"/>
        <v>55</v>
      </c>
      <c r="C62" s="48">
        <f>r_0*EXP('Problem 1'!C371)</f>
        <v>3.4472150168891519E-2</v>
      </c>
      <c r="D62" s="48">
        <f>r_0*EXP('Problem 1'!D371)</f>
        <v>3.9545488254091959E-2</v>
      </c>
      <c r="E62" s="48">
        <f>r_0*EXP('Problem 1'!E371)</f>
        <v>4.1776357827850684E-2</v>
      </c>
      <c r="F62" s="48">
        <f>r_0*EXP('Problem 1'!F371)</f>
        <v>4.4509259142109764E-2</v>
      </c>
      <c r="G62" s="48">
        <f>r_0*EXP('Problem 1'!G371)</f>
        <v>5.4131637730421733E-2</v>
      </c>
      <c r="H62" s="48">
        <f>r_0*EXP('Problem 1'!H371)</f>
        <v>3.8499123404351514E-2</v>
      </c>
      <c r="I62" s="48">
        <f>r_0*EXP('Problem 1'!I371)</f>
        <v>5.2657120776064111E-2</v>
      </c>
      <c r="J62" s="48">
        <f>r_0*EXP('Problem 1'!J371)</f>
        <v>5.4091389667262804E-2</v>
      </c>
      <c r="K62" s="48">
        <f>r_0*EXP('Problem 1'!K371)</f>
        <v>5.8136929139781884E-2</v>
      </c>
      <c r="L62" s="48">
        <f>r_0*EXP('Problem 1'!L371)</f>
        <v>5.2445224544637972E-2</v>
      </c>
      <c r="M62" s="48">
        <f>r_0*EXP('Problem 1'!M371)</f>
        <v>6.3912442109460774E-2</v>
      </c>
      <c r="N62" s="48">
        <f>r_0*EXP('Problem 1'!N371)</f>
        <v>9.011105625111801E-2</v>
      </c>
      <c r="O62" s="48">
        <f>r_0*EXP('Problem 1'!O371)</f>
        <v>7.9681875840177316E-2</v>
      </c>
      <c r="P62" s="48">
        <f>r_0*EXP('Problem 1'!P371)</f>
        <v>8.6078426970401675E-2</v>
      </c>
      <c r="Q62" s="48">
        <f>r_0*EXP('Problem 1'!Q371)</f>
        <v>7.8104507564227765E-2</v>
      </c>
      <c r="R62" s="48">
        <f>r_0*EXP('Problem 1'!R371)</f>
        <v>8.1010016554403388E-2</v>
      </c>
      <c r="S62" s="48">
        <f>r_0*EXP('Problem 1'!S371)</f>
        <v>8.5433391805158812E-2</v>
      </c>
      <c r="T62" s="48">
        <f>r_0*EXP('Problem 1'!T371)</f>
        <v>0.10546093311937302</v>
      </c>
      <c r="U62" s="48">
        <f>r_0*EXP('Problem 1'!U371)</f>
        <v>0.11097442034240081</v>
      </c>
      <c r="V62" s="48">
        <f>r_0*EXP('Problem 1'!V371)</f>
        <v>8.3295917290125032E-2</v>
      </c>
      <c r="W62" s="48"/>
      <c r="X62" s="2"/>
    </row>
    <row r="63" spans="1:24" ht="15" customHeight="1">
      <c r="A63" s="32"/>
      <c r="B63" s="33">
        <f t="shared" si="23"/>
        <v>56</v>
      </c>
      <c r="C63" s="48">
        <f>r_0*EXP('Problem 1'!C372)</f>
        <v>3.4472150168891519E-2</v>
      </c>
      <c r="D63" s="48">
        <f>r_0*EXP('Problem 1'!D372)</f>
        <v>4.7078942186042215E-2</v>
      </c>
      <c r="E63" s="48">
        <f>r_0*EXP('Problem 1'!E372)</f>
        <v>5.4671371085644314E-2</v>
      </c>
      <c r="F63" s="48">
        <f>r_0*EXP('Problem 1'!F372)</f>
        <v>4.2512885779773239E-2</v>
      </c>
      <c r="G63" s="48">
        <f>r_0*EXP('Problem 1'!G372)</f>
        <v>4.454433069378156E-2</v>
      </c>
      <c r="H63" s="48">
        <f>r_0*EXP('Problem 1'!H372)</f>
        <v>5.1134844354138648E-2</v>
      </c>
      <c r="I63" s="48">
        <f>r_0*EXP('Problem 1'!I372)</f>
        <v>5.0898333496153775E-2</v>
      </c>
      <c r="J63" s="48">
        <f>r_0*EXP('Problem 1'!J372)</f>
        <v>5.297023400932032E-2</v>
      </c>
      <c r="K63" s="48">
        <f>r_0*EXP('Problem 1'!K372)</f>
        <v>4.2279940390206203E-2</v>
      </c>
      <c r="L63" s="48">
        <f>r_0*EXP('Problem 1'!L372)</f>
        <v>4.7035345852851698E-2</v>
      </c>
      <c r="M63" s="48">
        <f>r_0*EXP('Problem 1'!M372)</f>
        <v>3.9660487085267586E-2</v>
      </c>
      <c r="N63" s="48">
        <f>r_0*EXP('Problem 1'!N372)</f>
        <v>2.7062817575444736E-2</v>
      </c>
      <c r="O63" s="48">
        <f>r_0*EXP('Problem 1'!O372)</f>
        <v>2.7134489826832319E-2</v>
      </c>
      <c r="P63" s="48">
        <f>r_0*EXP('Problem 1'!P372)</f>
        <v>3.4037964660293955E-2</v>
      </c>
      <c r="Q63" s="48">
        <f>r_0*EXP('Problem 1'!Q372)</f>
        <v>4.6151054633828729E-2</v>
      </c>
      <c r="R63" s="48">
        <f>r_0*EXP('Problem 1'!R372)</f>
        <v>4.6436678875094603E-2</v>
      </c>
      <c r="S63" s="48">
        <f>r_0*EXP('Problem 1'!S372)</f>
        <v>4.6319585176235925E-2</v>
      </c>
      <c r="T63" s="48">
        <f>r_0*EXP('Problem 1'!T372)</f>
        <v>4.9602739845229719E-2</v>
      </c>
      <c r="U63" s="48">
        <f>r_0*EXP('Problem 1'!U372)</f>
        <v>5.1670734544223398E-2</v>
      </c>
      <c r="V63" s="48">
        <f>r_0*EXP('Problem 1'!V372)</f>
        <v>3.5369302012316736E-2</v>
      </c>
      <c r="W63" s="48"/>
      <c r="X63" s="2"/>
    </row>
    <row r="64" spans="1:24" ht="15" customHeight="1">
      <c r="A64" s="32"/>
      <c r="B64" s="33">
        <f t="shared" si="23"/>
        <v>57</v>
      </c>
      <c r="C64" s="48">
        <f>r_0*EXP('Problem 1'!C373)</f>
        <v>3.4472150168891519E-2</v>
      </c>
      <c r="D64" s="48">
        <f>r_0*EXP('Problem 1'!D373)</f>
        <v>2.8736075338437046E-2</v>
      </c>
      <c r="E64" s="48">
        <f>r_0*EXP('Problem 1'!E373)</f>
        <v>4.1351424400735776E-2</v>
      </c>
      <c r="F64" s="48">
        <f>r_0*EXP('Problem 1'!F373)</f>
        <v>5.6415606973563348E-2</v>
      </c>
      <c r="G64" s="48">
        <f>r_0*EXP('Problem 1'!G373)</f>
        <v>4.5783514127228288E-2</v>
      </c>
      <c r="H64" s="48">
        <f>r_0*EXP('Problem 1'!H373)</f>
        <v>4.9196585203401123E-2</v>
      </c>
      <c r="I64" s="48">
        <f>r_0*EXP('Problem 1'!I373)</f>
        <v>5.2360207164888761E-2</v>
      </c>
      <c r="J64" s="48">
        <f>r_0*EXP('Problem 1'!J373)</f>
        <v>4.292810842024674E-2</v>
      </c>
      <c r="K64" s="48">
        <f>r_0*EXP('Problem 1'!K373)</f>
        <v>5.0614403227821403E-2</v>
      </c>
      <c r="L64" s="48">
        <f>r_0*EXP('Problem 1'!L373)</f>
        <v>5.9551430568368431E-2</v>
      </c>
      <c r="M64" s="48">
        <f>r_0*EXP('Problem 1'!M373)</f>
        <v>5.7415024362950304E-2</v>
      </c>
      <c r="N64" s="48">
        <f>r_0*EXP('Problem 1'!N373)</f>
        <v>4.5346885069638757E-2</v>
      </c>
      <c r="O64" s="48">
        <f>r_0*EXP('Problem 1'!O373)</f>
        <v>3.8986211906380158E-2</v>
      </c>
      <c r="P64" s="48">
        <f>r_0*EXP('Problem 1'!P373)</f>
        <v>3.2149154155424187E-2</v>
      </c>
      <c r="Q64" s="48">
        <f>r_0*EXP('Problem 1'!Q373)</f>
        <v>3.3440762966893987E-2</v>
      </c>
      <c r="R64" s="48">
        <f>r_0*EXP('Problem 1'!R373)</f>
        <v>4.7295239780680572E-2</v>
      </c>
      <c r="S64" s="48">
        <f>r_0*EXP('Problem 1'!S373)</f>
        <v>5.3194041722336036E-2</v>
      </c>
      <c r="T64" s="48">
        <f>r_0*EXP('Problem 1'!T373)</f>
        <v>5.2283673819065749E-2</v>
      </c>
      <c r="U64" s="48">
        <f>r_0*EXP('Problem 1'!U373)</f>
        <v>5.0808096160852009E-2</v>
      </c>
      <c r="V64" s="48">
        <f>r_0*EXP('Problem 1'!V373)</f>
        <v>5.8484903255688392E-2</v>
      </c>
      <c r="W64" s="48"/>
      <c r="X64" s="2"/>
    </row>
    <row r="65" spans="1:24" ht="15" customHeight="1">
      <c r="A65" s="32"/>
      <c r="B65" s="33">
        <f t="shared" si="23"/>
        <v>58</v>
      </c>
      <c r="C65" s="48">
        <f>r_0*EXP('Problem 1'!C374)</f>
        <v>3.4472150168891519E-2</v>
      </c>
      <c r="D65" s="48">
        <f>r_0*EXP('Problem 1'!D374)</f>
        <v>3.2207823932855234E-2</v>
      </c>
      <c r="E65" s="48">
        <f>r_0*EXP('Problem 1'!E374)</f>
        <v>2.986894967046164E-2</v>
      </c>
      <c r="F65" s="48">
        <f>r_0*EXP('Problem 1'!F374)</f>
        <v>2.7062469284494108E-2</v>
      </c>
      <c r="G65" s="48">
        <f>r_0*EXP('Problem 1'!G374)</f>
        <v>2.9262804295591218E-2</v>
      </c>
      <c r="H65" s="48">
        <f>r_0*EXP('Problem 1'!H374)</f>
        <v>4.2001396436893199E-2</v>
      </c>
      <c r="I65" s="48">
        <f>r_0*EXP('Problem 1'!I374)</f>
        <v>4.2973692357762924E-2</v>
      </c>
      <c r="J65" s="48">
        <f>r_0*EXP('Problem 1'!J374)</f>
        <v>5.0870009411271712E-2</v>
      </c>
      <c r="K65" s="48">
        <f>r_0*EXP('Problem 1'!K374)</f>
        <v>5.1738456847473038E-2</v>
      </c>
      <c r="L65" s="48">
        <f>r_0*EXP('Problem 1'!L374)</f>
        <v>4.0259732986300929E-2</v>
      </c>
      <c r="M65" s="48">
        <f>r_0*EXP('Problem 1'!M374)</f>
        <v>3.9325359634815461E-2</v>
      </c>
      <c r="N65" s="48">
        <f>r_0*EXP('Problem 1'!N374)</f>
        <v>5.4344497736924881E-2</v>
      </c>
      <c r="O65" s="48">
        <f>r_0*EXP('Problem 1'!O374)</f>
        <v>7.6473835220666156E-2</v>
      </c>
      <c r="P65" s="48">
        <f>r_0*EXP('Problem 1'!P374)</f>
        <v>0.10128051999848253</v>
      </c>
      <c r="Q65" s="48">
        <f>r_0*EXP('Problem 1'!Q374)</f>
        <v>5.9186944943530259E-2</v>
      </c>
      <c r="R65" s="48">
        <f>r_0*EXP('Problem 1'!R374)</f>
        <v>4.9274039328028318E-2</v>
      </c>
      <c r="S65" s="48">
        <f>r_0*EXP('Problem 1'!S374)</f>
        <v>3.9240084148550396E-2</v>
      </c>
      <c r="T65" s="48">
        <f>r_0*EXP('Problem 1'!T374)</f>
        <v>3.0131700206942631E-2</v>
      </c>
      <c r="U65" s="48">
        <f>r_0*EXP('Problem 1'!U374)</f>
        <v>3.1206546666573461E-2</v>
      </c>
      <c r="V65" s="48">
        <f>r_0*EXP('Problem 1'!V374)</f>
        <v>3.7248422175713024E-2</v>
      </c>
      <c r="W65" s="48"/>
      <c r="X65" s="2"/>
    </row>
    <row r="66" spans="1:24" ht="15" customHeight="1">
      <c r="A66" s="32"/>
      <c r="B66" s="33">
        <f t="shared" si="23"/>
        <v>59</v>
      </c>
      <c r="C66" s="48">
        <f>r_0*EXP('Problem 1'!C375)</f>
        <v>3.4472150168891519E-2</v>
      </c>
      <c r="D66" s="48">
        <f>r_0*EXP('Problem 1'!D375)</f>
        <v>3.5853408668760224E-2</v>
      </c>
      <c r="E66" s="48">
        <f>r_0*EXP('Problem 1'!E375)</f>
        <v>4.4185202358913024E-2</v>
      </c>
      <c r="F66" s="48">
        <f>r_0*EXP('Problem 1'!F375)</f>
        <v>4.4878102430924917E-2</v>
      </c>
      <c r="G66" s="48">
        <f>r_0*EXP('Problem 1'!G375)</f>
        <v>4.299600859951782E-2</v>
      </c>
      <c r="H66" s="48">
        <f>r_0*EXP('Problem 1'!H375)</f>
        <v>2.8985025627163038E-2</v>
      </c>
      <c r="I66" s="48">
        <f>r_0*EXP('Problem 1'!I375)</f>
        <v>3.1163124282096853E-2</v>
      </c>
      <c r="J66" s="48">
        <f>r_0*EXP('Problem 1'!J375)</f>
        <v>4.0417533584279741E-2</v>
      </c>
      <c r="K66" s="48">
        <f>r_0*EXP('Problem 1'!K375)</f>
        <v>5.2768456881406307E-2</v>
      </c>
      <c r="L66" s="48">
        <f>r_0*EXP('Problem 1'!L375)</f>
        <v>5.7162055872261086E-2</v>
      </c>
      <c r="M66" s="48">
        <f>r_0*EXP('Problem 1'!M375)</f>
        <v>0.10189659707172782</v>
      </c>
      <c r="N66" s="48">
        <f>r_0*EXP('Problem 1'!N375)</f>
        <v>8.7624005676180561E-2</v>
      </c>
      <c r="O66" s="48">
        <f>r_0*EXP('Problem 1'!O375)</f>
        <v>5.4326754332128448E-2</v>
      </c>
      <c r="P66" s="48">
        <f>r_0*EXP('Problem 1'!P375)</f>
        <v>5.3042887478324308E-2</v>
      </c>
      <c r="Q66" s="48">
        <f>r_0*EXP('Problem 1'!Q375)</f>
        <v>8.0514803894810014E-2</v>
      </c>
      <c r="R66" s="48">
        <f>r_0*EXP('Problem 1'!R375)</f>
        <v>7.0539463169539546E-2</v>
      </c>
      <c r="S66" s="48">
        <f>r_0*EXP('Problem 1'!S375)</f>
        <v>6.2441883107357467E-2</v>
      </c>
      <c r="T66" s="48">
        <f>r_0*EXP('Problem 1'!T375)</f>
        <v>3.7979080895094143E-2</v>
      </c>
      <c r="U66" s="48">
        <f>r_0*EXP('Problem 1'!U375)</f>
        <v>2.799334114144867E-2</v>
      </c>
      <c r="V66" s="48">
        <f>r_0*EXP('Problem 1'!V375)</f>
        <v>2.5443201907334935E-2</v>
      </c>
      <c r="W66" s="48"/>
      <c r="X66" s="2"/>
    </row>
    <row r="67" spans="1:24" ht="15" customHeight="1">
      <c r="A67" s="32"/>
      <c r="B67" s="33">
        <f t="shared" si="23"/>
        <v>60</v>
      </c>
      <c r="C67" s="48">
        <f>r_0*EXP('Problem 1'!C376)</f>
        <v>3.4472150168891519E-2</v>
      </c>
      <c r="D67" s="48">
        <f>r_0*EXP('Problem 1'!D376)</f>
        <v>3.2852163292304407E-2</v>
      </c>
      <c r="E67" s="48">
        <f>r_0*EXP('Problem 1'!E376)</f>
        <v>3.8858526592956702E-2</v>
      </c>
      <c r="F67" s="48">
        <f>r_0*EXP('Problem 1'!F376)</f>
        <v>5.068020007397555E-2</v>
      </c>
      <c r="G67" s="48">
        <f>r_0*EXP('Problem 1'!G376)</f>
        <v>6.0333835695325348E-2</v>
      </c>
      <c r="H67" s="48">
        <f>r_0*EXP('Problem 1'!H376)</f>
        <v>9.6887673568866087E-2</v>
      </c>
      <c r="I67" s="48">
        <f>r_0*EXP('Problem 1'!I376)</f>
        <v>9.6182140760830356E-2</v>
      </c>
      <c r="J67" s="48">
        <f>r_0*EXP('Problem 1'!J376)</f>
        <v>9.2187684650626489E-2</v>
      </c>
      <c r="K67" s="48">
        <f>r_0*EXP('Problem 1'!K376)</f>
        <v>8.5127388809205673E-2</v>
      </c>
      <c r="L67" s="48">
        <f>r_0*EXP('Problem 1'!L376)</f>
        <v>8.8318198129168052E-2</v>
      </c>
      <c r="M67" s="48">
        <f>r_0*EXP('Problem 1'!M376)</f>
        <v>4.8551515933925128E-2</v>
      </c>
      <c r="N67" s="48">
        <f>r_0*EXP('Problem 1'!N376)</f>
        <v>5.9425472901579797E-2</v>
      </c>
      <c r="O67" s="48">
        <f>r_0*EXP('Problem 1'!O376)</f>
        <v>6.3088287954166641E-2</v>
      </c>
      <c r="P67" s="48">
        <f>r_0*EXP('Problem 1'!P376)</f>
        <v>8.9955523676528495E-2</v>
      </c>
      <c r="Q67" s="48">
        <f>r_0*EXP('Problem 1'!Q376)</f>
        <v>0.12355552806631162</v>
      </c>
      <c r="R67" s="48">
        <f>r_0*EXP('Problem 1'!R376)</f>
        <v>9.907811589725482E-2</v>
      </c>
      <c r="S67" s="48">
        <f>r_0*EXP('Problem 1'!S376)</f>
        <v>9.5960898402153383E-2</v>
      </c>
      <c r="T67" s="48">
        <f>r_0*EXP('Problem 1'!T376)</f>
        <v>0.1376470655230333</v>
      </c>
      <c r="U67" s="48">
        <f>r_0*EXP('Problem 1'!U376)</f>
        <v>0.14703165234278795</v>
      </c>
      <c r="V67" s="48">
        <f>r_0*EXP('Problem 1'!V376)</f>
        <v>0.14497949375516045</v>
      </c>
      <c r="W67" s="48"/>
      <c r="X67" s="2"/>
    </row>
    <row r="68" spans="1:24" ht="15" customHeight="1">
      <c r="A68" s="32"/>
      <c r="B68" s="33">
        <f t="shared" si="23"/>
        <v>61</v>
      </c>
      <c r="C68" s="48">
        <f>r_0*EXP('Problem 1'!C377)</f>
        <v>3.4472150168891519E-2</v>
      </c>
      <c r="D68" s="48">
        <f>r_0*EXP('Problem 1'!D377)</f>
        <v>5.9197738330093272E-2</v>
      </c>
      <c r="E68" s="48">
        <f>r_0*EXP('Problem 1'!E377)</f>
        <v>6.7995999574903501E-2</v>
      </c>
      <c r="F68" s="48">
        <f>r_0*EXP('Problem 1'!F377)</f>
        <v>8.4008546039754939E-2</v>
      </c>
      <c r="G68" s="48">
        <f>r_0*EXP('Problem 1'!G377)</f>
        <v>6.6085971852404654E-2</v>
      </c>
      <c r="H68" s="48">
        <f>r_0*EXP('Problem 1'!H377)</f>
        <v>6.6649311135459008E-2</v>
      </c>
      <c r="I68" s="48">
        <f>r_0*EXP('Problem 1'!I377)</f>
        <v>7.8152381716827118E-2</v>
      </c>
      <c r="J68" s="48">
        <f>r_0*EXP('Problem 1'!J377)</f>
        <v>9.586488028797141E-2</v>
      </c>
      <c r="K68" s="48">
        <f>r_0*EXP('Problem 1'!K377)</f>
        <v>9.981425873893697E-2</v>
      </c>
      <c r="L68" s="48">
        <f>r_0*EXP('Problem 1'!L377)</f>
        <v>0.11113904902259814</v>
      </c>
      <c r="M68" s="48">
        <f>r_0*EXP('Problem 1'!M377)</f>
        <v>0.10141586929001938</v>
      </c>
      <c r="N68" s="48">
        <f>r_0*EXP('Problem 1'!N377)</f>
        <v>0.10640085812737188</v>
      </c>
      <c r="O68" s="48">
        <f>r_0*EXP('Problem 1'!O377)</f>
        <v>0.12039990456949233</v>
      </c>
      <c r="P68" s="48">
        <f>r_0*EXP('Problem 1'!P377)</f>
        <v>8.2922705865260876E-2</v>
      </c>
      <c r="Q68" s="48">
        <f>r_0*EXP('Problem 1'!Q377)</f>
        <v>0.11023719933258631</v>
      </c>
      <c r="R68" s="48">
        <f>r_0*EXP('Problem 1'!R377)</f>
        <v>0.12930842633617118</v>
      </c>
      <c r="S68" s="48">
        <f>r_0*EXP('Problem 1'!S377)</f>
        <v>0.1478110345089256</v>
      </c>
      <c r="T68" s="48">
        <f>r_0*EXP('Problem 1'!T377)</f>
        <v>0.16177114175393498</v>
      </c>
      <c r="U68" s="48">
        <f>r_0*EXP('Problem 1'!U377)</f>
        <v>0.1545981110189362</v>
      </c>
      <c r="V68" s="48">
        <f>r_0*EXP('Problem 1'!V377)</f>
        <v>0.1547037501984794</v>
      </c>
      <c r="W68" s="48"/>
      <c r="X68" s="2"/>
    </row>
    <row r="69" spans="1:24" ht="15" customHeight="1">
      <c r="A69" s="32"/>
      <c r="B69" s="33">
        <f t="shared" si="23"/>
        <v>62</v>
      </c>
      <c r="C69" s="48">
        <f>r_0*EXP('Problem 1'!C378)</f>
        <v>3.4472150168891519E-2</v>
      </c>
      <c r="D69" s="48">
        <f>r_0*EXP('Problem 1'!D378)</f>
        <v>3.511179737593742E-2</v>
      </c>
      <c r="E69" s="48">
        <f>r_0*EXP('Problem 1'!E378)</f>
        <v>5.6144051511972298E-2</v>
      </c>
      <c r="F69" s="48">
        <f>r_0*EXP('Problem 1'!F378)</f>
        <v>5.9055669514536377E-2</v>
      </c>
      <c r="G69" s="48">
        <f>r_0*EXP('Problem 1'!G378)</f>
        <v>4.7010608860261462E-2</v>
      </c>
      <c r="H69" s="48">
        <f>r_0*EXP('Problem 1'!H378)</f>
        <v>4.4631510967678596E-2</v>
      </c>
      <c r="I69" s="48">
        <f>r_0*EXP('Problem 1'!I378)</f>
        <v>4.3587958422243264E-2</v>
      </c>
      <c r="J69" s="48">
        <f>r_0*EXP('Problem 1'!J378)</f>
        <v>4.1558658589165451E-2</v>
      </c>
      <c r="K69" s="48">
        <f>r_0*EXP('Problem 1'!K378)</f>
        <v>3.970289876258274E-2</v>
      </c>
      <c r="L69" s="48">
        <f>r_0*EXP('Problem 1'!L378)</f>
        <v>4.8655333592399534E-2</v>
      </c>
      <c r="M69" s="48">
        <f>r_0*EXP('Problem 1'!M378)</f>
        <v>4.7380392888530319E-2</v>
      </c>
      <c r="N69" s="48">
        <f>r_0*EXP('Problem 1'!N378)</f>
        <v>4.9893711372591146E-2</v>
      </c>
      <c r="O69" s="48">
        <f>r_0*EXP('Problem 1'!O378)</f>
        <v>4.5975754923117132E-2</v>
      </c>
      <c r="P69" s="48">
        <f>r_0*EXP('Problem 1'!P378)</f>
        <v>5.7448586522336545E-2</v>
      </c>
      <c r="Q69" s="48">
        <f>r_0*EXP('Problem 1'!Q378)</f>
        <v>5.285098293813785E-2</v>
      </c>
      <c r="R69" s="48">
        <f>r_0*EXP('Problem 1'!R378)</f>
        <v>7.3458597786725616E-2</v>
      </c>
      <c r="S69" s="48">
        <f>r_0*EXP('Problem 1'!S378)</f>
        <v>7.8882969178288104E-2</v>
      </c>
      <c r="T69" s="48">
        <f>r_0*EXP('Problem 1'!T378)</f>
        <v>7.6748907251300055E-2</v>
      </c>
      <c r="U69" s="48">
        <f>r_0*EXP('Problem 1'!U378)</f>
        <v>7.6659328749161648E-2</v>
      </c>
      <c r="V69" s="48">
        <f>r_0*EXP('Problem 1'!V378)</f>
        <v>8.1638270474886157E-2</v>
      </c>
      <c r="W69" s="48"/>
      <c r="X69" s="2"/>
    </row>
    <row r="70" spans="1:24" ht="15" customHeight="1">
      <c r="A70" s="32"/>
      <c r="B70" s="33">
        <f t="shared" si="23"/>
        <v>63</v>
      </c>
      <c r="C70" s="48">
        <f>r_0*EXP('Problem 1'!C379)</f>
        <v>3.4472150168891519E-2</v>
      </c>
      <c r="D70" s="48">
        <f>r_0*EXP('Problem 1'!D379)</f>
        <v>4.9240984520814372E-2</v>
      </c>
      <c r="E70" s="48">
        <f>r_0*EXP('Problem 1'!E379)</f>
        <v>3.4765398152332073E-2</v>
      </c>
      <c r="F70" s="48">
        <f>r_0*EXP('Problem 1'!F379)</f>
        <v>3.8978837769207894E-2</v>
      </c>
      <c r="G70" s="48">
        <f>r_0*EXP('Problem 1'!G379)</f>
        <v>4.3905373498193283E-2</v>
      </c>
      <c r="H70" s="48">
        <f>r_0*EXP('Problem 1'!H379)</f>
        <v>3.866358909770537E-2</v>
      </c>
      <c r="I70" s="48">
        <f>r_0*EXP('Problem 1'!I379)</f>
        <v>4.3458263223755907E-2</v>
      </c>
      <c r="J70" s="48">
        <f>r_0*EXP('Problem 1'!J379)</f>
        <v>3.8147323946024644E-2</v>
      </c>
      <c r="K70" s="48">
        <f>r_0*EXP('Problem 1'!K379)</f>
        <v>4.8821303523473837E-2</v>
      </c>
      <c r="L70" s="48">
        <f>r_0*EXP('Problem 1'!L379)</f>
        <v>4.1933046718386699E-2</v>
      </c>
      <c r="M70" s="48">
        <f>r_0*EXP('Problem 1'!M379)</f>
        <v>3.9568018929028261E-2</v>
      </c>
      <c r="N70" s="48">
        <f>r_0*EXP('Problem 1'!N379)</f>
        <v>3.5107999367537092E-2</v>
      </c>
      <c r="O70" s="48">
        <f>r_0*EXP('Problem 1'!O379)</f>
        <v>3.0837463900706949E-2</v>
      </c>
      <c r="P70" s="48">
        <f>r_0*EXP('Problem 1'!P379)</f>
        <v>2.4572614180450609E-2</v>
      </c>
      <c r="Q70" s="48">
        <f>r_0*EXP('Problem 1'!Q379)</f>
        <v>2.8484217821510779E-2</v>
      </c>
      <c r="R70" s="48">
        <f>r_0*EXP('Problem 1'!R379)</f>
        <v>2.5141758935632613E-2</v>
      </c>
      <c r="S70" s="48">
        <f>r_0*EXP('Problem 1'!S379)</f>
        <v>1.7436474655679626E-2</v>
      </c>
      <c r="T70" s="48">
        <f>r_0*EXP('Problem 1'!T379)</f>
        <v>2.1284586592772707E-2</v>
      </c>
      <c r="U70" s="48">
        <f>r_0*EXP('Problem 1'!U379)</f>
        <v>2.5176707628901309E-2</v>
      </c>
      <c r="V70" s="48">
        <f>r_0*EXP('Problem 1'!V379)</f>
        <v>2.5088147933172746E-2</v>
      </c>
      <c r="W70" s="48"/>
      <c r="X70" s="2"/>
    </row>
    <row r="71" spans="1:24" ht="15" customHeight="1">
      <c r="A71" s="32"/>
      <c r="B71" s="33">
        <f t="shared" si="23"/>
        <v>64</v>
      </c>
      <c r="C71" s="48">
        <f>r_0*EXP('Problem 1'!C380)</f>
        <v>3.4472150168891519E-2</v>
      </c>
      <c r="D71" s="48">
        <f>r_0*EXP('Problem 1'!D380)</f>
        <v>5.9187825011424847E-2</v>
      </c>
      <c r="E71" s="48">
        <f>r_0*EXP('Problem 1'!E380)</f>
        <v>6.7338076787257117E-2</v>
      </c>
      <c r="F71" s="48">
        <f>r_0*EXP('Problem 1'!F380)</f>
        <v>7.8147651542886304E-2</v>
      </c>
      <c r="G71" s="48">
        <f>r_0*EXP('Problem 1'!G380)</f>
        <v>8.9546515261004184E-2</v>
      </c>
      <c r="H71" s="48">
        <f>r_0*EXP('Problem 1'!H380)</f>
        <v>7.5025728953776669E-2</v>
      </c>
      <c r="I71" s="48">
        <f>r_0*EXP('Problem 1'!I380)</f>
        <v>6.1886611695036342E-2</v>
      </c>
      <c r="J71" s="48">
        <f>r_0*EXP('Problem 1'!J380)</f>
        <v>5.8698034929043845E-2</v>
      </c>
      <c r="K71" s="48">
        <f>r_0*EXP('Problem 1'!K380)</f>
        <v>7.4128028503941887E-2</v>
      </c>
      <c r="L71" s="48">
        <f>r_0*EXP('Problem 1'!L380)</f>
        <v>9.7945988301689851E-2</v>
      </c>
      <c r="M71" s="48">
        <f>r_0*EXP('Problem 1'!M380)</f>
        <v>9.2926088689057523E-2</v>
      </c>
      <c r="N71" s="48">
        <f>r_0*EXP('Problem 1'!N380)</f>
        <v>0.10053330238784394</v>
      </c>
      <c r="O71" s="48">
        <f>r_0*EXP('Problem 1'!O380)</f>
        <v>9.5038937973585369E-2</v>
      </c>
      <c r="P71" s="48">
        <f>r_0*EXP('Problem 1'!P380)</f>
        <v>6.1328608101912631E-2</v>
      </c>
      <c r="Q71" s="48">
        <f>r_0*EXP('Problem 1'!Q380)</f>
        <v>6.8024092419656776E-2</v>
      </c>
      <c r="R71" s="48">
        <f>r_0*EXP('Problem 1'!R380)</f>
        <v>9.3429554724725458E-2</v>
      </c>
      <c r="S71" s="48">
        <f>r_0*EXP('Problem 1'!S380)</f>
        <v>9.8511346191015578E-2</v>
      </c>
      <c r="T71" s="48">
        <f>r_0*EXP('Problem 1'!T380)</f>
        <v>9.3729515962662185E-2</v>
      </c>
      <c r="U71" s="48">
        <f>r_0*EXP('Problem 1'!U380)</f>
        <v>0.14394641584498197</v>
      </c>
      <c r="V71" s="48">
        <f>r_0*EXP('Problem 1'!V380)</f>
        <v>0.16595853472559643</v>
      </c>
      <c r="W71" s="48"/>
      <c r="X71" s="2"/>
    </row>
    <row r="72" spans="1:24" ht="15" customHeight="1">
      <c r="A72" s="32"/>
      <c r="B72" s="33">
        <f t="shared" si="23"/>
        <v>65</v>
      </c>
      <c r="C72" s="48">
        <f>r_0*EXP('Problem 1'!C381)</f>
        <v>3.4472150168891519E-2</v>
      </c>
      <c r="D72" s="48">
        <f>r_0*EXP('Problem 1'!D381)</f>
        <v>4.5123465883550928E-2</v>
      </c>
      <c r="E72" s="48">
        <f>r_0*EXP('Problem 1'!E381)</f>
        <v>3.2582966448465769E-2</v>
      </c>
      <c r="F72" s="48">
        <f>r_0*EXP('Problem 1'!F381)</f>
        <v>2.8460890984837322E-2</v>
      </c>
      <c r="G72" s="48">
        <f>r_0*EXP('Problem 1'!G381)</f>
        <v>2.1540869848754682E-2</v>
      </c>
      <c r="H72" s="48">
        <f>r_0*EXP('Problem 1'!H381)</f>
        <v>1.7590446609432077E-2</v>
      </c>
      <c r="I72" s="48">
        <f>r_0*EXP('Problem 1'!I381)</f>
        <v>1.7074848117800287E-2</v>
      </c>
      <c r="J72" s="48">
        <f>r_0*EXP('Problem 1'!J381)</f>
        <v>1.5265337015324482E-2</v>
      </c>
      <c r="K72" s="48">
        <f>r_0*EXP('Problem 1'!K381)</f>
        <v>1.730897686046683E-2</v>
      </c>
      <c r="L72" s="48">
        <f>r_0*EXP('Problem 1'!L381)</f>
        <v>2.5119529790931634E-2</v>
      </c>
      <c r="M72" s="48">
        <f>r_0*EXP('Problem 1'!M381)</f>
        <v>2.5370239591288618E-2</v>
      </c>
      <c r="N72" s="48">
        <f>r_0*EXP('Problem 1'!N381)</f>
        <v>3.0797815838155752E-2</v>
      </c>
      <c r="O72" s="48">
        <f>r_0*EXP('Problem 1'!O381)</f>
        <v>2.8412402865865823E-2</v>
      </c>
      <c r="P72" s="48">
        <f>r_0*EXP('Problem 1'!P381)</f>
        <v>1.7900879102163304E-2</v>
      </c>
      <c r="Q72" s="48">
        <f>r_0*EXP('Problem 1'!Q381)</f>
        <v>1.6733298446324364E-2</v>
      </c>
      <c r="R72" s="48">
        <f>r_0*EXP('Problem 1'!R381)</f>
        <v>1.8783587702578E-2</v>
      </c>
      <c r="S72" s="48">
        <f>r_0*EXP('Problem 1'!S381)</f>
        <v>1.8180095256519254E-2</v>
      </c>
      <c r="T72" s="48">
        <f>r_0*EXP('Problem 1'!T381)</f>
        <v>1.3856765070125773E-2</v>
      </c>
      <c r="U72" s="48">
        <f>r_0*EXP('Problem 1'!U381)</f>
        <v>1.7980975668523403E-2</v>
      </c>
      <c r="V72" s="48">
        <f>r_0*EXP('Problem 1'!V381)</f>
        <v>2.1900078714503349E-2</v>
      </c>
      <c r="W72" s="48"/>
      <c r="X72" s="2"/>
    </row>
    <row r="73" spans="1:24" ht="15" customHeight="1">
      <c r="A73" s="32"/>
      <c r="B73" s="33">
        <f t="shared" si="23"/>
        <v>66</v>
      </c>
      <c r="C73" s="48">
        <f>r_0*EXP('Problem 1'!C382)</f>
        <v>3.4472150168891519E-2</v>
      </c>
      <c r="D73" s="48">
        <f>r_0*EXP('Problem 1'!D382)</f>
        <v>4.6441709566499775E-2</v>
      </c>
      <c r="E73" s="48">
        <f>r_0*EXP('Problem 1'!E382)</f>
        <v>3.908152196926306E-2</v>
      </c>
      <c r="F73" s="48">
        <f>r_0*EXP('Problem 1'!F382)</f>
        <v>2.7764888158856676E-2</v>
      </c>
      <c r="G73" s="48">
        <f>r_0*EXP('Problem 1'!G382)</f>
        <v>3.3405186478383447E-2</v>
      </c>
      <c r="H73" s="48">
        <f>r_0*EXP('Problem 1'!H382)</f>
        <v>3.3927635733921983E-2</v>
      </c>
      <c r="I73" s="48">
        <f>r_0*EXP('Problem 1'!I382)</f>
        <v>4.653484802071043E-2</v>
      </c>
      <c r="J73" s="48">
        <f>r_0*EXP('Problem 1'!J382)</f>
        <v>4.0330181191462214E-2</v>
      </c>
      <c r="K73" s="48">
        <f>r_0*EXP('Problem 1'!K382)</f>
        <v>3.6081439819020733E-2</v>
      </c>
      <c r="L73" s="48">
        <f>r_0*EXP('Problem 1'!L382)</f>
        <v>4.6004637184673965E-2</v>
      </c>
      <c r="M73" s="48">
        <f>r_0*EXP('Problem 1'!M382)</f>
        <v>6.2111533538964987E-2</v>
      </c>
      <c r="N73" s="48">
        <f>r_0*EXP('Problem 1'!N382)</f>
        <v>6.3115331035582214E-2</v>
      </c>
      <c r="O73" s="48">
        <f>r_0*EXP('Problem 1'!O382)</f>
        <v>6.5501910786478587E-2</v>
      </c>
      <c r="P73" s="48">
        <f>r_0*EXP('Problem 1'!P382)</f>
        <v>5.643812060353999E-2</v>
      </c>
      <c r="Q73" s="48">
        <f>r_0*EXP('Problem 1'!Q382)</f>
        <v>4.4251383532228239E-2</v>
      </c>
      <c r="R73" s="48">
        <f>r_0*EXP('Problem 1'!R382)</f>
        <v>4.0130417084302657E-2</v>
      </c>
      <c r="S73" s="48">
        <f>r_0*EXP('Problem 1'!S382)</f>
        <v>3.3661407626815867E-2</v>
      </c>
      <c r="T73" s="48">
        <f>r_0*EXP('Problem 1'!T382)</f>
        <v>3.2176981089560935E-2</v>
      </c>
      <c r="U73" s="48">
        <f>r_0*EXP('Problem 1'!U382)</f>
        <v>3.477748993695895E-2</v>
      </c>
      <c r="V73" s="48">
        <f>r_0*EXP('Problem 1'!V382)</f>
        <v>3.7483668146955966E-2</v>
      </c>
      <c r="W73" s="48"/>
      <c r="X73" s="2"/>
    </row>
    <row r="74" spans="1:24" ht="15" customHeight="1">
      <c r="A74" s="32"/>
      <c r="B74" s="33">
        <f t="shared" si="23"/>
        <v>67</v>
      </c>
      <c r="C74" s="48">
        <f>r_0*EXP('Problem 1'!C383)</f>
        <v>3.4472150168891519E-2</v>
      </c>
      <c r="D74" s="48">
        <f>r_0*EXP('Problem 1'!D383)</f>
        <v>4.1707712720888933E-2</v>
      </c>
      <c r="E74" s="48">
        <f>r_0*EXP('Problem 1'!E383)</f>
        <v>3.2592941517571659E-2</v>
      </c>
      <c r="F74" s="48">
        <f>r_0*EXP('Problem 1'!F383)</f>
        <v>4.2325036685095054E-2</v>
      </c>
      <c r="G74" s="48">
        <f>r_0*EXP('Problem 1'!G383)</f>
        <v>5.5943607334917482E-2</v>
      </c>
      <c r="H74" s="48">
        <f>r_0*EXP('Problem 1'!H383)</f>
        <v>4.9484976963237837E-2</v>
      </c>
      <c r="I74" s="48">
        <f>r_0*EXP('Problem 1'!I383)</f>
        <v>5.2841585915560561E-2</v>
      </c>
      <c r="J74" s="48">
        <f>r_0*EXP('Problem 1'!J383)</f>
        <v>6.1244992023321246E-2</v>
      </c>
      <c r="K74" s="48">
        <f>r_0*EXP('Problem 1'!K383)</f>
        <v>7.516633438049844E-2</v>
      </c>
      <c r="L74" s="48">
        <f>r_0*EXP('Problem 1'!L383)</f>
        <v>6.244496505944417E-2</v>
      </c>
      <c r="M74" s="48">
        <f>r_0*EXP('Problem 1'!M383)</f>
        <v>5.4039532457646311E-2</v>
      </c>
      <c r="N74" s="48">
        <f>r_0*EXP('Problem 1'!N383)</f>
        <v>5.6588152918426012E-2</v>
      </c>
      <c r="O74" s="48">
        <f>r_0*EXP('Problem 1'!O383)</f>
        <v>4.9007688967283823E-2</v>
      </c>
      <c r="P74" s="48">
        <f>r_0*EXP('Problem 1'!P383)</f>
        <v>6.5453126070852019E-2</v>
      </c>
      <c r="Q74" s="48">
        <f>r_0*EXP('Problem 1'!Q383)</f>
        <v>4.0215118832868227E-2</v>
      </c>
      <c r="R74" s="48">
        <f>r_0*EXP('Problem 1'!R383)</f>
        <v>4.6049969672659626E-2</v>
      </c>
      <c r="S74" s="48">
        <f>r_0*EXP('Problem 1'!S383)</f>
        <v>8.1219982385179065E-2</v>
      </c>
      <c r="T74" s="48">
        <f>r_0*EXP('Problem 1'!T383)</f>
        <v>6.1063900287326334E-2</v>
      </c>
      <c r="U74" s="48">
        <f>r_0*EXP('Problem 1'!U383)</f>
        <v>3.6394578432664748E-2</v>
      </c>
      <c r="V74" s="48">
        <f>r_0*EXP('Problem 1'!V383)</f>
        <v>4.3907656692067802E-2</v>
      </c>
      <c r="W74" s="48"/>
      <c r="X74" s="2"/>
    </row>
    <row r="75" spans="1:24" ht="15" customHeight="1">
      <c r="A75" s="32"/>
      <c r="B75" s="33">
        <f t="shared" si="23"/>
        <v>68</v>
      </c>
      <c r="C75" s="48">
        <f>r_0*EXP('Problem 1'!C384)</f>
        <v>3.4472150168891519E-2</v>
      </c>
      <c r="D75" s="48">
        <f>r_0*EXP('Problem 1'!D384)</f>
        <v>3.8561022971203646E-2</v>
      </c>
      <c r="E75" s="48">
        <f>r_0*EXP('Problem 1'!E384)</f>
        <v>3.3301464200198E-2</v>
      </c>
      <c r="F75" s="48">
        <f>r_0*EXP('Problem 1'!F384)</f>
        <v>4.3129986600921245E-2</v>
      </c>
      <c r="G75" s="48">
        <f>r_0*EXP('Problem 1'!G384)</f>
        <v>6.212146596392961E-2</v>
      </c>
      <c r="H75" s="48">
        <f>r_0*EXP('Problem 1'!H384)</f>
        <v>7.0831769902187119E-2</v>
      </c>
      <c r="I75" s="48">
        <f>r_0*EXP('Problem 1'!I384)</f>
        <v>7.6763709536612934E-2</v>
      </c>
      <c r="J75" s="48">
        <f>r_0*EXP('Problem 1'!J384)</f>
        <v>8.0774561585197038E-2</v>
      </c>
      <c r="K75" s="48">
        <f>r_0*EXP('Problem 1'!K384)</f>
        <v>6.860853449403044E-2</v>
      </c>
      <c r="L75" s="48">
        <f>r_0*EXP('Problem 1'!L384)</f>
        <v>8.8276378943930339E-2</v>
      </c>
      <c r="M75" s="48">
        <f>r_0*EXP('Problem 1'!M384)</f>
        <v>7.9042495103124263E-2</v>
      </c>
      <c r="N75" s="48">
        <f>r_0*EXP('Problem 1'!N384)</f>
        <v>5.4954622439452275E-2</v>
      </c>
      <c r="O75" s="48">
        <f>r_0*EXP('Problem 1'!O384)</f>
        <v>6.4798340487141101E-2</v>
      </c>
      <c r="P75" s="48">
        <f>r_0*EXP('Problem 1'!P384)</f>
        <v>5.6713490011265376E-2</v>
      </c>
      <c r="Q75" s="48">
        <f>r_0*EXP('Problem 1'!Q384)</f>
        <v>4.7149587840981923E-2</v>
      </c>
      <c r="R75" s="48">
        <f>r_0*EXP('Problem 1'!R384)</f>
        <v>4.3129036106165565E-2</v>
      </c>
      <c r="S75" s="48">
        <f>r_0*EXP('Problem 1'!S384)</f>
        <v>3.940717270904126E-2</v>
      </c>
      <c r="T75" s="48">
        <f>r_0*EXP('Problem 1'!T384)</f>
        <v>4.7859524599452453E-2</v>
      </c>
      <c r="U75" s="48">
        <f>r_0*EXP('Problem 1'!U384)</f>
        <v>3.5200612963462392E-2</v>
      </c>
      <c r="V75" s="48">
        <f>r_0*EXP('Problem 1'!V384)</f>
        <v>3.3850895390543069E-2</v>
      </c>
      <c r="W75" s="48"/>
      <c r="X75" s="2"/>
    </row>
    <row r="76" spans="1:24" ht="15" customHeight="1">
      <c r="A76" s="32"/>
      <c r="B76" s="33">
        <f t="shared" si="23"/>
        <v>69</v>
      </c>
      <c r="C76" s="48">
        <f>r_0*EXP('Problem 1'!C385)</f>
        <v>3.4472150168891519E-2</v>
      </c>
      <c r="D76" s="48">
        <f>r_0*EXP('Problem 1'!D385)</f>
        <v>3.8331956480212925E-2</v>
      </c>
      <c r="E76" s="48">
        <f>r_0*EXP('Problem 1'!E385)</f>
        <v>3.1545678071357247E-2</v>
      </c>
      <c r="F76" s="48">
        <f>r_0*EXP('Problem 1'!F385)</f>
        <v>3.4396473123707978E-2</v>
      </c>
      <c r="G76" s="48">
        <f>r_0*EXP('Problem 1'!G385)</f>
        <v>3.3438424025494587E-2</v>
      </c>
      <c r="H76" s="48">
        <f>r_0*EXP('Problem 1'!H385)</f>
        <v>2.8908392604246255E-2</v>
      </c>
      <c r="I76" s="48">
        <f>r_0*EXP('Problem 1'!I385)</f>
        <v>2.871900229654829E-2</v>
      </c>
      <c r="J76" s="48">
        <f>r_0*EXP('Problem 1'!J385)</f>
        <v>2.9536529282974906E-2</v>
      </c>
      <c r="K76" s="48">
        <f>r_0*EXP('Problem 1'!K385)</f>
        <v>3.1066199691788692E-2</v>
      </c>
      <c r="L76" s="48">
        <f>r_0*EXP('Problem 1'!L385)</f>
        <v>2.4061846130955203E-2</v>
      </c>
      <c r="M76" s="48">
        <f>r_0*EXP('Problem 1'!M385)</f>
        <v>2.5504253779326445E-2</v>
      </c>
      <c r="N76" s="48">
        <f>r_0*EXP('Problem 1'!N385)</f>
        <v>2.5284589809092931E-2</v>
      </c>
      <c r="O76" s="48">
        <f>r_0*EXP('Problem 1'!O385)</f>
        <v>2.6961041188006216E-2</v>
      </c>
      <c r="P76" s="48">
        <f>r_0*EXP('Problem 1'!P385)</f>
        <v>3.7850086701229864E-2</v>
      </c>
      <c r="Q76" s="48">
        <f>r_0*EXP('Problem 1'!Q385)</f>
        <v>3.3303786366116944E-2</v>
      </c>
      <c r="R76" s="48">
        <f>r_0*EXP('Problem 1'!R385)</f>
        <v>3.5873733208213472E-2</v>
      </c>
      <c r="S76" s="48">
        <f>r_0*EXP('Problem 1'!S385)</f>
        <v>3.8939549997413538E-2</v>
      </c>
      <c r="T76" s="48">
        <f>r_0*EXP('Problem 1'!T385)</f>
        <v>4.7535400578779918E-2</v>
      </c>
      <c r="U76" s="48">
        <f>r_0*EXP('Problem 1'!U385)</f>
        <v>7.1408705593053845E-2</v>
      </c>
      <c r="V76" s="48">
        <f>r_0*EXP('Problem 1'!V385)</f>
        <v>7.0136658281546374E-2</v>
      </c>
      <c r="W76" s="48"/>
      <c r="X76" s="2"/>
    </row>
    <row r="77" spans="1:24" ht="15" customHeight="1">
      <c r="A77" s="32"/>
      <c r="B77" s="33">
        <f t="shared" si="23"/>
        <v>70</v>
      </c>
      <c r="C77" s="48">
        <f>r_0*EXP('Problem 1'!C386)</f>
        <v>3.4472150168891519E-2</v>
      </c>
      <c r="D77" s="48">
        <f>r_0*EXP('Problem 1'!D386)</f>
        <v>3.2494109562954489E-2</v>
      </c>
      <c r="E77" s="48">
        <f>r_0*EXP('Problem 1'!E386)</f>
        <v>2.9364440730376102E-2</v>
      </c>
      <c r="F77" s="48">
        <f>r_0*EXP('Problem 1'!F386)</f>
        <v>3.5864833612582032E-2</v>
      </c>
      <c r="G77" s="48">
        <f>r_0*EXP('Problem 1'!G386)</f>
        <v>3.1912662089133709E-2</v>
      </c>
      <c r="H77" s="48">
        <f>r_0*EXP('Problem 1'!H386)</f>
        <v>2.7645498186538858E-2</v>
      </c>
      <c r="I77" s="48">
        <f>r_0*EXP('Problem 1'!I386)</f>
        <v>2.8318747387249245E-2</v>
      </c>
      <c r="J77" s="48">
        <f>r_0*EXP('Problem 1'!J386)</f>
        <v>2.7897542162038717E-2</v>
      </c>
      <c r="K77" s="48">
        <f>r_0*EXP('Problem 1'!K386)</f>
        <v>2.4268732539181732E-2</v>
      </c>
      <c r="L77" s="48">
        <f>r_0*EXP('Problem 1'!L386)</f>
        <v>4.2500399251616909E-2</v>
      </c>
      <c r="M77" s="48">
        <f>r_0*EXP('Problem 1'!M386)</f>
        <v>4.398644765626171E-2</v>
      </c>
      <c r="N77" s="48">
        <f>r_0*EXP('Problem 1'!N386)</f>
        <v>5.6312616539723234E-2</v>
      </c>
      <c r="O77" s="48">
        <f>r_0*EXP('Problem 1'!O386)</f>
        <v>4.3810209239491298E-2</v>
      </c>
      <c r="P77" s="48">
        <f>r_0*EXP('Problem 1'!P386)</f>
        <v>4.4257090048611177E-2</v>
      </c>
      <c r="Q77" s="48">
        <f>r_0*EXP('Problem 1'!Q386)</f>
        <v>4.4059478790447831E-2</v>
      </c>
      <c r="R77" s="48">
        <f>r_0*EXP('Problem 1'!R386)</f>
        <v>4.984236803425128E-2</v>
      </c>
      <c r="S77" s="48">
        <f>r_0*EXP('Problem 1'!S386)</f>
        <v>5.4202341005728738E-2</v>
      </c>
      <c r="T77" s="48">
        <f>r_0*EXP('Problem 1'!T386)</f>
        <v>5.3059496999599984E-2</v>
      </c>
      <c r="U77" s="48">
        <f>r_0*EXP('Problem 1'!U386)</f>
        <v>3.9015850764710293E-2</v>
      </c>
      <c r="V77" s="48">
        <f>r_0*EXP('Problem 1'!V386)</f>
        <v>3.4681459471094273E-2</v>
      </c>
      <c r="W77" s="48"/>
      <c r="X77" s="2"/>
    </row>
    <row r="78" spans="1:24" ht="15" customHeight="1">
      <c r="A78" s="32"/>
      <c r="B78" s="33">
        <f t="shared" si="23"/>
        <v>71</v>
      </c>
      <c r="C78" s="48">
        <f>r_0*EXP('Problem 1'!C387)</f>
        <v>3.4472150168891519E-2</v>
      </c>
      <c r="D78" s="48">
        <f>r_0*EXP('Problem 1'!D387)</f>
        <v>2.7411597626220682E-2</v>
      </c>
      <c r="E78" s="48">
        <f>r_0*EXP('Problem 1'!E387)</f>
        <v>2.2776308429198689E-2</v>
      </c>
      <c r="F78" s="48">
        <f>r_0*EXP('Problem 1'!F387)</f>
        <v>2.7033535081060905E-2</v>
      </c>
      <c r="G78" s="48">
        <f>r_0*EXP('Problem 1'!G387)</f>
        <v>2.562008483074376E-2</v>
      </c>
      <c r="H78" s="48">
        <f>r_0*EXP('Problem 1'!H387)</f>
        <v>2.3660951433058228E-2</v>
      </c>
      <c r="I78" s="48">
        <f>r_0*EXP('Problem 1'!I387)</f>
        <v>2.8379777908860634E-2</v>
      </c>
      <c r="J78" s="48">
        <f>r_0*EXP('Problem 1'!J387)</f>
        <v>2.7503857596927042E-2</v>
      </c>
      <c r="K78" s="48">
        <f>r_0*EXP('Problem 1'!K387)</f>
        <v>2.4645079602926549E-2</v>
      </c>
      <c r="L78" s="48">
        <f>r_0*EXP('Problem 1'!L387)</f>
        <v>3.415458370886746E-2</v>
      </c>
      <c r="M78" s="48">
        <f>r_0*EXP('Problem 1'!M387)</f>
        <v>3.3824502876855032E-2</v>
      </c>
      <c r="N78" s="48">
        <f>r_0*EXP('Problem 1'!N387)</f>
        <v>3.6525339854117732E-2</v>
      </c>
      <c r="O78" s="48">
        <f>r_0*EXP('Problem 1'!O387)</f>
        <v>4.7855054636388318E-2</v>
      </c>
      <c r="P78" s="48">
        <f>r_0*EXP('Problem 1'!P387)</f>
        <v>4.1495432722619005E-2</v>
      </c>
      <c r="Q78" s="48">
        <f>r_0*EXP('Problem 1'!Q387)</f>
        <v>3.4487369878921655E-2</v>
      </c>
      <c r="R78" s="48">
        <f>r_0*EXP('Problem 1'!R387)</f>
        <v>4.2349888376083528E-2</v>
      </c>
      <c r="S78" s="48">
        <f>r_0*EXP('Problem 1'!S387)</f>
        <v>3.6243253729937766E-2</v>
      </c>
      <c r="T78" s="48">
        <f>r_0*EXP('Problem 1'!T387)</f>
        <v>3.7440299110265501E-2</v>
      </c>
      <c r="U78" s="48">
        <f>r_0*EXP('Problem 1'!U387)</f>
        <v>3.808341517513996E-2</v>
      </c>
      <c r="V78" s="48">
        <f>r_0*EXP('Problem 1'!V387)</f>
        <v>3.3876752883919017E-2</v>
      </c>
      <c r="W78" s="48"/>
      <c r="X78" s="2"/>
    </row>
    <row r="79" spans="1:24" ht="15" customHeight="1">
      <c r="A79" s="32"/>
      <c r="B79" s="33">
        <f t="shared" si="23"/>
        <v>72</v>
      </c>
      <c r="C79" s="48">
        <f>r_0*EXP('Problem 1'!C388)</f>
        <v>3.4472150168891519E-2</v>
      </c>
      <c r="D79" s="48">
        <f>r_0*EXP('Problem 1'!D388)</f>
        <v>3.4330828680190516E-2</v>
      </c>
      <c r="E79" s="48">
        <f>r_0*EXP('Problem 1'!E388)</f>
        <v>2.8248818133257334E-2</v>
      </c>
      <c r="F79" s="48">
        <f>r_0*EXP('Problem 1'!F388)</f>
        <v>2.3942370623750792E-2</v>
      </c>
      <c r="G79" s="48">
        <f>r_0*EXP('Problem 1'!G388)</f>
        <v>2.222406469807944E-2</v>
      </c>
      <c r="H79" s="48">
        <f>r_0*EXP('Problem 1'!H388)</f>
        <v>2.5803276087733359E-2</v>
      </c>
      <c r="I79" s="48">
        <f>r_0*EXP('Problem 1'!I388)</f>
        <v>1.6673455093980223E-2</v>
      </c>
      <c r="J79" s="48">
        <f>r_0*EXP('Problem 1'!J388)</f>
        <v>1.9041475854978389E-2</v>
      </c>
      <c r="K79" s="48">
        <f>r_0*EXP('Problem 1'!K388)</f>
        <v>2.0607777719410605E-2</v>
      </c>
      <c r="L79" s="48">
        <f>r_0*EXP('Problem 1'!L388)</f>
        <v>2.14145999884751E-2</v>
      </c>
      <c r="M79" s="48">
        <f>r_0*EXP('Problem 1'!M388)</f>
        <v>2.3314536483653288E-2</v>
      </c>
      <c r="N79" s="48">
        <f>r_0*EXP('Problem 1'!N388)</f>
        <v>2.2508022918316949E-2</v>
      </c>
      <c r="O79" s="48">
        <f>r_0*EXP('Problem 1'!O388)</f>
        <v>2.8150475353026477E-2</v>
      </c>
      <c r="P79" s="48">
        <f>r_0*EXP('Problem 1'!P388)</f>
        <v>2.754857882073683E-2</v>
      </c>
      <c r="Q79" s="48">
        <f>r_0*EXP('Problem 1'!Q388)</f>
        <v>2.0913006929593685E-2</v>
      </c>
      <c r="R79" s="48">
        <f>r_0*EXP('Problem 1'!R388)</f>
        <v>2.000822576646448E-2</v>
      </c>
      <c r="S79" s="48">
        <f>r_0*EXP('Problem 1'!S388)</f>
        <v>1.7439928349101935E-2</v>
      </c>
      <c r="T79" s="48">
        <f>r_0*EXP('Problem 1'!T388)</f>
        <v>1.6351331492131502E-2</v>
      </c>
      <c r="U79" s="48">
        <f>r_0*EXP('Problem 1'!U388)</f>
        <v>1.7173097068246466E-2</v>
      </c>
      <c r="V79" s="48">
        <f>r_0*EXP('Problem 1'!V388)</f>
        <v>1.8590581350207191E-2</v>
      </c>
      <c r="W79" s="48"/>
      <c r="X79" s="2"/>
    </row>
    <row r="80" spans="1:24" ht="15" customHeight="1">
      <c r="A80" s="32"/>
      <c r="B80" s="33">
        <f t="shared" si="23"/>
        <v>73</v>
      </c>
      <c r="C80" s="48">
        <f>r_0*EXP('Problem 1'!C389)</f>
        <v>3.4472150168891519E-2</v>
      </c>
      <c r="D80" s="48">
        <f>r_0*EXP('Problem 1'!D389)</f>
        <v>4.0391312867081239E-2</v>
      </c>
      <c r="E80" s="48">
        <f>r_0*EXP('Problem 1'!E389)</f>
        <v>4.6781168232687298E-2</v>
      </c>
      <c r="F80" s="48">
        <f>r_0*EXP('Problem 1'!F389)</f>
        <v>5.1113310854259457E-2</v>
      </c>
      <c r="G80" s="48">
        <f>r_0*EXP('Problem 1'!G389)</f>
        <v>5.0668716408920969E-2</v>
      </c>
      <c r="H80" s="48">
        <f>r_0*EXP('Problem 1'!H389)</f>
        <v>7.2719536582135758E-2</v>
      </c>
      <c r="I80" s="48">
        <f>r_0*EXP('Problem 1'!I389)</f>
        <v>7.7387468431257017E-2</v>
      </c>
      <c r="J80" s="48">
        <f>r_0*EXP('Problem 1'!J389)</f>
        <v>9.3558678835274536E-2</v>
      </c>
      <c r="K80" s="48">
        <f>r_0*EXP('Problem 1'!K389)</f>
        <v>7.9683410630425319E-2</v>
      </c>
      <c r="L80" s="48">
        <f>r_0*EXP('Problem 1'!L389)</f>
        <v>8.1511632672536694E-2</v>
      </c>
      <c r="M80" s="48">
        <f>r_0*EXP('Problem 1'!M389)</f>
        <v>6.2419850368513392E-2</v>
      </c>
      <c r="N80" s="48">
        <f>r_0*EXP('Problem 1'!N389)</f>
        <v>7.5567283063882495E-2</v>
      </c>
      <c r="O80" s="48">
        <f>r_0*EXP('Problem 1'!O389)</f>
        <v>6.044343546619578E-2</v>
      </c>
      <c r="P80" s="48">
        <f>r_0*EXP('Problem 1'!P389)</f>
        <v>7.2610889055355121E-2</v>
      </c>
      <c r="Q80" s="48">
        <f>r_0*EXP('Problem 1'!Q389)</f>
        <v>9.7872548460971737E-2</v>
      </c>
      <c r="R80" s="48">
        <f>r_0*EXP('Problem 1'!R389)</f>
        <v>8.8879375634945496E-2</v>
      </c>
      <c r="S80" s="48">
        <f>r_0*EXP('Problem 1'!S389)</f>
        <v>7.1089739714159411E-2</v>
      </c>
      <c r="T80" s="48">
        <f>r_0*EXP('Problem 1'!T389)</f>
        <v>7.0182590991349408E-2</v>
      </c>
      <c r="U80" s="48">
        <f>r_0*EXP('Problem 1'!U389)</f>
        <v>6.5177278948800502E-2</v>
      </c>
      <c r="V80" s="48">
        <f>r_0*EXP('Problem 1'!V389)</f>
        <v>5.5974880539816682E-2</v>
      </c>
      <c r="W80" s="48"/>
      <c r="X80" s="2"/>
    </row>
    <row r="81" spans="1:24" ht="15" customHeight="1">
      <c r="A81" s="32"/>
      <c r="B81" s="33">
        <f t="shared" si="23"/>
        <v>74</v>
      </c>
      <c r="C81" s="48">
        <f>r_0*EXP('Problem 1'!C390)</f>
        <v>3.4472150168891519E-2</v>
      </c>
      <c r="D81" s="48">
        <f>r_0*EXP('Problem 1'!D390)</f>
        <v>3.2593783552157127E-2</v>
      </c>
      <c r="E81" s="48">
        <f>r_0*EXP('Problem 1'!E390)</f>
        <v>2.4441284094535842E-2</v>
      </c>
      <c r="F81" s="48">
        <f>r_0*EXP('Problem 1'!F390)</f>
        <v>2.0303685094155761E-2</v>
      </c>
      <c r="G81" s="48">
        <f>r_0*EXP('Problem 1'!G390)</f>
        <v>1.4569925077396136E-2</v>
      </c>
      <c r="H81" s="48">
        <f>r_0*EXP('Problem 1'!H390)</f>
        <v>1.9790240414724523E-2</v>
      </c>
      <c r="I81" s="48">
        <f>r_0*EXP('Problem 1'!I390)</f>
        <v>2.7079980058777462E-2</v>
      </c>
      <c r="J81" s="48">
        <f>r_0*EXP('Problem 1'!J390)</f>
        <v>2.7001791221529473E-2</v>
      </c>
      <c r="K81" s="48">
        <f>r_0*EXP('Problem 1'!K390)</f>
        <v>3.3895672534366213E-2</v>
      </c>
      <c r="L81" s="48">
        <f>r_0*EXP('Problem 1'!L390)</f>
        <v>4.2169728971639946E-2</v>
      </c>
      <c r="M81" s="48">
        <f>r_0*EXP('Problem 1'!M390)</f>
        <v>4.6845221165273995E-2</v>
      </c>
      <c r="N81" s="48">
        <f>r_0*EXP('Problem 1'!N390)</f>
        <v>4.1726341914737008E-2</v>
      </c>
      <c r="O81" s="48">
        <f>r_0*EXP('Problem 1'!O390)</f>
        <v>4.6490448669207998E-2</v>
      </c>
      <c r="P81" s="48">
        <f>r_0*EXP('Problem 1'!P390)</f>
        <v>5.4557108552282817E-2</v>
      </c>
      <c r="Q81" s="48">
        <f>r_0*EXP('Problem 1'!Q390)</f>
        <v>4.4889961714488134E-2</v>
      </c>
      <c r="R81" s="48">
        <f>r_0*EXP('Problem 1'!R390)</f>
        <v>4.0842402898678049E-2</v>
      </c>
      <c r="S81" s="48">
        <f>r_0*EXP('Problem 1'!S390)</f>
        <v>4.1212815918088494E-2</v>
      </c>
      <c r="T81" s="48">
        <f>r_0*EXP('Problem 1'!T390)</f>
        <v>3.4390667565431167E-2</v>
      </c>
      <c r="U81" s="48">
        <f>r_0*EXP('Problem 1'!U390)</f>
        <v>3.5746019340570305E-2</v>
      </c>
      <c r="V81" s="48">
        <f>r_0*EXP('Problem 1'!V390)</f>
        <v>2.8787930336563312E-2</v>
      </c>
      <c r="W81" s="48"/>
      <c r="X81" s="2"/>
    </row>
    <row r="82" spans="1:24" ht="15" customHeight="1">
      <c r="A82" s="32"/>
      <c r="B82" s="33">
        <f t="shared" si="23"/>
        <v>75</v>
      </c>
      <c r="C82" s="48">
        <f>r_0*EXP('Problem 1'!C391)</f>
        <v>3.4472150168891519E-2</v>
      </c>
      <c r="D82" s="48">
        <f>r_0*EXP('Problem 1'!D391)</f>
        <v>3.3626026136295367E-2</v>
      </c>
      <c r="E82" s="48">
        <f>r_0*EXP('Problem 1'!E391)</f>
        <v>3.3138645916015091E-2</v>
      </c>
      <c r="F82" s="48">
        <f>r_0*EXP('Problem 1'!F391)</f>
        <v>2.6833106194699103E-2</v>
      </c>
      <c r="G82" s="48">
        <f>r_0*EXP('Problem 1'!G391)</f>
        <v>2.5518223317430092E-2</v>
      </c>
      <c r="H82" s="48">
        <f>r_0*EXP('Problem 1'!H391)</f>
        <v>2.6240515716249829E-2</v>
      </c>
      <c r="I82" s="48">
        <f>r_0*EXP('Problem 1'!I391)</f>
        <v>2.6657043420053976E-2</v>
      </c>
      <c r="J82" s="48">
        <f>r_0*EXP('Problem 1'!J391)</f>
        <v>2.9363954898035356E-2</v>
      </c>
      <c r="K82" s="48">
        <f>r_0*EXP('Problem 1'!K391)</f>
        <v>2.7867408330433129E-2</v>
      </c>
      <c r="L82" s="48">
        <f>r_0*EXP('Problem 1'!L391)</f>
        <v>2.674144072754538E-2</v>
      </c>
      <c r="M82" s="48">
        <f>r_0*EXP('Problem 1'!M391)</f>
        <v>3.2320475007289289E-2</v>
      </c>
      <c r="N82" s="48">
        <f>r_0*EXP('Problem 1'!N391)</f>
        <v>2.6735346436072456E-2</v>
      </c>
      <c r="O82" s="48">
        <f>r_0*EXP('Problem 1'!O391)</f>
        <v>2.2922814973095569E-2</v>
      </c>
      <c r="P82" s="48">
        <f>r_0*EXP('Problem 1'!P391)</f>
        <v>2.0744099568095514E-2</v>
      </c>
      <c r="Q82" s="48">
        <f>r_0*EXP('Problem 1'!Q391)</f>
        <v>2.4060308717291826E-2</v>
      </c>
      <c r="R82" s="48">
        <f>r_0*EXP('Problem 1'!R391)</f>
        <v>2.1114036248004852E-2</v>
      </c>
      <c r="S82" s="48">
        <f>r_0*EXP('Problem 1'!S391)</f>
        <v>1.9864407948741836E-2</v>
      </c>
      <c r="T82" s="48">
        <f>r_0*EXP('Problem 1'!T391)</f>
        <v>2.2164935706771461E-2</v>
      </c>
      <c r="U82" s="48">
        <f>r_0*EXP('Problem 1'!U391)</f>
        <v>1.9506313877154968E-2</v>
      </c>
      <c r="V82" s="48">
        <f>r_0*EXP('Problem 1'!V391)</f>
        <v>2.0035457107951418E-2</v>
      </c>
      <c r="W82" s="48"/>
      <c r="X82" s="2"/>
    </row>
    <row r="83" spans="1:24" ht="15" customHeight="1">
      <c r="A83" s="32"/>
      <c r="B83" s="33">
        <f t="shared" si="23"/>
        <v>76</v>
      </c>
      <c r="C83" s="48">
        <f>r_0*EXP('Problem 1'!C392)</f>
        <v>3.4472150168891519E-2</v>
      </c>
      <c r="D83" s="48">
        <f>r_0*EXP('Problem 1'!D392)</f>
        <v>2.7448481245327373E-2</v>
      </c>
      <c r="E83" s="48">
        <f>r_0*EXP('Problem 1'!E392)</f>
        <v>3.8143897616249853E-2</v>
      </c>
      <c r="F83" s="48">
        <f>r_0*EXP('Problem 1'!F392)</f>
        <v>4.31427445057092E-2</v>
      </c>
      <c r="G83" s="48">
        <f>r_0*EXP('Problem 1'!G392)</f>
        <v>5.3632824670371872E-2</v>
      </c>
      <c r="H83" s="48">
        <f>r_0*EXP('Problem 1'!H392)</f>
        <v>4.9720402934391499E-2</v>
      </c>
      <c r="I83" s="48">
        <f>r_0*EXP('Problem 1'!I392)</f>
        <v>4.8388899466983493E-2</v>
      </c>
      <c r="J83" s="48">
        <f>r_0*EXP('Problem 1'!J392)</f>
        <v>6.9977296801125188E-2</v>
      </c>
      <c r="K83" s="48">
        <f>r_0*EXP('Problem 1'!K392)</f>
        <v>8.0063678079625861E-2</v>
      </c>
      <c r="L83" s="48">
        <f>r_0*EXP('Problem 1'!L392)</f>
        <v>9.8819238748029684E-2</v>
      </c>
      <c r="M83" s="48">
        <f>r_0*EXP('Problem 1'!M392)</f>
        <v>0.10604839792233021</v>
      </c>
      <c r="N83" s="48">
        <f>r_0*EXP('Problem 1'!N392)</f>
        <v>0.13686241099117197</v>
      </c>
      <c r="O83" s="48">
        <f>r_0*EXP('Problem 1'!O392)</f>
        <v>0.14605376263635861</v>
      </c>
      <c r="P83" s="48">
        <f>r_0*EXP('Problem 1'!P392)</f>
        <v>0.16750404499042432</v>
      </c>
      <c r="Q83" s="48">
        <f>r_0*EXP('Problem 1'!Q392)</f>
        <v>0.16996548557165431</v>
      </c>
      <c r="R83" s="48">
        <f>r_0*EXP('Problem 1'!R392)</f>
        <v>0.17226362323313243</v>
      </c>
      <c r="S83" s="48">
        <f>r_0*EXP('Problem 1'!S392)</f>
        <v>0.19100349608193543</v>
      </c>
      <c r="T83" s="48">
        <f>r_0*EXP('Problem 1'!T392)</f>
        <v>0.18918292832176362</v>
      </c>
      <c r="U83" s="48">
        <f>r_0*EXP('Problem 1'!U392)</f>
        <v>0.18820075993068638</v>
      </c>
      <c r="V83" s="48">
        <f>r_0*EXP('Problem 1'!V392)</f>
        <v>0.12129146792713962</v>
      </c>
      <c r="W83" s="48"/>
      <c r="X83" s="2"/>
    </row>
    <row r="84" spans="1:24" ht="15" customHeight="1">
      <c r="A84" s="32"/>
      <c r="B84" s="33">
        <f t="shared" si="23"/>
        <v>77</v>
      </c>
      <c r="C84" s="48">
        <f>r_0*EXP('Problem 1'!C393)</f>
        <v>3.4472150168891519E-2</v>
      </c>
      <c r="D84" s="48">
        <f>r_0*EXP('Problem 1'!D393)</f>
        <v>4.3479664399061625E-2</v>
      </c>
      <c r="E84" s="48">
        <f>r_0*EXP('Problem 1'!E393)</f>
        <v>4.084106066050492E-2</v>
      </c>
      <c r="F84" s="48">
        <f>r_0*EXP('Problem 1'!F393)</f>
        <v>5.5394356882947658E-2</v>
      </c>
      <c r="G84" s="48">
        <f>r_0*EXP('Problem 1'!G393)</f>
        <v>4.8495232999744738E-2</v>
      </c>
      <c r="H84" s="48">
        <f>r_0*EXP('Problem 1'!H393)</f>
        <v>4.995637461256032E-2</v>
      </c>
      <c r="I84" s="48">
        <f>r_0*EXP('Problem 1'!I393)</f>
        <v>4.9255757677087703E-2</v>
      </c>
      <c r="J84" s="48">
        <f>r_0*EXP('Problem 1'!J393)</f>
        <v>4.3731465180413293E-2</v>
      </c>
      <c r="K84" s="48">
        <f>r_0*EXP('Problem 1'!K393)</f>
        <v>5.7726062214090108E-2</v>
      </c>
      <c r="L84" s="48">
        <f>r_0*EXP('Problem 1'!L393)</f>
        <v>7.2704931669360026E-2</v>
      </c>
      <c r="M84" s="48">
        <f>r_0*EXP('Problem 1'!M393)</f>
        <v>5.6899798449289787E-2</v>
      </c>
      <c r="N84" s="48">
        <f>r_0*EXP('Problem 1'!N393)</f>
        <v>4.2892402276553443E-2</v>
      </c>
      <c r="O84" s="48">
        <f>r_0*EXP('Problem 1'!O393)</f>
        <v>5.3194749824636289E-2</v>
      </c>
      <c r="P84" s="48">
        <f>r_0*EXP('Problem 1'!P393)</f>
        <v>3.6587998191645391E-2</v>
      </c>
      <c r="Q84" s="48">
        <f>r_0*EXP('Problem 1'!Q393)</f>
        <v>5.0401283656299034E-2</v>
      </c>
      <c r="R84" s="48">
        <f>r_0*EXP('Problem 1'!R393)</f>
        <v>3.467272298070119E-2</v>
      </c>
      <c r="S84" s="48">
        <f>r_0*EXP('Problem 1'!S393)</f>
        <v>3.2935486721794201E-2</v>
      </c>
      <c r="T84" s="48">
        <f>r_0*EXP('Problem 1'!T393)</f>
        <v>3.409487799519461E-2</v>
      </c>
      <c r="U84" s="48">
        <f>r_0*EXP('Problem 1'!U393)</f>
        <v>3.7523372459806144E-2</v>
      </c>
      <c r="V84" s="48">
        <f>r_0*EXP('Problem 1'!V393)</f>
        <v>4.2106373301975308E-2</v>
      </c>
      <c r="W84" s="48"/>
      <c r="X84" s="2"/>
    </row>
    <row r="85" spans="1:24" ht="15" customHeight="1">
      <c r="A85" s="32"/>
      <c r="B85" s="33">
        <f t="shared" si="23"/>
        <v>78</v>
      </c>
      <c r="C85" s="48">
        <f>r_0*EXP('Problem 1'!C394)</f>
        <v>3.4472150168891519E-2</v>
      </c>
      <c r="D85" s="48">
        <f>r_0*EXP('Problem 1'!D394)</f>
        <v>3.831372168677729E-2</v>
      </c>
      <c r="E85" s="48">
        <f>r_0*EXP('Problem 1'!E394)</f>
        <v>4.0187933357436818E-2</v>
      </c>
      <c r="F85" s="48">
        <f>r_0*EXP('Problem 1'!F394)</f>
        <v>4.2164217763777788E-2</v>
      </c>
      <c r="G85" s="48">
        <f>r_0*EXP('Problem 1'!G394)</f>
        <v>6.4811940094118212E-2</v>
      </c>
      <c r="H85" s="48">
        <f>r_0*EXP('Problem 1'!H394)</f>
        <v>5.8115267701729971E-2</v>
      </c>
      <c r="I85" s="48">
        <f>r_0*EXP('Problem 1'!I394)</f>
        <v>4.630914294024565E-2</v>
      </c>
      <c r="J85" s="48">
        <f>r_0*EXP('Problem 1'!J394)</f>
        <v>5.5435713019626208E-2</v>
      </c>
      <c r="K85" s="48">
        <f>r_0*EXP('Problem 1'!K394)</f>
        <v>5.5638756832481095E-2</v>
      </c>
      <c r="L85" s="48">
        <f>r_0*EXP('Problem 1'!L394)</f>
        <v>5.1289810378712115E-2</v>
      </c>
      <c r="M85" s="48">
        <f>r_0*EXP('Problem 1'!M394)</f>
        <v>3.7061330680841838E-2</v>
      </c>
      <c r="N85" s="48">
        <f>r_0*EXP('Problem 1'!N394)</f>
        <v>5.1621864874281678E-2</v>
      </c>
      <c r="O85" s="48">
        <f>r_0*EXP('Problem 1'!O394)</f>
        <v>5.5926485734274327E-2</v>
      </c>
      <c r="P85" s="48">
        <f>r_0*EXP('Problem 1'!P394)</f>
        <v>6.1359341590335605E-2</v>
      </c>
      <c r="Q85" s="48">
        <f>r_0*EXP('Problem 1'!Q394)</f>
        <v>6.4070683021657443E-2</v>
      </c>
      <c r="R85" s="48">
        <f>r_0*EXP('Problem 1'!R394)</f>
        <v>6.8306233239085079E-2</v>
      </c>
      <c r="S85" s="48">
        <f>r_0*EXP('Problem 1'!S394)</f>
        <v>6.1115008160673411E-2</v>
      </c>
      <c r="T85" s="48">
        <f>r_0*EXP('Problem 1'!T394)</f>
        <v>7.8618214063848196E-2</v>
      </c>
      <c r="U85" s="48">
        <f>r_0*EXP('Problem 1'!U394)</f>
        <v>9.5026321466310529E-2</v>
      </c>
      <c r="V85" s="48">
        <f>r_0*EXP('Problem 1'!V394)</f>
        <v>9.4386788657500054E-2</v>
      </c>
      <c r="W85" s="48"/>
      <c r="X85" s="2"/>
    </row>
    <row r="86" spans="1:24" ht="15" customHeight="1">
      <c r="A86" s="32"/>
      <c r="B86" s="33">
        <f t="shared" si="23"/>
        <v>79</v>
      </c>
      <c r="C86" s="48">
        <f>r_0*EXP('Problem 1'!C395)</f>
        <v>3.4472150168891519E-2</v>
      </c>
      <c r="D86" s="48">
        <f>r_0*EXP('Problem 1'!D395)</f>
        <v>4.5184710809766125E-2</v>
      </c>
      <c r="E86" s="48">
        <f>r_0*EXP('Problem 1'!E395)</f>
        <v>3.7761100077253022E-2</v>
      </c>
      <c r="F86" s="48">
        <f>r_0*EXP('Problem 1'!F395)</f>
        <v>4.5946221159849469E-2</v>
      </c>
      <c r="G86" s="48">
        <f>r_0*EXP('Problem 1'!G395)</f>
        <v>5.4714143744704652E-2</v>
      </c>
      <c r="H86" s="48">
        <f>r_0*EXP('Problem 1'!H395)</f>
        <v>7.1801178668607968E-2</v>
      </c>
      <c r="I86" s="48">
        <f>r_0*EXP('Problem 1'!I395)</f>
        <v>6.3605384654080513E-2</v>
      </c>
      <c r="J86" s="48">
        <f>r_0*EXP('Problem 1'!J395)</f>
        <v>6.6627767237188121E-2</v>
      </c>
      <c r="K86" s="48">
        <f>r_0*EXP('Problem 1'!K395)</f>
        <v>4.6028420671932566E-2</v>
      </c>
      <c r="L86" s="48">
        <f>r_0*EXP('Problem 1'!L395)</f>
        <v>6.141950884517855E-2</v>
      </c>
      <c r="M86" s="48">
        <f>r_0*EXP('Problem 1'!M395)</f>
        <v>6.9018538861369438E-2</v>
      </c>
      <c r="N86" s="48">
        <f>r_0*EXP('Problem 1'!N395)</f>
        <v>8.7313622913555114E-2</v>
      </c>
      <c r="O86" s="48">
        <f>r_0*EXP('Problem 1'!O395)</f>
        <v>8.4195317411535006E-2</v>
      </c>
      <c r="P86" s="48">
        <f>r_0*EXP('Problem 1'!P395)</f>
        <v>0.11269003768593021</v>
      </c>
      <c r="Q86" s="48">
        <f>r_0*EXP('Problem 1'!Q395)</f>
        <v>9.8938457073161235E-2</v>
      </c>
      <c r="R86" s="48">
        <f>r_0*EXP('Problem 1'!R395)</f>
        <v>0.10224781734294484</v>
      </c>
      <c r="S86" s="48">
        <f>r_0*EXP('Problem 1'!S395)</f>
        <v>8.5452303634696525E-2</v>
      </c>
      <c r="T86" s="48">
        <f>r_0*EXP('Problem 1'!T395)</f>
        <v>8.6531935550590328E-2</v>
      </c>
      <c r="U86" s="48">
        <f>r_0*EXP('Problem 1'!U395)</f>
        <v>7.0194606228437526E-2</v>
      </c>
      <c r="V86" s="48">
        <f>r_0*EXP('Problem 1'!V395)</f>
        <v>6.4265978419986255E-2</v>
      </c>
      <c r="W86" s="48"/>
      <c r="X86" s="2"/>
    </row>
    <row r="87" spans="1:24" ht="15" customHeight="1">
      <c r="A87" s="32"/>
      <c r="B87" s="33">
        <f t="shared" si="23"/>
        <v>80</v>
      </c>
      <c r="C87" s="48">
        <f>r_0*EXP('Problem 1'!C396)</f>
        <v>3.4472150168891519E-2</v>
      </c>
      <c r="D87" s="48">
        <f>r_0*EXP('Problem 1'!D396)</f>
        <v>4.7753330510554061E-2</v>
      </c>
      <c r="E87" s="48">
        <f>r_0*EXP('Problem 1'!E396)</f>
        <v>5.8768279270995386E-2</v>
      </c>
      <c r="F87" s="48">
        <f>r_0*EXP('Problem 1'!F396)</f>
        <v>4.9242015503226405E-2</v>
      </c>
      <c r="G87" s="48">
        <f>r_0*EXP('Problem 1'!G396)</f>
        <v>5.6272388648675765E-2</v>
      </c>
      <c r="H87" s="48">
        <f>r_0*EXP('Problem 1'!H396)</f>
        <v>6.8977989461993336E-2</v>
      </c>
      <c r="I87" s="48">
        <f>r_0*EXP('Problem 1'!I396)</f>
        <v>6.5894889654606673E-2</v>
      </c>
      <c r="J87" s="48">
        <f>r_0*EXP('Problem 1'!J396)</f>
        <v>6.4530733028716342E-2</v>
      </c>
      <c r="K87" s="48">
        <f>r_0*EXP('Problem 1'!K396)</f>
        <v>6.9168495716391276E-2</v>
      </c>
      <c r="L87" s="48">
        <f>r_0*EXP('Problem 1'!L396)</f>
        <v>7.2907763045361854E-2</v>
      </c>
      <c r="M87" s="48">
        <f>r_0*EXP('Problem 1'!M396)</f>
        <v>8.0013567335088645E-2</v>
      </c>
      <c r="N87" s="48">
        <f>r_0*EXP('Problem 1'!N396)</f>
        <v>5.8245035899557727E-2</v>
      </c>
      <c r="O87" s="48">
        <f>r_0*EXP('Problem 1'!O396)</f>
        <v>5.961187353103671E-2</v>
      </c>
      <c r="P87" s="48">
        <f>r_0*EXP('Problem 1'!P396)</f>
        <v>6.1391311452246515E-2</v>
      </c>
      <c r="Q87" s="48">
        <f>r_0*EXP('Problem 1'!Q396)</f>
        <v>8.1606414303037153E-2</v>
      </c>
      <c r="R87" s="48">
        <f>r_0*EXP('Problem 1'!R396)</f>
        <v>0.1018388237115289</v>
      </c>
      <c r="S87" s="48">
        <f>r_0*EXP('Problem 1'!S396)</f>
        <v>8.6616003714675996E-2</v>
      </c>
      <c r="T87" s="48">
        <f>r_0*EXP('Problem 1'!T396)</f>
        <v>9.6131696763884791E-2</v>
      </c>
      <c r="U87" s="48">
        <f>r_0*EXP('Problem 1'!U396)</f>
        <v>9.2247371712939896E-2</v>
      </c>
      <c r="V87" s="48">
        <f>r_0*EXP('Problem 1'!V396)</f>
        <v>8.8419396348497964E-2</v>
      </c>
      <c r="W87" s="48"/>
      <c r="X87" s="2"/>
    </row>
    <row r="88" spans="1:24" ht="15" customHeight="1">
      <c r="A88" s="32"/>
      <c r="B88" s="33">
        <f t="shared" si="23"/>
        <v>81</v>
      </c>
      <c r="C88" s="48">
        <f>r_0*EXP('Problem 1'!C397)</f>
        <v>3.4472150168891519E-2</v>
      </c>
      <c r="D88" s="48">
        <f>r_0*EXP('Problem 1'!D397)</f>
        <v>4.5466394647020535E-2</v>
      </c>
      <c r="E88" s="48">
        <f>r_0*EXP('Problem 1'!E397)</f>
        <v>4.0651284285296588E-2</v>
      </c>
      <c r="F88" s="48">
        <f>r_0*EXP('Problem 1'!F397)</f>
        <v>4.7605043140122448E-2</v>
      </c>
      <c r="G88" s="48">
        <f>r_0*EXP('Problem 1'!G397)</f>
        <v>4.0850512819631306E-2</v>
      </c>
      <c r="H88" s="48">
        <f>r_0*EXP('Problem 1'!H397)</f>
        <v>3.6813140693554146E-2</v>
      </c>
      <c r="I88" s="48">
        <f>r_0*EXP('Problem 1'!I397)</f>
        <v>3.9005618877781444E-2</v>
      </c>
      <c r="J88" s="48">
        <f>r_0*EXP('Problem 1'!J397)</f>
        <v>2.7928259238934817E-2</v>
      </c>
      <c r="K88" s="48">
        <f>r_0*EXP('Problem 1'!K397)</f>
        <v>2.3605546543114666E-2</v>
      </c>
      <c r="L88" s="48">
        <f>r_0*EXP('Problem 1'!L397)</f>
        <v>1.9713518142388576E-2</v>
      </c>
      <c r="M88" s="48">
        <f>r_0*EXP('Problem 1'!M397)</f>
        <v>1.8252317756173163E-2</v>
      </c>
      <c r="N88" s="48">
        <f>r_0*EXP('Problem 1'!N397)</f>
        <v>1.5014513294817669E-2</v>
      </c>
      <c r="O88" s="48">
        <f>r_0*EXP('Problem 1'!O397)</f>
        <v>1.3198155249547599E-2</v>
      </c>
      <c r="P88" s="48">
        <f>r_0*EXP('Problem 1'!P397)</f>
        <v>1.2331681809209653E-2</v>
      </c>
      <c r="Q88" s="48">
        <f>r_0*EXP('Problem 1'!Q397)</f>
        <v>1.5755162512982063E-2</v>
      </c>
      <c r="R88" s="48">
        <f>r_0*EXP('Problem 1'!R397)</f>
        <v>1.5022138295763572E-2</v>
      </c>
      <c r="S88" s="48">
        <f>r_0*EXP('Problem 1'!S397)</f>
        <v>1.465937106056568E-2</v>
      </c>
      <c r="T88" s="48">
        <f>r_0*EXP('Problem 1'!T397)</f>
        <v>1.204393678079374E-2</v>
      </c>
      <c r="U88" s="48">
        <f>r_0*EXP('Problem 1'!U397)</f>
        <v>1.2079702233725714E-2</v>
      </c>
      <c r="V88" s="48">
        <f>r_0*EXP('Problem 1'!V397)</f>
        <v>1.1473125937936314E-2</v>
      </c>
      <c r="W88" s="48"/>
      <c r="X88" s="2"/>
    </row>
    <row r="89" spans="1:24" ht="15" customHeight="1">
      <c r="A89" s="32"/>
      <c r="B89" s="33">
        <f t="shared" si="23"/>
        <v>82</v>
      </c>
      <c r="C89" s="48">
        <f>r_0*EXP('Problem 1'!C398)</f>
        <v>3.4472150168891519E-2</v>
      </c>
      <c r="D89" s="48">
        <f>r_0*EXP('Problem 1'!D398)</f>
        <v>3.4983354107429296E-2</v>
      </c>
      <c r="E89" s="48">
        <f>r_0*EXP('Problem 1'!E398)</f>
        <v>2.4327190792349417E-2</v>
      </c>
      <c r="F89" s="48">
        <f>r_0*EXP('Problem 1'!F398)</f>
        <v>2.9645314893180594E-2</v>
      </c>
      <c r="G89" s="48">
        <f>r_0*EXP('Problem 1'!G398)</f>
        <v>4.0366525384796931E-2</v>
      </c>
      <c r="H89" s="48">
        <f>r_0*EXP('Problem 1'!H398)</f>
        <v>2.8564481240710541E-2</v>
      </c>
      <c r="I89" s="48">
        <f>r_0*EXP('Problem 1'!I398)</f>
        <v>3.6872006539734888E-2</v>
      </c>
      <c r="J89" s="48">
        <f>r_0*EXP('Problem 1'!J398)</f>
        <v>4.3340149354632776E-2</v>
      </c>
      <c r="K89" s="48">
        <f>r_0*EXP('Problem 1'!K398)</f>
        <v>4.086708606431036E-2</v>
      </c>
      <c r="L89" s="48">
        <f>r_0*EXP('Problem 1'!L398)</f>
        <v>4.3987524685526462E-2</v>
      </c>
      <c r="M89" s="48">
        <f>r_0*EXP('Problem 1'!M398)</f>
        <v>4.2288413044794741E-2</v>
      </c>
      <c r="N89" s="48">
        <f>r_0*EXP('Problem 1'!N398)</f>
        <v>4.1126143065547557E-2</v>
      </c>
      <c r="O89" s="48">
        <f>r_0*EXP('Problem 1'!O398)</f>
        <v>8.1251565559574759E-2</v>
      </c>
      <c r="P89" s="48">
        <f>r_0*EXP('Problem 1'!P398)</f>
        <v>9.4245321297260334E-2</v>
      </c>
      <c r="Q89" s="48">
        <f>r_0*EXP('Problem 1'!Q398)</f>
        <v>8.6301117733708563E-2</v>
      </c>
      <c r="R89" s="48">
        <f>r_0*EXP('Problem 1'!R398)</f>
        <v>9.2153479981540942E-2</v>
      </c>
      <c r="S89" s="48">
        <f>r_0*EXP('Problem 1'!S398)</f>
        <v>0.10888779776760318</v>
      </c>
      <c r="T89" s="48">
        <f>r_0*EXP('Problem 1'!T398)</f>
        <v>0.12488820089663774</v>
      </c>
      <c r="U89" s="48">
        <f>r_0*EXP('Problem 1'!U398)</f>
        <v>9.1614770666344839E-2</v>
      </c>
      <c r="V89" s="48">
        <f>r_0*EXP('Problem 1'!V398)</f>
        <v>7.6322560444109983E-2</v>
      </c>
      <c r="W89" s="48"/>
      <c r="X89" s="2"/>
    </row>
    <row r="90" spans="1:24" ht="15" customHeight="1">
      <c r="A90" s="32"/>
      <c r="B90" s="33">
        <f t="shared" si="23"/>
        <v>83</v>
      </c>
      <c r="C90" s="48">
        <f>r_0*EXP('Problem 1'!C399)</f>
        <v>3.4472150168891519E-2</v>
      </c>
      <c r="D90" s="48">
        <f>r_0*EXP('Problem 1'!D399)</f>
        <v>4.0147109280639193E-2</v>
      </c>
      <c r="E90" s="48">
        <f>r_0*EXP('Problem 1'!E399)</f>
        <v>4.838449795297875E-2</v>
      </c>
      <c r="F90" s="48">
        <f>r_0*EXP('Problem 1'!F399)</f>
        <v>5.7416518341222945E-2</v>
      </c>
      <c r="G90" s="48">
        <f>r_0*EXP('Problem 1'!G399)</f>
        <v>4.5024839023405323E-2</v>
      </c>
      <c r="H90" s="48">
        <f>r_0*EXP('Problem 1'!H399)</f>
        <v>5.8113867320828606E-2</v>
      </c>
      <c r="I90" s="48">
        <f>r_0*EXP('Problem 1'!I399)</f>
        <v>9.0628291023524085E-2</v>
      </c>
      <c r="J90" s="48">
        <f>r_0*EXP('Problem 1'!J399)</f>
        <v>0.10581491319474765</v>
      </c>
      <c r="K90" s="48">
        <f>r_0*EXP('Problem 1'!K399)</f>
        <v>0.11910593951852841</v>
      </c>
      <c r="L90" s="48">
        <f>r_0*EXP('Problem 1'!L399)</f>
        <v>0.13478771359350203</v>
      </c>
      <c r="M90" s="48">
        <f>r_0*EXP('Problem 1'!M399)</f>
        <v>0.14123978669853529</v>
      </c>
      <c r="N90" s="48">
        <f>r_0*EXP('Problem 1'!N399)</f>
        <v>0.13233801740697251</v>
      </c>
      <c r="O90" s="48">
        <f>r_0*EXP('Problem 1'!O399)</f>
        <v>0.14861766036275717</v>
      </c>
      <c r="P90" s="48">
        <f>r_0*EXP('Problem 1'!P399)</f>
        <v>0.13526430898239133</v>
      </c>
      <c r="Q90" s="48">
        <f>r_0*EXP('Problem 1'!Q399)</f>
        <v>0.13014251712454833</v>
      </c>
      <c r="R90" s="48">
        <f>r_0*EXP('Problem 1'!R399)</f>
        <v>0.11105833988020773</v>
      </c>
      <c r="S90" s="48">
        <f>r_0*EXP('Problem 1'!S399)</f>
        <v>0.10723947212096985</v>
      </c>
      <c r="T90" s="48">
        <f>r_0*EXP('Problem 1'!T399)</f>
        <v>5.5634453853004917E-2</v>
      </c>
      <c r="U90" s="48">
        <f>r_0*EXP('Problem 1'!U399)</f>
        <v>5.090887467815515E-2</v>
      </c>
      <c r="V90" s="48">
        <f>r_0*EXP('Problem 1'!V399)</f>
        <v>4.8724144142909674E-2</v>
      </c>
      <c r="W90" s="48"/>
      <c r="X90" s="2"/>
    </row>
    <row r="91" spans="1:24" ht="15" customHeight="1">
      <c r="A91" s="32"/>
      <c r="B91" s="33">
        <f t="shared" si="23"/>
        <v>84</v>
      </c>
      <c r="C91" s="48">
        <f>r_0*EXP('Problem 1'!C400)</f>
        <v>3.4472150168891519E-2</v>
      </c>
      <c r="D91" s="48">
        <f>r_0*EXP('Problem 1'!D400)</f>
        <v>3.1046753749018021E-2</v>
      </c>
      <c r="E91" s="48">
        <f>r_0*EXP('Problem 1'!E400)</f>
        <v>4.1310644019654029E-2</v>
      </c>
      <c r="F91" s="48">
        <f>r_0*EXP('Problem 1'!F400)</f>
        <v>2.9305491524882096E-2</v>
      </c>
      <c r="G91" s="48">
        <f>r_0*EXP('Problem 1'!G400)</f>
        <v>3.319756254473772E-2</v>
      </c>
      <c r="H91" s="48">
        <f>r_0*EXP('Problem 1'!H400)</f>
        <v>2.5465586590578099E-2</v>
      </c>
      <c r="I91" s="48">
        <f>r_0*EXP('Problem 1'!I400)</f>
        <v>2.0485553945027324E-2</v>
      </c>
      <c r="J91" s="48">
        <f>r_0*EXP('Problem 1'!J400)</f>
        <v>3.5579718464480499E-2</v>
      </c>
      <c r="K91" s="48">
        <f>r_0*EXP('Problem 1'!K400)</f>
        <v>3.9040235032562355E-2</v>
      </c>
      <c r="L91" s="48">
        <f>r_0*EXP('Problem 1'!L400)</f>
        <v>3.4993931153466898E-2</v>
      </c>
      <c r="M91" s="48">
        <f>r_0*EXP('Problem 1'!M400)</f>
        <v>2.2093475742892697E-2</v>
      </c>
      <c r="N91" s="48">
        <f>r_0*EXP('Problem 1'!N400)</f>
        <v>1.5754042394207343E-2</v>
      </c>
      <c r="O91" s="48">
        <f>r_0*EXP('Problem 1'!O400)</f>
        <v>1.69339479248964E-2</v>
      </c>
      <c r="P91" s="48">
        <f>r_0*EXP('Problem 1'!P400)</f>
        <v>2.1686350398234303E-2</v>
      </c>
      <c r="Q91" s="48">
        <f>r_0*EXP('Problem 1'!Q400)</f>
        <v>2.7888116135180181E-2</v>
      </c>
      <c r="R91" s="48">
        <f>r_0*EXP('Problem 1'!R400)</f>
        <v>3.014286516431992E-2</v>
      </c>
      <c r="S91" s="48">
        <f>r_0*EXP('Problem 1'!S400)</f>
        <v>3.2282797691452515E-2</v>
      </c>
      <c r="T91" s="48">
        <f>r_0*EXP('Problem 1'!T400)</f>
        <v>3.4719080096302632E-2</v>
      </c>
      <c r="U91" s="48">
        <f>r_0*EXP('Problem 1'!U400)</f>
        <v>4.8125896682276861E-2</v>
      </c>
      <c r="V91" s="48">
        <f>r_0*EXP('Problem 1'!V400)</f>
        <v>5.3774088774887291E-2</v>
      </c>
      <c r="W91" s="48"/>
      <c r="X91" s="2"/>
    </row>
    <row r="92" spans="1:24" ht="15" customHeight="1">
      <c r="A92" s="32"/>
      <c r="B92" s="33">
        <f t="shared" ref="B92:B107" si="24">B91+1</f>
        <v>85</v>
      </c>
      <c r="C92" s="48">
        <f>r_0*EXP('Problem 1'!C401)</f>
        <v>3.4472150168891519E-2</v>
      </c>
      <c r="D92" s="48">
        <f>r_0*EXP('Problem 1'!D401)</f>
        <v>4.6975790440531275E-2</v>
      </c>
      <c r="E92" s="48">
        <f>r_0*EXP('Problem 1'!E401)</f>
        <v>3.9317720051904557E-2</v>
      </c>
      <c r="F92" s="48">
        <f>r_0*EXP('Problem 1'!F401)</f>
        <v>3.0640833054096463E-2</v>
      </c>
      <c r="G92" s="48">
        <f>r_0*EXP('Problem 1'!G401)</f>
        <v>2.808218916740381E-2</v>
      </c>
      <c r="H92" s="48">
        <f>r_0*EXP('Problem 1'!H401)</f>
        <v>3.2802397243179009E-2</v>
      </c>
      <c r="I92" s="48">
        <f>r_0*EXP('Problem 1'!I401)</f>
        <v>3.3654526262254923E-2</v>
      </c>
      <c r="J92" s="48">
        <f>r_0*EXP('Problem 1'!J401)</f>
        <v>4.196465596459225E-2</v>
      </c>
      <c r="K92" s="48">
        <f>r_0*EXP('Problem 1'!K401)</f>
        <v>4.559867744572569E-2</v>
      </c>
      <c r="L92" s="48">
        <f>r_0*EXP('Problem 1'!L401)</f>
        <v>5.412089109700479E-2</v>
      </c>
      <c r="M92" s="48">
        <f>r_0*EXP('Problem 1'!M401)</f>
        <v>5.752401490529422E-2</v>
      </c>
      <c r="N92" s="48">
        <f>r_0*EXP('Problem 1'!N401)</f>
        <v>4.6672639440650962E-2</v>
      </c>
      <c r="O92" s="48">
        <f>r_0*EXP('Problem 1'!O401)</f>
        <v>4.3531796489229349E-2</v>
      </c>
      <c r="P92" s="48">
        <f>r_0*EXP('Problem 1'!P401)</f>
        <v>4.9512632559277507E-2</v>
      </c>
      <c r="Q92" s="48">
        <f>r_0*EXP('Problem 1'!Q401)</f>
        <v>5.0401395969925718E-2</v>
      </c>
      <c r="R92" s="48">
        <f>r_0*EXP('Problem 1'!R401)</f>
        <v>3.5078148853445117E-2</v>
      </c>
      <c r="S92" s="48">
        <f>r_0*EXP('Problem 1'!S401)</f>
        <v>3.2039166630039327E-2</v>
      </c>
      <c r="T92" s="48">
        <f>r_0*EXP('Problem 1'!T401)</f>
        <v>2.6807840329642087E-2</v>
      </c>
      <c r="U92" s="48">
        <f>r_0*EXP('Problem 1'!U401)</f>
        <v>2.6048481021164662E-2</v>
      </c>
      <c r="V92" s="48">
        <f>r_0*EXP('Problem 1'!V401)</f>
        <v>2.2552678887634653E-2</v>
      </c>
      <c r="W92" s="48"/>
      <c r="X92" s="2"/>
    </row>
    <row r="93" spans="1:24" ht="15" customHeight="1">
      <c r="A93" s="32"/>
      <c r="B93" s="33">
        <f t="shared" si="24"/>
        <v>86</v>
      </c>
      <c r="C93" s="48">
        <f>r_0*EXP('Problem 1'!C402)</f>
        <v>3.4472150168891519E-2</v>
      </c>
      <c r="D93" s="48">
        <f>r_0*EXP('Problem 1'!D402)</f>
        <v>3.3234338620262448E-2</v>
      </c>
      <c r="E93" s="48">
        <f>r_0*EXP('Problem 1'!E402)</f>
        <v>2.9585293109623028E-2</v>
      </c>
      <c r="F93" s="48">
        <f>r_0*EXP('Problem 1'!F402)</f>
        <v>2.3917011641759252E-2</v>
      </c>
      <c r="G93" s="48">
        <f>r_0*EXP('Problem 1'!G402)</f>
        <v>2.9958138007504593E-2</v>
      </c>
      <c r="H93" s="48">
        <f>r_0*EXP('Problem 1'!H402)</f>
        <v>3.9846508592719015E-2</v>
      </c>
      <c r="I93" s="48">
        <f>r_0*EXP('Problem 1'!I402)</f>
        <v>4.5471155132700669E-2</v>
      </c>
      <c r="J93" s="48">
        <f>r_0*EXP('Problem 1'!J402)</f>
        <v>4.9295406441491461E-2</v>
      </c>
      <c r="K93" s="48">
        <f>r_0*EXP('Problem 1'!K402)</f>
        <v>5.3952719270926187E-2</v>
      </c>
      <c r="L93" s="48">
        <f>r_0*EXP('Problem 1'!L402)</f>
        <v>6.9113826912194379E-2</v>
      </c>
      <c r="M93" s="48">
        <f>r_0*EXP('Problem 1'!M402)</f>
        <v>7.9676346513944465E-2</v>
      </c>
      <c r="N93" s="48">
        <f>r_0*EXP('Problem 1'!N402)</f>
        <v>7.3429816749525353E-2</v>
      </c>
      <c r="O93" s="48">
        <f>r_0*EXP('Problem 1'!O402)</f>
        <v>7.2285068997436655E-2</v>
      </c>
      <c r="P93" s="48">
        <f>r_0*EXP('Problem 1'!P402)</f>
        <v>9.0670572063704144E-2</v>
      </c>
      <c r="Q93" s="48">
        <f>r_0*EXP('Problem 1'!Q402)</f>
        <v>8.282211591428057E-2</v>
      </c>
      <c r="R93" s="48">
        <f>r_0*EXP('Problem 1'!R402)</f>
        <v>9.006040572840282E-2</v>
      </c>
      <c r="S93" s="48">
        <f>r_0*EXP('Problem 1'!S402)</f>
        <v>0.1162270185268626</v>
      </c>
      <c r="T93" s="48">
        <f>r_0*EXP('Problem 1'!T402)</f>
        <v>0.12038268743748137</v>
      </c>
      <c r="U93" s="48">
        <f>r_0*EXP('Problem 1'!U402)</f>
        <v>9.2917576578136221E-2</v>
      </c>
      <c r="V93" s="48">
        <f>r_0*EXP('Problem 1'!V402)</f>
        <v>8.0439893093844805E-2</v>
      </c>
      <c r="W93" s="48"/>
      <c r="X93" s="2"/>
    </row>
    <row r="94" spans="1:24" ht="15" customHeight="1">
      <c r="A94" s="32"/>
      <c r="B94" s="33">
        <f t="shared" si="24"/>
        <v>87</v>
      </c>
      <c r="C94" s="48">
        <f>r_0*EXP('Problem 1'!C403)</f>
        <v>3.4472150168891519E-2</v>
      </c>
      <c r="D94" s="48">
        <f>r_0*EXP('Problem 1'!D403)</f>
        <v>4.075205130620127E-2</v>
      </c>
      <c r="E94" s="48">
        <f>r_0*EXP('Problem 1'!E403)</f>
        <v>3.6350611692556385E-2</v>
      </c>
      <c r="F94" s="48">
        <f>r_0*EXP('Problem 1'!F403)</f>
        <v>5.0592027643384239E-2</v>
      </c>
      <c r="G94" s="48">
        <f>r_0*EXP('Problem 1'!G403)</f>
        <v>4.3234800626117037E-2</v>
      </c>
      <c r="H94" s="48">
        <f>r_0*EXP('Problem 1'!H403)</f>
        <v>3.1913232290694739E-2</v>
      </c>
      <c r="I94" s="48">
        <f>r_0*EXP('Problem 1'!I403)</f>
        <v>3.2011793910902663E-2</v>
      </c>
      <c r="J94" s="48">
        <f>r_0*EXP('Problem 1'!J403)</f>
        <v>3.0219722887065221E-2</v>
      </c>
      <c r="K94" s="48">
        <f>r_0*EXP('Problem 1'!K403)</f>
        <v>2.4024218257000719E-2</v>
      </c>
      <c r="L94" s="48">
        <f>r_0*EXP('Problem 1'!L403)</f>
        <v>2.4799136666038231E-2</v>
      </c>
      <c r="M94" s="48">
        <f>r_0*EXP('Problem 1'!M403)</f>
        <v>2.18595255236653E-2</v>
      </c>
      <c r="N94" s="48">
        <f>r_0*EXP('Problem 1'!N403)</f>
        <v>1.8521537447395958E-2</v>
      </c>
      <c r="O94" s="48">
        <f>r_0*EXP('Problem 1'!O403)</f>
        <v>1.9627197736935886E-2</v>
      </c>
      <c r="P94" s="48">
        <f>r_0*EXP('Problem 1'!P403)</f>
        <v>1.8202423717428078E-2</v>
      </c>
      <c r="Q94" s="48">
        <f>r_0*EXP('Problem 1'!Q403)</f>
        <v>2.5605778016336248E-2</v>
      </c>
      <c r="R94" s="48">
        <f>r_0*EXP('Problem 1'!R403)</f>
        <v>2.305810766756082E-2</v>
      </c>
      <c r="S94" s="48">
        <f>r_0*EXP('Problem 1'!S403)</f>
        <v>2.0474013393369812E-2</v>
      </c>
      <c r="T94" s="48">
        <f>r_0*EXP('Problem 1'!T403)</f>
        <v>1.8098884320307981E-2</v>
      </c>
      <c r="U94" s="48">
        <f>r_0*EXP('Problem 1'!U403)</f>
        <v>1.4978437856281208E-2</v>
      </c>
      <c r="V94" s="48">
        <f>r_0*EXP('Problem 1'!V403)</f>
        <v>1.1523876809574434E-2</v>
      </c>
      <c r="W94" s="48"/>
      <c r="X94" s="2"/>
    </row>
    <row r="95" spans="1:24" ht="15" customHeight="1">
      <c r="A95" s="32"/>
      <c r="B95" s="33">
        <f t="shared" si="24"/>
        <v>88</v>
      </c>
      <c r="C95" s="48">
        <f>r_0*EXP('Problem 1'!C404)</f>
        <v>3.4472150168891519E-2</v>
      </c>
      <c r="D95" s="48">
        <f>r_0*EXP('Problem 1'!D404)</f>
        <v>3.9107713316573207E-2</v>
      </c>
      <c r="E95" s="48">
        <f>r_0*EXP('Problem 1'!E404)</f>
        <v>3.4021134707252883E-2</v>
      </c>
      <c r="F95" s="48">
        <f>r_0*EXP('Problem 1'!F404)</f>
        <v>3.7252494890950498E-2</v>
      </c>
      <c r="G95" s="48">
        <f>r_0*EXP('Problem 1'!G404)</f>
        <v>3.4278837589632224E-2</v>
      </c>
      <c r="H95" s="48">
        <f>r_0*EXP('Problem 1'!H404)</f>
        <v>3.3872692309461848E-2</v>
      </c>
      <c r="I95" s="48">
        <f>r_0*EXP('Problem 1'!I404)</f>
        <v>4.3844776731962867E-2</v>
      </c>
      <c r="J95" s="48">
        <f>r_0*EXP('Problem 1'!J404)</f>
        <v>4.7370257318587253E-2</v>
      </c>
      <c r="K95" s="48">
        <f>r_0*EXP('Problem 1'!K404)</f>
        <v>3.9813337195693813E-2</v>
      </c>
      <c r="L95" s="48">
        <f>r_0*EXP('Problem 1'!L404)</f>
        <v>3.8479291086600018E-2</v>
      </c>
      <c r="M95" s="48">
        <f>r_0*EXP('Problem 1'!M404)</f>
        <v>3.3877731820765443E-2</v>
      </c>
      <c r="N95" s="48">
        <f>r_0*EXP('Problem 1'!N404)</f>
        <v>3.4357808854937659E-2</v>
      </c>
      <c r="O95" s="48">
        <f>r_0*EXP('Problem 1'!O404)</f>
        <v>3.4412886439147868E-2</v>
      </c>
      <c r="P95" s="48">
        <f>r_0*EXP('Problem 1'!P404)</f>
        <v>3.9592163855259023E-2</v>
      </c>
      <c r="Q95" s="48">
        <f>r_0*EXP('Problem 1'!Q404)</f>
        <v>5.0111260222596536E-2</v>
      </c>
      <c r="R95" s="48">
        <f>r_0*EXP('Problem 1'!R404)</f>
        <v>4.6555937225095337E-2</v>
      </c>
      <c r="S95" s="48">
        <f>r_0*EXP('Problem 1'!S404)</f>
        <v>4.035356874950205E-2</v>
      </c>
      <c r="T95" s="48">
        <f>r_0*EXP('Problem 1'!T404)</f>
        <v>4.616011961197429E-2</v>
      </c>
      <c r="U95" s="48">
        <f>r_0*EXP('Problem 1'!U404)</f>
        <v>4.1870893091372104E-2</v>
      </c>
      <c r="V95" s="48">
        <f>r_0*EXP('Problem 1'!V404)</f>
        <v>4.5751014166635517E-2</v>
      </c>
      <c r="W95" s="48"/>
      <c r="X95" s="2"/>
    </row>
    <row r="96" spans="1:24" ht="15" customHeight="1">
      <c r="A96" s="32"/>
      <c r="B96" s="33">
        <f t="shared" si="24"/>
        <v>89</v>
      </c>
      <c r="C96" s="48">
        <f>r_0*EXP('Problem 1'!C405)</f>
        <v>3.4472150168891519E-2</v>
      </c>
      <c r="D96" s="48">
        <f>r_0*EXP('Problem 1'!D405)</f>
        <v>2.6294464527330322E-2</v>
      </c>
      <c r="E96" s="48">
        <f>r_0*EXP('Problem 1'!E405)</f>
        <v>2.6056230238122705E-2</v>
      </c>
      <c r="F96" s="48">
        <f>r_0*EXP('Problem 1'!F405)</f>
        <v>3.60505960352904E-2</v>
      </c>
      <c r="G96" s="48">
        <f>r_0*EXP('Problem 1'!G405)</f>
        <v>4.0531416443780707E-2</v>
      </c>
      <c r="H96" s="48">
        <f>r_0*EXP('Problem 1'!H405)</f>
        <v>5.3005101171110687E-2</v>
      </c>
      <c r="I96" s="48">
        <f>r_0*EXP('Problem 1'!I405)</f>
        <v>4.1674847457040774E-2</v>
      </c>
      <c r="J96" s="48">
        <f>r_0*EXP('Problem 1'!J405)</f>
        <v>6.1678405485601481E-2</v>
      </c>
      <c r="K96" s="48">
        <f>r_0*EXP('Problem 1'!K405)</f>
        <v>7.5954349031332344E-2</v>
      </c>
      <c r="L96" s="48">
        <f>r_0*EXP('Problem 1'!L405)</f>
        <v>8.1742353503478055E-2</v>
      </c>
      <c r="M96" s="48">
        <f>r_0*EXP('Problem 1'!M405)</f>
        <v>5.1831018560173567E-2</v>
      </c>
      <c r="N96" s="48">
        <f>r_0*EXP('Problem 1'!N405)</f>
        <v>3.925408910907513E-2</v>
      </c>
      <c r="O96" s="48">
        <f>r_0*EXP('Problem 1'!O405)</f>
        <v>4.1427163828303915E-2</v>
      </c>
      <c r="P96" s="48">
        <f>r_0*EXP('Problem 1'!P405)</f>
        <v>3.662458104500662E-2</v>
      </c>
      <c r="Q96" s="48">
        <f>r_0*EXP('Problem 1'!Q405)</f>
        <v>3.6393725465342898E-2</v>
      </c>
      <c r="R96" s="48">
        <f>r_0*EXP('Problem 1'!R405)</f>
        <v>4.2967126407557288E-2</v>
      </c>
      <c r="S96" s="48">
        <f>r_0*EXP('Problem 1'!S405)</f>
        <v>3.8997110397610307E-2</v>
      </c>
      <c r="T96" s="48">
        <f>r_0*EXP('Problem 1'!T405)</f>
        <v>4.2308984584041247E-2</v>
      </c>
      <c r="U96" s="48">
        <f>r_0*EXP('Problem 1'!U405)</f>
        <v>5.4177755100558007E-2</v>
      </c>
      <c r="V96" s="48">
        <f>r_0*EXP('Problem 1'!V405)</f>
        <v>6.0666573175777366E-2</v>
      </c>
      <c r="W96" s="48"/>
      <c r="X96" s="2"/>
    </row>
    <row r="97" spans="1:24" ht="15" customHeight="1">
      <c r="A97" s="32"/>
      <c r="B97" s="33">
        <f t="shared" si="24"/>
        <v>90</v>
      </c>
      <c r="C97" s="48">
        <f>r_0*EXP('Problem 1'!C406)</f>
        <v>3.4472150168891519E-2</v>
      </c>
      <c r="D97" s="48">
        <f>r_0*EXP('Problem 1'!D406)</f>
        <v>4.1046863479105945E-2</v>
      </c>
      <c r="E97" s="48">
        <f>r_0*EXP('Problem 1'!E406)</f>
        <v>3.1243039173445456E-2</v>
      </c>
      <c r="F97" s="48">
        <f>r_0*EXP('Problem 1'!F406)</f>
        <v>2.5596718547352761E-2</v>
      </c>
      <c r="G97" s="48">
        <f>r_0*EXP('Problem 1'!G406)</f>
        <v>2.4292229508202753E-2</v>
      </c>
      <c r="H97" s="48">
        <f>r_0*EXP('Problem 1'!H406)</f>
        <v>1.5668731893565536E-2</v>
      </c>
      <c r="I97" s="48">
        <f>r_0*EXP('Problem 1'!I406)</f>
        <v>1.6396168542568992E-2</v>
      </c>
      <c r="J97" s="48">
        <f>r_0*EXP('Problem 1'!J406)</f>
        <v>2.037922938793579E-2</v>
      </c>
      <c r="K97" s="48">
        <f>r_0*EXP('Problem 1'!K406)</f>
        <v>2.589125198304253E-2</v>
      </c>
      <c r="L97" s="48">
        <f>r_0*EXP('Problem 1'!L406)</f>
        <v>2.8825610481522407E-2</v>
      </c>
      <c r="M97" s="48">
        <f>r_0*EXP('Problem 1'!M406)</f>
        <v>2.1851971458052774E-2</v>
      </c>
      <c r="N97" s="48">
        <f>r_0*EXP('Problem 1'!N406)</f>
        <v>2.2476871582163039E-2</v>
      </c>
      <c r="O97" s="48">
        <f>r_0*EXP('Problem 1'!O406)</f>
        <v>2.2405915850919975E-2</v>
      </c>
      <c r="P97" s="48">
        <f>r_0*EXP('Problem 1'!P406)</f>
        <v>1.8104096556887397E-2</v>
      </c>
      <c r="Q97" s="48">
        <f>r_0*EXP('Problem 1'!Q406)</f>
        <v>1.7623790370909581E-2</v>
      </c>
      <c r="R97" s="48">
        <f>r_0*EXP('Problem 1'!R406)</f>
        <v>1.3855023304693232E-2</v>
      </c>
      <c r="S97" s="48">
        <f>r_0*EXP('Problem 1'!S406)</f>
        <v>1.3356101309340371E-2</v>
      </c>
      <c r="T97" s="48">
        <f>r_0*EXP('Problem 1'!T406)</f>
        <v>1.6041614359741826E-2</v>
      </c>
      <c r="U97" s="48">
        <f>r_0*EXP('Problem 1'!U406)</f>
        <v>2.0209967945601225E-2</v>
      </c>
      <c r="V97" s="48">
        <f>r_0*EXP('Problem 1'!V406)</f>
        <v>2.3790104953543112E-2</v>
      </c>
      <c r="W97" s="48"/>
      <c r="X97" s="2"/>
    </row>
    <row r="98" spans="1:24" ht="15" customHeight="1">
      <c r="A98" s="32"/>
      <c r="B98" s="33">
        <f t="shared" si="24"/>
        <v>91</v>
      </c>
      <c r="C98" s="48">
        <f>r_0*EXP('Problem 1'!C407)</f>
        <v>3.4472150168891519E-2</v>
      </c>
      <c r="D98" s="48">
        <f>r_0*EXP('Problem 1'!D407)</f>
        <v>4.0662898215956894E-2</v>
      </c>
      <c r="E98" s="48">
        <f>r_0*EXP('Problem 1'!E407)</f>
        <v>4.7394078268986589E-2</v>
      </c>
      <c r="F98" s="48">
        <f>r_0*EXP('Problem 1'!F407)</f>
        <v>4.5727950804182509E-2</v>
      </c>
      <c r="G98" s="48">
        <f>r_0*EXP('Problem 1'!G407)</f>
        <v>3.6061669528736885E-2</v>
      </c>
      <c r="H98" s="48">
        <f>r_0*EXP('Problem 1'!H407)</f>
        <v>5.5006313024326361E-2</v>
      </c>
      <c r="I98" s="48">
        <f>r_0*EXP('Problem 1'!I407)</f>
        <v>4.238112652594641E-2</v>
      </c>
      <c r="J98" s="48">
        <f>r_0*EXP('Problem 1'!J407)</f>
        <v>5.6869570016085738E-2</v>
      </c>
      <c r="K98" s="48">
        <f>r_0*EXP('Problem 1'!K407)</f>
        <v>4.0189485785014321E-2</v>
      </c>
      <c r="L98" s="48">
        <f>r_0*EXP('Problem 1'!L407)</f>
        <v>5.3221004882919101E-2</v>
      </c>
      <c r="M98" s="48">
        <f>r_0*EXP('Problem 1'!M407)</f>
        <v>5.0928965629490397E-2</v>
      </c>
      <c r="N98" s="48">
        <f>r_0*EXP('Problem 1'!N407)</f>
        <v>5.2813772308788191E-2</v>
      </c>
      <c r="O98" s="48">
        <f>r_0*EXP('Problem 1'!O407)</f>
        <v>4.4917942332412621E-2</v>
      </c>
      <c r="P98" s="48">
        <f>r_0*EXP('Problem 1'!P407)</f>
        <v>5.5382815644988335E-2</v>
      </c>
      <c r="Q98" s="48">
        <f>r_0*EXP('Problem 1'!Q407)</f>
        <v>6.40893949263871E-2</v>
      </c>
      <c r="R98" s="48">
        <f>r_0*EXP('Problem 1'!R407)</f>
        <v>7.5091568535743225E-2</v>
      </c>
      <c r="S98" s="48">
        <f>r_0*EXP('Problem 1'!S407)</f>
        <v>8.051045656427662E-2</v>
      </c>
      <c r="T98" s="48">
        <f>r_0*EXP('Problem 1'!T407)</f>
        <v>6.4702425819765264E-2</v>
      </c>
      <c r="U98" s="48">
        <f>r_0*EXP('Problem 1'!U407)</f>
        <v>7.5959357546951115E-2</v>
      </c>
      <c r="V98" s="48">
        <f>r_0*EXP('Problem 1'!V407)</f>
        <v>4.6438519927240116E-2</v>
      </c>
      <c r="W98" s="48"/>
      <c r="X98" s="2"/>
    </row>
    <row r="99" spans="1:24" ht="15" customHeight="1">
      <c r="A99" s="32"/>
      <c r="B99" s="33">
        <f t="shared" si="24"/>
        <v>92</v>
      </c>
      <c r="C99" s="48">
        <f>r_0*EXP('Problem 1'!C408)</f>
        <v>3.4472150168891519E-2</v>
      </c>
      <c r="D99" s="48">
        <f>r_0*EXP('Problem 1'!D408)</f>
        <v>4.1871964190319785E-2</v>
      </c>
      <c r="E99" s="48">
        <f>r_0*EXP('Problem 1'!E408)</f>
        <v>3.6264662842195906E-2</v>
      </c>
      <c r="F99" s="48">
        <f>r_0*EXP('Problem 1'!F408)</f>
        <v>4.1680371549281801E-2</v>
      </c>
      <c r="G99" s="48">
        <f>r_0*EXP('Problem 1'!G408)</f>
        <v>5.5821010766569847E-2</v>
      </c>
      <c r="H99" s="48">
        <f>r_0*EXP('Problem 1'!H408)</f>
        <v>9.3260905887763271E-2</v>
      </c>
      <c r="I99" s="48">
        <f>r_0*EXP('Problem 1'!I408)</f>
        <v>0.10395257872063246</v>
      </c>
      <c r="J99" s="48">
        <f>r_0*EXP('Problem 1'!J408)</f>
        <v>0.12482568510261911</v>
      </c>
      <c r="K99" s="48">
        <f>r_0*EXP('Problem 1'!K408)</f>
        <v>0.13227857339735366</v>
      </c>
      <c r="L99" s="48">
        <f>r_0*EXP('Problem 1'!L408)</f>
        <v>8.3582102614222928E-2</v>
      </c>
      <c r="M99" s="48">
        <f>r_0*EXP('Problem 1'!M408)</f>
        <v>6.9405052633283434E-2</v>
      </c>
      <c r="N99" s="48">
        <f>r_0*EXP('Problem 1'!N408)</f>
        <v>7.0699023640917291E-2</v>
      </c>
      <c r="O99" s="48">
        <f>r_0*EXP('Problem 1'!O408)</f>
        <v>5.9897130306911371E-2</v>
      </c>
      <c r="P99" s="48">
        <f>r_0*EXP('Problem 1'!P408)</f>
        <v>7.3380938173781843E-2</v>
      </c>
      <c r="Q99" s="48">
        <f>r_0*EXP('Problem 1'!Q408)</f>
        <v>8.2536093894027385E-2</v>
      </c>
      <c r="R99" s="48">
        <f>r_0*EXP('Problem 1'!R408)</f>
        <v>8.0806363689545316E-2</v>
      </c>
      <c r="S99" s="48">
        <f>r_0*EXP('Problem 1'!S408)</f>
        <v>8.4294652472875889E-2</v>
      </c>
      <c r="T99" s="48">
        <f>r_0*EXP('Problem 1'!T408)</f>
        <v>9.0089811379480703E-2</v>
      </c>
      <c r="U99" s="48">
        <f>r_0*EXP('Problem 1'!U408)</f>
        <v>0.1307267313908172</v>
      </c>
      <c r="V99" s="48">
        <f>r_0*EXP('Problem 1'!V408)</f>
        <v>0.1397926863091084</v>
      </c>
      <c r="W99" s="48"/>
      <c r="X99" s="2"/>
    </row>
    <row r="100" spans="1:24" ht="15" customHeight="1">
      <c r="A100" s="32"/>
      <c r="B100" s="33">
        <f t="shared" si="24"/>
        <v>93</v>
      </c>
      <c r="C100" s="48">
        <f>r_0*EXP('Problem 1'!C409)</f>
        <v>3.4472150168891519E-2</v>
      </c>
      <c r="D100" s="48">
        <f>r_0*EXP('Problem 1'!D409)</f>
        <v>4.312907608024439E-2</v>
      </c>
      <c r="E100" s="48">
        <f>r_0*EXP('Problem 1'!E409)</f>
        <v>6.7503901496670266E-2</v>
      </c>
      <c r="F100" s="48">
        <f>r_0*EXP('Problem 1'!F409)</f>
        <v>6.3913182013484088E-2</v>
      </c>
      <c r="G100" s="48">
        <f>r_0*EXP('Problem 1'!G409)</f>
        <v>9.0643907057339421E-2</v>
      </c>
      <c r="H100" s="48">
        <f>r_0*EXP('Problem 1'!H409)</f>
        <v>6.8356596053250201E-2</v>
      </c>
      <c r="I100" s="48">
        <f>r_0*EXP('Problem 1'!I409)</f>
        <v>8.2498473295063504E-2</v>
      </c>
      <c r="J100" s="48">
        <f>r_0*EXP('Problem 1'!J409)</f>
        <v>0.10053569749233683</v>
      </c>
      <c r="K100" s="48">
        <f>r_0*EXP('Problem 1'!K409)</f>
        <v>8.7964066207331076E-2</v>
      </c>
      <c r="L100" s="48">
        <f>r_0*EXP('Problem 1'!L409)</f>
        <v>0.11100029415080707</v>
      </c>
      <c r="M100" s="48">
        <f>r_0*EXP('Problem 1'!M409)</f>
        <v>0.12337021401561217</v>
      </c>
      <c r="N100" s="48">
        <f>r_0*EXP('Problem 1'!N409)</f>
        <v>8.9431582502752849E-2</v>
      </c>
      <c r="O100" s="48">
        <f>r_0*EXP('Problem 1'!O409)</f>
        <v>6.9304161430908007E-2</v>
      </c>
      <c r="P100" s="48">
        <f>r_0*EXP('Problem 1'!P409)</f>
        <v>8.3254771338131695E-2</v>
      </c>
      <c r="Q100" s="48">
        <f>r_0*EXP('Problem 1'!Q409)</f>
        <v>6.4457168080774396E-2</v>
      </c>
      <c r="R100" s="48">
        <f>r_0*EXP('Problem 1'!R409)</f>
        <v>7.4846681584927813E-2</v>
      </c>
      <c r="S100" s="48">
        <f>r_0*EXP('Problem 1'!S409)</f>
        <v>7.2807567244818044E-2</v>
      </c>
      <c r="T100" s="48">
        <f>r_0*EXP('Problem 1'!T409)</f>
        <v>7.3633888504787873E-2</v>
      </c>
      <c r="U100" s="48">
        <f>r_0*EXP('Problem 1'!U409)</f>
        <v>6.7362859762849045E-2</v>
      </c>
      <c r="V100" s="48">
        <f>r_0*EXP('Problem 1'!V409)</f>
        <v>7.0727616639496699E-2</v>
      </c>
      <c r="W100" s="48"/>
      <c r="X100" s="2"/>
    </row>
    <row r="101" spans="1:24" ht="15" customHeight="1">
      <c r="A101" s="32"/>
      <c r="B101" s="33">
        <f t="shared" si="24"/>
        <v>94</v>
      </c>
      <c r="C101" s="48">
        <f>r_0*EXP('Problem 1'!C410)</f>
        <v>3.4472150168891519E-2</v>
      </c>
      <c r="D101" s="48">
        <f>r_0*EXP('Problem 1'!D410)</f>
        <v>5.6162211576577768E-2</v>
      </c>
      <c r="E101" s="48">
        <f>r_0*EXP('Problem 1'!E410)</f>
        <v>6.2417750398793083E-2</v>
      </c>
      <c r="F101" s="48">
        <f>r_0*EXP('Problem 1'!F410)</f>
        <v>6.2953718609130835E-2</v>
      </c>
      <c r="G101" s="48">
        <f>r_0*EXP('Problem 1'!G410)</f>
        <v>6.2611247111366702E-2</v>
      </c>
      <c r="H101" s="48">
        <f>r_0*EXP('Problem 1'!H410)</f>
        <v>6.3382531811362192E-2</v>
      </c>
      <c r="I101" s="48">
        <f>r_0*EXP('Problem 1'!I410)</f>
        <v>8.9152633156401095E-2</v>
      </c>
      <c r="J101" s="48">
        <f>r_0*EXP('Problem 1'!J410)</f>
        <v>0.1107631855338006</v>
      </c>
      <c r="K101" s="48">
        <f>r_0*EXP('Problem 1'!K410)</f>
        <v>0.1355369799541348</v>
      </c>
      <c r="L101" s="48">
        <f>r_0*EXP('Problem 1'!L410)</f>
        <v>0.20536542585887826</v>
      </c>
      <c r="M101" s="48">
        <f>r_0*EXP('Problem 1'!M410)</f>
        <v>0.2184312203126027</v>
      </c>
      <c r="N101" s="48">
        <f>r_0*EXP('Problem 1'!N410)</f>
        <v>0.17810361119459572</v>
      </c>
      <c r="O101" s="48">
        <f>r_0*EXP('Problem 1'!O410)</f>
        <v>0.19255568913496821</v>
      </c>
      <c r="P101" s="48">
        <f>r_0*EXP('Problem 1'!P410)</f>
        <v>0.12915562062801245</v>
      </c>
      <c r="Q101" s="48">
        <f>r_0*EXP('Problem 1'!Q410)</f>
        <v>0.17712294046428462</v>
      </c>
      <c r="R101" s="48">
        <f>r_0*EXP('Problem 1'!R410)</f>
        <v>0.15957645940710319</v>
      </c>
      <c r="S101" s="48">
        <f>r_0*EXP('Problem 1'!S410)</f>
        <v>0.11584544589626897</v>
      </c>
      <c r="T101" s="48">
        <f>r_0*EXP('Problem 1'!T410)</f>
        <v>0.11124833422782873</v>
      </c>
      <c r="U101" s="48">
        <f>r_0*EXP('Problem 1'!U410)</f>
        <v>0.10079407152641377</v>
      </c>
      <c r="V101" s="48">
        <f>r_0*EXP('Problem 1'!V410)</f>
        <v>9.4831658166017213E-2</v>
      </c>
      <c r="W101" s="48"/>
      <c r="X101" s="2"/>
    </row>
    <row r="102" spans="1:24" ht="15" customHeight="1">
      <c r="A102" s="32"/>
      <c r="B102" s="33">
        <f t="shared" si="24"/>
        <v>95</v>
      </c>
      <c r="C102" s="48">
        <f>r_0*EXP('Problem 1'!C411)</f>
        <v>3.4472150168891519E-2</v>
      </c>
      <c r="D102" s="48">
        <f>r_0*EXP('Problem 1'!D411)</f>
        <v>2.7336355418070175E-2</v>
      </c>
      <c r="E102" s="48">
        <f>r_0*EXP('Problem 1'!E411)</f>
        <v>3.5303360660630431E-2</v>
      </c>
      <c r="F102" s="48">
        <f>r_0*EXP('Problem 1'!F411)</f>
        <v>4.3085784831065746E-2</v>
      </c>
      <c r="G102" s="48">
        <f>r_0*EXP('Problem 1'!G411)</f>
        <v>3.9411205179855004E-2</v>
      </c>
      <c r="H102" s="48">
        <f>r_0*EXP('Problem 1'!H411)</f>
        <v>3.828697987138862E-2</v>
      </c>
      <c r="I102" s="48">
        <f>r_0*EXP('Problem 1'!I411)</f>
        <v>4.7822086853783453E-2</v>
      </c>
      <c r="J102" s="48">
        <f>r_0*EXP('Problem 1'!J411)</f>
        <v>4.0606984336698876E-2</v>
      </c>
      <c r="K102" s="48">
        <f>r_0*EXP('Problem 1'!K411)</f>
        <v>3.0839295550565252E-2</v>
      </c>
      <c r="L102" s="48">
        <f>r_0*EXP('Problem 1'!L411)</f>
        <v>3.7738307507098473E-2</v>
      </c>
      <c r="M102" s="48">
        <f>r_0*EXP('Problem 1'!M411)</f>
        <v>3.1561141041476469E-2</v>
      </c>
      <c r="N102" s="48">
        <f>r_0*EXP('Problem 1'!N411)</f>
        <v>3.2005236719084423E-2</v>
      </c>
      <c r="O102" s="48">
        <f>r_0*EXP('Problem 1'!O411)</f>
        <v>3.4100403371888778E-2</v>
      </c>
      <c r="P102" s="48">
        <f>r_0*EXP('Problem 1'!P411)</f>
        <v>3.6046949546627932E-2</v>
      </c>
      <c r="Q102" s="48">
        <f>r_0*EXP('Problem 1'!Q411)</f>
        <v>4.4164175896386486E-2</v>
      </c>
      <c r="R102" s="48">
        <f>r_0*EXP('Problem 1'!R411)</f>
        <v>4.3434034481982152E-2</v>
      </c>
      <c r="S102" s="48">
        <f>r_0*EXP('Problem 1'!S411)</f>
        <v>4.7426291892612861E-2</v>
      </c>
      <c r="T102" s="48">
        <f>r_0*EXP('Problem 1'!T411)</f>
        <v>5.1773307041288526E-2</v>
      </c>
      <c r="U102" s="48">
        <f>r_0*EXP('Problem 1'!U411)</f>
        <v>4.7287419532316431E-2</v>
      </c>
      <c r="V102" s="48">
        <f>r_0*EXP('Problem 1'!V411)</f>
        <v>5.5641570858516481E-2</v>
      </c>
      <c r="W102" s="48"/>
      <c r="X102" s="2"/>
    </row>
    <row r="103" spans="1:24" ht="15" customHeight="1">
      <c r="A103" s="32"/>
      <c r="B103" s="33">
        <f t="shared" si="24"/>
        <v>96</v>
      </c>
      <c r="C103" s="48">
        <f>r_0*EXP('Problem 1'!C412)</f>
        <v>3.4472150168891519E-2</v>
      </c>
      <c r="D103" s="48">
        <f>r_0*EXP('Problem 1'!D412)</f>
        <v>3.0938474814491954E-2</v>
      </c>
      <c r="E103" s="48">
        <f>r_0*EXP('Problem 1'!E412)</f>
        <v>3.5458320489478203E-2</v>
      </c>
      <c r="F103" s="48">
        <f>r_0*EXP('Problem 1'!F412)</f>
        <v>3.9303932279388026E-2</v>
      </c>
      <c r="G103" s="48">
        <f>r_0*EXP('Problem 1'!G412)</f>
        <v>4.4875882187055564E-2</v>
      </c>
      <c r="H103" s="48">
        <f>r_0*EXP('Problem 1'!H412)</f>
        <v>4.2712739367180792E-2</v>
      </c>
      <c r="I103" s="48">
        <f>r_0*EXP('Problem 1'!I412)</f>
        <v>4.1518782040441425E-2</v>
      </c>
      <c r="J103" s="48">
        <f>r_0*EXP('Problem 1'!J412)</f>
        <v>4.3834768533223101E-2</v>
      </c>
      <c r="K103" s="48">
        <f>r_0*EXP('Problem 1'!K412)</f>
        <v>5.3779794655111984E-2</v>
      </c>
      <c r="L103" s="48">
        <f>r_0*EXP('Problem 1'!L412)</f>
        <v>3.7878081627444528E-2</v>
      </c>
      <c r="M103" s="48">
        <f>r_0*EXP('Problem 1'!M412)</f>
        <v>3.0061222384542965E-2</v>
      </c>
      <c r="N103" s="48">
        <f>r_0*EXP('Problem 1'!N412)</f>
        <v>2.8376162394583359E-2</v>
      </c>
      <c r="O103" s="48">
        <f>r_0*EXP('Problem 1'!O412)</f>
        <v>3.0099911875179845E-2</v>
      </c>
      <c r="P103" s="48">
        <f>r_0*EXP('Problem 1'!P412)</f>
        <v>3.5157442267680271E-2</v>
      </c>
      <c r="Q103" s="48">
        <f>r_0*EXP('Problem 1'!Q412)</f>
        <v>3.6437516578993974E-2</v>
      </c>
      <c r="R103" s="48">
        <f>r_0*EXP('Problem 1'!R412)</f>
        <v>3.7277839125200329E-2</v>
      </c>
      <c r="S103" s="48">
        <f>r_0*EXP('Problem 1'!S412)</f>
        <v>3.8403340927691348E-2</v>
      </c>
      <c r="T103" s="48">
        <f>r_0*EXP('Problem 1'!T412)</f>
        <v>3.9662767208539271E-2</v>
      </c>
      <c r="U103" s="48">
        <f>r_0*EXP('Problem 1'!U412)</f>
        <v>3.8485760406306024E-2</v>
      </c>
      <c r="V103" s="48">
        <f>r_0*EXP('Problem 1'!V412)</f>
        <v>3.7845081009626733E-2</v>
      </c>
      <c r="W103" s="48"/>
      <c r="X103" s="2"/>
    </row>
    <row r="104" spans="1:24" ht="15" customHeight="1">
      <c r="A104" s="32"/>
      <c r="B104" s="33">
        <f t="shared" si="24"/>
        <v>97</v>
      </c>
      <c r="C104" s="48">
        <f>r_0*EXP('Problem 1'!C413)</f>
        <v>3.4472150168891519E-2</v>
      </c>
      <c r="D104" s="48">
        <f>r_0*EXP('Problem 1'!D413)</f>
        <v>3.656145332565694E-2</v>
      </c>
      <c r="E104" s="48">
        <f>r_0*EXP('Problem 1'!E413)</f>
        <v>4.6380824732238361E-2</v>
      </c>
      <c r="F104" s="48">
        <f>r_0*EXP('Problem 1'!F413)</f>
        <v>5.2214445567513333E-2</v>
      </c>
      <c r="G104" s="48">
        <f>r_0*EXP('Problem 1'!G413)</f>
        <v>6.318695489000449E-2</v>
      </c>
      <c r="H104" s="48">
        <f>r_0*EXP('Problem 1'!H413)</f>
        <v>7.587191618266946E-2</v>
      </c>
      <c r="I104" s="48">
        <f>r_0*EXP('Problem 1'!I413)</f>
        <v>8.5449158270428649E-2</v>
      </c>
      <c r="J104" s="48">
        <f>r_0*EXP('Problem 1'!J413)</f>
        <v>8.4466312896040063E-2</v>
      </c>
      <c r="K104" s="48">
        <f>r_0*EXP('Problem 1'!K413)</f>
        <v>0.10939530591600719</v>
      </c>
      <c r="L104" s="48">
        <f>r_0*EXP('Problem 1'!L413)</f>
        <v>0.14418177663433659</v>
      </c>
      <c r="M104" s="48">
        <f>r_0*EXP('Problem 1'!M413)</f>
        <v>0.15986312892184357</v>
      </c>
      <c r="N104" s="48">
        <f>r_0*EXP('Problem 1'!N413)</f>
        <v>0.17660145302460986</v>
      </c>
      <c r="O104" s="48">
        <f>r_0*EXP('Problem 1'!O413)</f>
        <v>0.20129009886717322</v>
      </c>
      <c r="P104" s="48">
        <f>r_0*EXP('Problem 1'!P413)</f>
        <v>0.22141129440500312</v>
      </c>
      <c r="Q104" s="48">
        <f>r_0*EXP('Problem 1'!Q413)</f>
        <v>0.28380400541756301</v>
      </c>
      <c r="R104" s="48">
        <f>r_0*EXP('Problem 1'!R413)</f>
        <v>0.21304827896165013</v>
      </c>
      <c r="S104" s="48">
        <f>r_0*EXP('Problem 1'!S413)</f>
        <v>0.22809939991174938</v>
      </c>
      <c r="T104" s="48">
        <f>r_0*EXP('Problem 1'!T413)</f>
        <v>0.21551006049331914</v>
      </c>
      <c r="U104" s="48">
        <f>r_0*EXP('Problem 1'!U413)</f>
        <v>0.25719180885633258</v>
      </c>
      <c r="V104" s="48">
        <f>r_0*EXP('Problem 1'!V413)</f>
        <v>0.30519321682758499</v>
      </c>
      <c r="W104" s="48"/>
      <c r="X104" s="2"/>
    </row>
    <row r="105" spans="1:24" ht="15" customHeight="1">
      <c r="A105" s="32"/>
      <c r="B105" s="33">
        <f t="shared" si="24"/>
        <v>98</v>
      </c>
      <c r="C105" s="48">
        <f>r_0*EXP('Problem 1'!C414)</f>
        <v>3.4472150168891519E-2</v>
      </c>
      <c r="D105" s="48">
        <f>r_0*EXP('Problem 1'!D414)</f>
        <v>3.0659855335479717E-2</v>
      </c>
      <c r="E105" s="48">
        <f>r_0*EXP('Problem 1'!E414)</f>
        <v>2.8951896916721027E-2</v>
      </c>
      <c r="F105" s="48">
        <f>r_0*EXP('Problem 1'!F414)</f>
        <v>3.4767296213800293E-2</v>
      </c>
      <c r="G105" s="48">
        <f>r_0*EXP('Problem 1'!G414)</f>
        <v>3.2320130061239294E-2</v>
      </c>
      <c r="H105" s="48">
        <f>r_0*EXP('Problem 1'!H414)</f>
        <v>2.9712226152605811E-2</v>
      </c>
      <c r="I105" s="48">
        <f>r_0*EXP('Problem 1'!I414)</f>
        <v>3.5889663728133785E-2</v>
      </c>
      <c r="J105" s="48">
        <f>r_0*EXP('Problem 1'!J414)</f>
        <v>2.4567777168252931E-2</v>
      </c>
      <c r="K105" s="48">
        <f>r_0*EXP('Problem 1'!K414)</f>
        <v>1.9827185117796933E-2</v>
      </c>
      <c r="L105" s="48">
        <f>r_0*EXP('Problem 1'!L414)</f>
        <v>2.8959834835022309E-2</v>
      </c>
      <c r="M105" s="48">
        <f>r_0*EXP('Problem 1'!M414)</f>
        <v>2.8067872876076184E-2</v>
      </c>
      <c r="N105" s="48">
        <f>r_0*EXP('Problem 1'!N414)</f>
        <v>3.6234216577166488E-2</v>
      </c>
      <c r="O105" s="48">
        <f>r_0*EXP('Problem 1'!O414)</f>
        <v>2.8842927957559682E-2</v>
      </c>
      <c r="P105" s="48">
        <f>r_0*EXP('Problem 1'!P414)</f>
        <v>3.1967449590564356E-2</v>
      </c>
      <c r="Q105" s="48">
        <f>r_0*EXP('Problem 1'!Q414)</f>
        <v>3.9029261817690182E-2</v>
      </c>
      <c r="R105" s="48">
        <f>r_0*EXP('Problem 1'!R414)</f>
        <v>3.0476881265637187E-2</v>
      </c>
      <c r="S105" s="48">
        <f>r_0*EXP('Problem 1'!S414)</f>
        <v>3.6737498800776286E-2</v>
      </c>
      <c r="T105" s="48">
        <f>r_0*EXP('Problem 1'!T414)</f>
        <v>4.9808103145830215E-2</v>
      </c>
      <c r="U105" s="48">
        <f>r_0*EXP('Problem 1'!U414)</f>
        <v>4.5389806636343309E-2</v>
      </c>
      <c r="V105" s="48">
        <f>r_0*EXP('Problem 1'!V414)</f>
        <v>3.964576304805574E-2</v>
      </c>
      <c r="W105" s="48"/>
      <c r="X105" s="2"/>
    </row>
    <row r="106" spans="1:24" ht="15" customHeight="1">
      <c r="A106" s="32"/>
      <c r="B106" s="33">
        <f t="shared" si="24"/>
        <v>99</v>
      </c>
      <c r="C106" s="48">
        <f>r_0*EXP('Problem 1'!C415)</f>
        <v>3.4472150168891519E-2</v>
      </c>
      <c r="D106" s="48">
        <f>r_0*EXP('Problem 1'!D415)</f>
        <v>3.2733094182263028E-2</v>
      </c>
      <c r="E106" s="48">
        <f>r_0*EXP('Problem 1'!E415)</f>
        <v>3.1973752664134693E-2</v>
      </c>
      <c r="F106" s="48">
        <f>r_0*EXP('Problem 1'!F415)</f>
        <v>3.9320159228181141E-2</v>
      </c>
      <c r="G106" s="48">
        <f>r_0*EXP('Problem 1'!G415)</f>
        <v>4.5059187998676205E-2</v>
      </c>
      <c r="H106" s="48">
        <f>r_0*EXP('Problem 1'!H415)</f>
        <v>4.2302311720557519E-2</v>
      </c>
      <c r="I106" s="48">
        <f>r_0*EXP('Problem 1'!I415)</f>
        <v>2.9665744782991003E-2</v>
      </c>
      <c r="J106" s="48">
        <f>r_0*EXP('Problem 1'!J415)</f>
        <v>3.9617642664372038E-2</v>
      </c>
      <c r="K106" s="48">
        <f>r_0*EXP('Problem 1'!K415)</f>
        <v>4.8291762006002797E-2</v>
      </c>
      <c r="L106" s="48">
        <f>r_0*EXP('Problem 1'!L415)</f>
        <v>4.5994723599217892E-2</v>
      </c>
      <c r="M106" s="48">
        <f>r_0*EXP('Problem 1'!M415)</f>
        <v>3.1573415206200453E-2</v>
      </c>
      <c r="N106" s="48">
        <f>r_0*EXP('Problem 1'!N415)</f>
        <v>4.4944323964162633E-2</v>
      </c>
      <c r="O106" s="48">
        <f>r_0*EXP('Problem 1'!O415)</f>
        <v>4.1398823784550155E-2</v>
      </c>
      <c r="P106" s="48">
        <f>r_0*EXP('Problem 1'!P415)</f>
        <v>6.040131091579156E-2</v>
      </c>
      <c r="Q106" s="48">
        <f>r_0*EXP('Problem 1'!Q415)</f>
        <v>6.1514168333133133E-2</v>
      </c>
      <c r="R106" s="48">
        <f>r_0*EXP('Problem 1'!R415)</f>
        <v>8.7522850380802542E-2</v>
      </c>
      <c r="S106" s="48">
        <f>r_0*EXP('Problem 1'!S415)</f>
        <v>0.10794025178527354</v>
      </c>
      <c r="T106" s="48">
        <f>r_0*EXP('Problem 1'!T415)</f>
        <v>0.12894265475204972</v>
      </c>
      <c r="U106" s="48">
        <f>r_0*EXP('Problem 1'!U415)</f>
        <v>0.14389987949833918</v>
      </c>
      <c r="V106" s="48">
        <f>r_0*EXP('Problem 1'!V415)</f>
        <v>0.10482106836921452</v>
      </c>
      <c r="W106" s="48"/>
      <c r="X106" s="2"/>
    </row>
    <row r="107" spans="1:24" ht="15" customHeight="1">
      <c r="A107" s="32"/>
      <c r="B107" s="33">
        <f t="shared" si="24"/>
        <v>100</v>
      </c>
      <c r="C107" s="48">
        <f>r_0*EXP('Problem 1'!C416)</f>
        <v>3.4472150168891519E-2</v>
      </c>
      <c r="D107" s="48">
        <f>r_0*EXP('Problem 1'!D416)</f>
        <v>4.2986227882282964E-2</v>
      </c>
      <c r="E107" s="48">
        <f>r_0*EXP('Problem 1'!E416)</f>
        <v>4.4235656495256806E-2</v>
      </c>
      <c r="F107" s="48">
        <f>r_0*EXP('Problem 1'!F416)</f>
        <v>4.5649548321232206E-2</v>
      </c>
      <c r="G107" s="48">
        <f>r_0*EXP('Problem 1'!G416)</f>
        <v>5.2290413387280757E-2</v>
      </c>
      <c r="H107" s="48">
        <f>r_0*EXP('Problem 1'!H416)</f>
        <v>3.5261542030263625E-2</v>
      </c>
      <c r="I107" s="48">
        <f>r_0*EXP('Problem 1'!I416)</f>
        <v>3.4510040305118381E-2</v>
      </c>
      <c r="J107" s="48">
        <f>r_0*EXP('Problem 1'!J416)</f>
        <v>4.1243289114001075E-2</v>
      </c>
      <c r="K107" s="48">
        <f>r_0*EXP('Problem 1'!K416)</f>
        <v>4.2667061980631443E-2</v>
      </c>
      <c r="L107" s="48">
        <f>r_0*EXP('Problem 1'!L416)</f>
        <v>3.5046687908671742E-2</v>
      </c>
      <c r="M107" s="48">
        <f>r_0*EXP('Problem 1'!M416)</f>
        <v>3.6985536667893316E-2</v>
      </c>
      <c r="N107" s="48">
        <f>r_0*EXP('Problem 1'!N416)</f>
        <v>3.9774574836874674E-2</v>
      </c>
      <c r="O107" s="48">
        <f>r_0*EXP('Problem 1'!O416)</f>
        <v>3.2883719977650293E-2</v>
      </c>
      <c r="P107" s="48">
        <f>r_0*EXP('Problem 1'!P416)</f>
        <v>3.0903391472338549E-2</v>
      </c>
      <c r="Q107" s="48">
        <f>r_0*EXP('Problem 1'!Q416)</f>
        <v>2.981392821433599E-2</v>
      </c>
      <c r="R107" s="48">
        <f>r_0*EXP('Problem 1'!R416)</f>
        <v>3.0064464576330229E-2</v>
      </c>
      <c r="S107" s="48">
        <f>r_0*EXP('Problem 1'!S416)</f>
        <v>3.3032860610865723E-2</v>
      </c>
      <c r="T107" s="48">
        <f>r_0*EXP('Problem 1'!T416)</f>
        <v>3.7940117338917369E-2</v>
      </c>
      <c r="U107" s="48">
        <f>r_0*EXP('Problem 1'!U416)</f>
        <v>3.5878923147819604E-2</v>
      </c>
      <c r="V107" s="48">
        <f>r_0*EXP('Problem 1'!V416)</f>
        <v>2.9592561336478269E-2</v>
      </c>
      <c r="W107" s="48"/>
      <c r="X107" s="2"/>
    </row>
    <row r="108" spans="1:24">
      <c r="A108" s="2"/>
      <c r="B108" s="2"/>
      <c r="C108" s="4">
        <v>0</v>
      </c>
      <c r="D108" s="4">
        <f t="shared" ref="D108:W108" si="25">C108+1</f>
        <v>1</v>
      </c>
      <c r="E108" s="4">
        <f t="shared" si="25"/>
        <v>2</v>
      </c>
      <c r="F108" s="4">
        <f t="shared" si="25"/>
        <v>3</v>
      </c>
      <c r="G108" s="4">
        <f t="shared" si="25"/>
        <v>4</v>
      </c>
      <c r="H108" s="4">
        <f t="shared" si="25"/>
        <v>5</v>
      </c>
      <c r="I108" s="4">
        <f t="shared" si="25"/>
        <v>6</v>
      </c>
      <c r="J108" s="4">
        <f t="shared" si="25"/>
        <v>7</v>
      </c>
      <c r="K108" s="4">
        <f t="shared" si="25"/>
        <v>8</v>
      </c>
      <c r="L108" s="4">
        <f t="shared" si="25"/>
        <v>9</v>
      </c>
      <c r="M108" s="4">
        <f t="shared" si="25"/>
        <v>10</v>
      </c>
      <c r="N108" s="4">
        <f t="shared" si="25"/>
        <v>11</v>
      </c>
      <c r="O108" s="4">
        <f t="shared" si="25"/>
        <v>12</v>
      </c>
      <c r="P108" s="4">
        <f t="shared" si="25"/>
        <v>13</v>
      </c>
      <c r="Q108" s="4">
        <f t="shared" si="25"/>
        <v>14</v>
      </c>
      <c r="R108" s="4">
        <f t="shared" si="25"/>
        <v>15</v>
      </c>
      <c r="S108" s="4">
        <f t="shared" si="25"/>
        <v>16</v>
      </c>
      <c r="T108" s="4">
        <f t="shared" si="25"/>
        <v>17</v>
      </c>
      <c r="U108" s="4">
        <f t="shared" si="25"/>
        <v>18</v>
      </c>
      <c r="V108" s="4">
        <f t="shared" si="25"/>
        <v>19</v>
      </c>
      <c r="W108" s="4">
        <f t="shared" si="25"/>
        <v>20</v>
      </c>
      <c r="X108" s="2"/>
    </row>
    <row r="109" spans="1:24" ht="1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</row>
    <row r="110" spans="1:24" ht="36" customHeight="1">
      <c r="A110" s="7"/>
      <c r="B110" s="7"/>
      <c r="C110" s="89" t="s">
        <v>25</v>
      </c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2"/>
    </row>
    <row r="111" spans="1:24" ht="19.5" customHeight="1">
      <c r="A111" s="2"/>
      <c r="B111" s="2"/>
      <c r="C111" s="77" t="s">
        <v>40</v>
      </c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2"/>
    </row>
    <row r="112" spans="1:24" ht="14.25" customHeight="1">
      <c r="A112" s="2"/>
      <c r="B112" s="2"/>
      <c r="C112" s="4">
        <v>0</v>
      </c>
      <c r="D112" s="4">
        <f t="shared" ref="D112" si="26">C112+1</f>
        <v>1</v>
      </c>
      <c r="E112" s="4">
        <f t="shared" ref="E112" si="27">D112+1</f>
        <v>2</v>
      </c>
      <c r="F112" s="4">
        <f t="shared" ref="F112" si="28">E112+1</f>
        <v>3</v>
      </c>
      <c r="G112" s="4">
        <f t="shared" ref="G112" si="29">F112+1</f>
        <v>4</v>
      </c>
      <c r="H112" s="4">
        <f t="shared" ref="H112" si="30">G112+1</f>
        <v>5</v>
      </c>
      <c r="I112" s="4">
        <f t="shared" ref="I112" si="31">H112+1</f>
        <v>6</v>
      </c>
      <c r="J112" s="4">
        <f t="shared" ref="J112" si="32">I112+1</f>
        <v>7</v>
      </c>
      <c r="K112" s="4">
        <f t="shared" ref="K112" si="33">J112+1</f>
        <v>8</v>
      </c>
      <c r="L112" s="4">
        <f t="shared" ref="L112" si="34">K112+1</f>
        <v>9</v>
      </c>
      <c r="M112" s="4">
        <f t="shared" ref="M112" si="35">L112+1</f>
        <v>10</v>
      </c>
      <c r="N112" s="4">
        <f t="shared" ref="N112" si="36">M112+1</f>
        <v>11</v>
      </c>
      <c r="O112" s="4">
        <f t="shared" ref="O112" si="37">N112+1</f>
        <v>12</v>
      </c>
      <c r="P112" s="4">
        <f t="shared" ref="P112" si="38">O112+1</f>
        <v>13</v>
      </c>
      <c r="Q112" s="4">
        <f t="shared" ref="Q112" si="39">P112+1</f>
        <v>14</v>
      </c>
      <c r="R112" s="4">
        <f t="shared" ref="R112" si="40">Q112+1</f>
        <v>15</v>
      </c>
      <c r="S112" s="4">
        <f t="shared" ref="S112" si="41">R112+1</f>
        <v>16</v>
      </c>
      <c r="T112" s="4">
        <f t="shared" ref="T112" si="42">S112+1</f>
        <v>17</v>
      </c>
      <c r="U112" s="4">
        <f t="shared" ref="U112" si="43">T112+1</f>
        <v>18</v>
      </c>
      <c r="V112" s="4">
        <f t="shared" ref="V112" si="44">U112+1</f>
        <v>19</v>
      </c>
      <c r="W112" s="4">
        <f t="shared" ref="W112" si="45">V112+1</f>
        <v>20</v>
      </c>
      <c r="X112" s="2"/>
    </row>
    <row r="113" spans="1:24" ht="15" customHeight="1">
      <c r="A113" s="38"/>
      <c r="B113" s="3">
        <v>1</v>
      </c>
      <c r="C113" s="49">
        <v>1</v>
      </c>
      <c r="D113" s="49">
        <f t="shared" ref="D113" si="46">C113*EXP(-C8*delta_t)</f>
        <v>0.99141899129499766</v>
      </c>
      <c r="E113" s="49">
        <f t="shared" ref="E113:W113" si="47">D113*EXP(-D8*delta_t)</f>
        <v>0.98371298717523792</v>
      </c>
      <c r="F113" s="49">
        <f t="shared" si="47"/>
        <v>0.97693010313087292</v>
      </c>
      <c r="G113" s="49">
        <f t="shared" si="47"/>
        <v>0.97170649306775336</v>
      </c>
      <c r="H113" s="49">
        <f t="shared" si="47"/>
        <v>0.96548201716046422</v>
      </c>
      <c r="I113" s="49">
        <f t="shared" si="47"/>
        <v>0.95963109970311866</v>
      </c>
      <c r="J113" s="49">
        <f t="shared" si="47"/>
        <v>0.9507563967129774</v>
      </c>
      <c r="K113" s="49">
        <f t="shared" si="47"/>
        <v>0.94380160642613431</v>
      </c>
      <c r="L113" s="49">
        <f t="shared" si="47"/>
        <v>0.93710475922300118</v>
      </c>
      <c r="M113" s="49">
        <f t="shared" si="47"/>
        <v>0.93139134046009964</v>
      </c>
      <c r="N113" s="49">
        <f t="shared" si="47"/>
        <v>0.92558164601900239</v>
      </c>
      <c r="O113" s="49">
        <f t="shared" si="47"/>
        <v>0.92142093103640665</v>
      </c>
      <c r="P113" s="49">
        <f t="shared" si="47"/>
        <v>0.9174657487355149</v>
      </c>
      <c r="Q113" s="49">
        <f t="shared" si="47"/>
        <v>0.9144721312930838</v>
      </c>
      <c r="R113" s="49">
        <f t="shared" si="47"/>
        <v>0.91197813561428054</v>
      </c>
      <c r="S113" s="49">
        <f t="shared" si="47"/>
        <v>0.90977005772388753</v>
      </c>
      <c r="T113" s="49">
        <f t="shared" si="47"/>
        <v>0.90742201384036414</v>
      </c>
      <c r="U113" s="49">
        <f t="shared" si="47"/>
        <v>0.90483069870538702</v>
      </c>
      <c r="V113" s="49">
        <f t="shared" si="47"/>
        <v>0.90218736814381062</v>
      </c>
      <c r="W113" s="49">
        <f t="shared" si="47"/>
        <v>0.90044485944231367</v>
      </c>
      <c r="X113" s="2"/>
    </row>
    <row r="114" spans="1:24" ht="15" customHeight="1">
      <c r="A114" s="38"/>
      <c r="B114" s="3">
        <f t="shared" ref="B114:B132" si="48">B113+1</f>
        <v>2</v>
      </c>
      <c r="C114" s="49">
        <v>1</v>
      </c>
      <c r="D114" s="49">
        <f t="shared" ref="D114:D145" si="49">C114*EXP(-C9*delta_t)</f>
        <v>0.99141899129499766</v>
      </c>
      <c r="E114" s="49">
        <f t="shared" ref="E114:W114" si="50">D114*EXP(-D9*delta_t)</f>
        <v>0.98258856779652104</v>
      </c>
      <c r="F114" s="49">
        <f t="shared" si="50"/>
        <v>0.97687500317250198</v>
      </c>
      <c r="G114" s="49">
        <f t="shared" si="50"/>
        <v>0.97193929059948336</v>
      </c>
      <c r="H114" s="49">
        <f t="shared" si="50"/>
        <v>0.96652021789511389</v>
      </c>
      <c r="I114" s="49">
        <f t="shared" si="50"/>
        <v>0.95974625554084003</v>
      </c>
      <c r="J114" s="49">
        <f t="shared" si="50"/>
        <v>0.95547646407438758</v>
      </c>
      <c r="K114" s="49">
        <f t="shared" si="50"/>
        <v>0.95146459220333179</v>
      </c>
      <c r="L114" s="49">
        <f t="shared" si="50"/>
        <v>0.94812488571784947</v>
      </c>
      <c r="M114" s="49">
        <f t="shared" si="50"/>
        <v>0.94410111334580316</v>
      </c>
      <c r="N114" s="49">
        <f t="shared" si="50"/>
        <v>0.94060885108313685</v>
      </c>
      <c r="O114" s="49">
        <f t="shared" si="50"/>
        <v>0.93748956340812828</v>
      </c>
      <c r="P114" s="49">
        <f t="shared" si="50"/>
        <v>0.93513254970574233</v>
      </c>
      <c r="Q114" s="49">
        <f t="shared" si="50"/>
        <v>0.93195521520627511</v>
      </c>
      <c r="R114" s="49">
        <f t="shared" si="50"/>
        <v>0.92875657816031676</v>
      </c>
      <c r="S114" s="49">
        <f t="shared" si="50"/>
        <v>0.92579977683543113</v>
      </c>
      <c r="T114" s="49">
        <f t="shared" si="50"/>
        <v>0.92287636612861046</v>
      </c>
      <c r="U114" s="49">
        <f t="shared" si="50"/>
        <v>0.92045931175448237</v>
      </c>
      <c r="V114" s="49">
        <f t="shared" si="50"/>
        <v>0.91838100765048225</v>
      </c>
      <c r="W114" s="49">
        <f t="shared" si="50"/>
        <v>0.91658373778376645</v>
      </c>
      <c r="X114" s="2"/>
    </row>
    <row r="115" spans="1:24" ht="15" customHeight="1">
      <c r="A115" s="38"/>
      <c r="B115" s="3">
        <f t="shared" si="48"/>
        <v>3</v>
      </c>
      <c r="C115" s="49">
        <v>1</v>
      </c>
      <c r="D115" s="49">
        <f t="shared" si="49"/>
        <v>0.99141899129499766</v>
      </c>
      <c r="E115" s="49">
        <f t="shared" ref="E115:W115" si="51">D115*EXP(-D10*delta_t)</f>
        <v>0.97882562706125953</v>
      </c>
      <c r="F115" s="49">
        <f t="shared" si="51"/>
        <v>0.96662605930308598</v>
      </c>
      <c r="G115" s="49">
        <f t="shared" si="51"/>
        <v>0.95037371665020032</v>
      </c>
      <c r="H115" s="49">
        <f t="shared" si="51"/>
        <v>0.93163166345526316</v>
      </c>
      <c r="I115" s="49">
        <f t="shared" si="51"/>
        <v>0.91531171565115976</v>
      </c>
      <c r="J115" s="49">
        <f t="shared" si="51"/>
        <v>0.89767984621714569</v>
      </c>
      <c r="K115" s="49">
        <f t="shared" si="51"/>
        <v>0.87885542861133537</v>
      </c>
      <c r="L115" s="49">
        <f t="shared" si="51"/>
        <v>0.86323850339994201</v>
      </c>
      <c r="M115" s="49">
        <f t="shared" si="51"/>
        <v>0.84674872563867398</v>
      </c>
      <c r="N115" s="49">
        <f t="shared" si="51"/>
        <v>0.82853937626160301</v>
      </c>
      <c r="O115" s="49">
        <f t="shared" si="51"/>
        <v>0.80898363263663065</v>
      </c>
      <c r="P115" s="49">
        <f t="shared" si="51"/>
        <v>0.79020632755514031</v>
      </c>
      <c r="Q115" s="49">
        <f t="shared" si="51"/>
        <v>0.77053708863103954</v>
      </c>
      <c r="R115" s="49">
        <f t="shared" si="51"/>
        <v>0.74815234051717239</v>
      </c>
      <c r="S115" s="49">
        <f t="shared" si="51"/>
        <v>0.72217849994210859</v>
      </c>
      <c r="T115" s="49">
        <f t="shared" si="51"/>
        <v>0.7022667028513524</v>
      </c>
      <c r="U115" s="49">
        <f t="shared" si="51"/>
        <v>0.68506946930809387</v>
      </c>
      <c r="V115" s="49">
        <f t="shared" si="51"/>
        <v>0.66745579849099412</v>
      </c>
      <c r="W115" s="49">
        <f t="shared" si="51"/>
        <v>0.64568915094802892</v>
      </c>
      <c r="X115" s="2"/>
    </row>
    <row r="116" spans="1:24" ht="15" customHeight="1">
      <c r="A116" s="38"/>
      <c r="B116" s="3">
        <f t="shared" si="48"/>
        <v>4</v>
      </c>
      <c r="C116" s="49">
        <v>1</v>
      </c>
      <c r="D116" s="49">
        <f t="shared" si="49"/>
        <v>0.99141899129499766</v>
      </c>
      <c r="E116" s="49">
        <f t="shared" ref="E116:W116" si="52">D116*EXP(-D11*delta_t)</f>
        <v>0.98201088612547771</v>
      </c>
      <c r="F116" s="49">
        <f t="shared" si="52"/>
        <v>0.97487868180013859</v>
      </c>
      <c r="G116" s="49">
        <f t="shared" si="52"/>
        <v>0.96726299738226262</v>
      </c>
      <c r="H116" s="49">
        <f t="shared" si="52"/>
        <v>0.96131626815309024</v>
      </c>
      <c r="I116" s="49">
        <f t="shared" si="52"/>
        <v>0.95367245044732585</v>
      </c>
      <c r="J116" s="49">
        <f t="shared" si="52"/>
        <v>0.94688918898093255</v>
      </c>
      <c r="K116" s="49">
        <f t="shared" si="52"/>
        <v>0.93692305826370592</v>
      </c>
      <c r="L116" s="49">
        <f t="shared" si="52"/>
        <v>0.92848981917430173</v>
      </c>
      <c r="M116" s="49">
        <f t="shared" si="52"/>
        <v>0.92069735255972529</v>
      </c>
      <c r="N116" s="49">
        <f t="shared" si="52"/>
        <v>0.91357920891578848</v>
      </c>
      <c r="O116" s="49">
        <f t="shared" si="52"/>
        <v>0.90557760208800675</v>
      </c>
      <c r="P116" s="49">
        <f t="shared" si="52"/>
        <v>0.89584975204905237</v>
      </c>
      <c r="Q116" s="49">
        <f t="shared" si="52"/>
        <v>0.8873298154748821</v>
      </c>
      <c r="R116" s="49">
        <f t="shared" si="52"/>
        <v>0.88038365045788403</v>
      </c>
      <c r="S116" s="49">
        <f t="shared" si="52"/>
        <v>0.87171312159849157</v>
      </c>
      <c r="T116" s="49">
        <f t="shared" si="52"/>
        <v>0.86231113979786855</v>
      </c>
      <c r="U116" s="49">
        <f t="shared" si="52"/>
        <v>0.85104407178702501</v>
      </c>
      <c r="V116" s="49">
        <f t="shared" si="52"/>
        <v>0.83649369066208268</v>
      </c>
      <c r="W116" s="49">
        <f t="shared" si="52"/>
        <v>0.82274493434066309</v>
      </c>
      <c r="X116" s="2"/>
    </row>
    <row r="117" spans="1:24" ht="15" customHeight="1">
      <c r="A117" s="38"/>
      <c r="B117" s="3">
        <f t="shared" si="48"/>
        <v>5</v>
      </c>
      <c r="C117" s="49">
        <v>1</v>
      </c>
      <c r="D117" s="49">
        <f t="shared" si="49"/>
        <v>0.99141899129499766</v>
      </c>
      <c r="E117" s="49">
        <f t="shared" ref="E117:W117" si="53">D117*EXP(-D12*delta_t)</f>
        <v>0.98267294995873278</v>
      </c>
      <c r="F117" s="49">
        <f t="shared" si="53"/>
        <v>0.97373743744678842</v>
      </c>
      <c r="G117" s="49">
        <f t="shared" si="53"/>
        <v>0.96492486018611123</v>
      </c>
      <c r="H117" s="49">
        <f t="shared" si="53"/>
        <v>0.95741703597484751</v>
      </c>
      <c r="I117" s="49">
        <f t="shared" si="53"/>
        <v>0.94658129155791904</v>
      </c>
      <c r="J117" s="49">
        <f t="shared" si="53"/>
        <v>0.93850223999442595</v>
      </c>
      <c r="K117" s="49">
        <f t="shared" si="53"/>
        <v>0.93049764320764339</v>
      </c>
      <c r="L117" s="49">
        <f t="shared" si="53"/>
        <v>0.92294084855394365</v>
      </c>
      <c r="M117" s="49">
        <f t="shared" si="53"/>
        <v>0.9144849725565305</v>
      </c>
      <c r="N117" s="49">
        <f t="shared" si="53"/>
        <v>0.90747189654870064</v>
      </c>
      <c r="O117" s="49">
        <f t="shared" si="53"/>
        <v>0.90242996690429866</v>
      </c>
      <c r="P117" s="49">
        <f t="shared" si="53"/>
        <v>0.89667099687078688</v>
      </c>
      <c r="Q117" s="49">
        <f t="shared" si="53"/>
        <v>0.89126693031716753</v>
      </c>
      <c r="R117" s="49">
        <f t="shared" si="53"/>
        <v>0.88521802708168551</v>
      </c>
      <c r="S117" s="49">
        <f t="shared" si="53"/>
        <v>0.87928393248195591</v>
      </c>
      <c r="T117" s="49">
        <f t="shared" si="53"/>
        <v>0.87359643157878275</v>
      </c>
      <c r="U117" s="49">
        <f t="shared" si="53"/>
        <v>0.86893959486341088</v>
      </c>
      <c r="V117" s="49">
        <f t="shared" si="53"/>
        <v>0.86445735447707861</v>
      </c>
      <c r="W117" s="49">
        <f t="shared" si="53"/>
        <v>0.85841853167465731</v>
      </c>
      <c r="X117" s="2"/>
    </row>
    <row r="118" spans="1:24" ht="15" customHeight="1">
      <c r="A118" s="38"/>
      <c r="B118" s="3">
        <f t="shared" si="48"/>
        <v>6</v>
      </c>
      <c r="C118" s="49">
        <v>1</v>
      </c>
      <c r="D118" s="49">
        <f t="shared" si="49"/>
        <v>0.99141899129499766</v>
      </c>
      <c r="E118" s="49">
        <f t="shared" ref="E118:W118" si="54">D118*EXP(-D13*delta_t)</f>
        <v>0.98406726643045761</v>
      </c>
      <c r="F118" s="49">
        <f t="shared" si="54"/>
        <v>0.9772222722305095</v>
      </c>
      <c r="G118" s="49">
        <f t="shared" si="54"/>
        <v>0.96796481651068988</v>
      </c>
      <c r="H118" s="49">
        <f t="shared" si="54"/>
        <v>0.95882001341626011</v>
      </c>
      <c r="I118" s="49">
        <f t="shared" si="54"/>
        <v>0.95063841176327912</v>
      </c>
      <c r="J118" s="49">
        <f t="shared" si="54"/>
        <v>0.94224560654746581</v>
      </c>
      <c r="K118" s="49">
        <f t="shared" si="54"/>
        <v>0.93403972575868544</v>
      </c>
      <c r="L118" s="49">
        <f t="shared" si="54"/>
        <v>0.92362513075087138</v>
      </c>
      <c r="M118" s="49">
        <f t="shared" si="54"/>
        <v>0.91419467720646552</v>
      </c>
      <c r="N118" s="49">
        <f t="shared" si="54"/>
        <v>0.90292328610943595</v>
      </c>
      <c r="O118" s="49">
        <f t="shared" si="54"/>
        <v>0.88632716376808041</v>
      </c>
      <c r="P118" s="49">
        <f t="shared" si="54"/>
        <v>0.86981983769341786</v>
      </c>
      <c r="Q118" s="49">
        <f t="shared" si="54"/>
        <v>0.85662377850683336</v>
      </c>
      <c r="R118" s="49">
        <f t="shared" si="54"/>
        <v>0.84680785532783165</v>
      </c>
      <c r="S118" s="49">
        <f t="shared" si="54"/>
        <v>0.8369295848554078</v>
      </c>
      <c r="T118" s="49">
        <f t="shared" si="54"/>
        <v>0.82697195102788679</v>
      </c>
      <c r="U118" s="49">
        <f t="shared" si="54"/>
        <v>0.81762754498445844</v>
      </c>
      <c r="V118" s="49">
        <f t="shared" si="54"/>
        <v>0.80859620547319677</v>
      </c>
      <c r="W118" s="49">
        <f t="shared" si="54"/>
        <v>0.79535647978717672</v>
      </c>
      <c r="X118" s="2"/>
    </row>
    <row r="119" spans="1:24" ht="15" customHeight="1">
      <c r="A119" s="38"/>
      <c r="B119" s="3">
        <f t="shared" si="48"/>
        <v>7</v>
      </c>
      <c r="C119" s="49">
        <v>1</v>
      </c>
      <c r="D119" s="49">
        <f t="shared" si="49"/>
        <v>0.99141899129499766</v>
      </c>
      <c r="E119" s="49">
        <f t="shared" ref="E119:W119" si="55">D119*EXP(-D14*delta_t)</f>
        <v>0.97940303043651278</v>
      </c>
      <c r="F119" s="49">
        <f t="shared" si="55"/>
        <v>0.97040615603802916</v>
      </c>
      <c r="G119" s="49">
        <f t="shared" si="55"/>
        <v>0.96347059186316886</v>
      </c>
      <c r="H119" s="49">
        <f t="shared" si="55"/>
        <v>0.95461347721096257</v>
      </c>
      <c r="I119" s="49">
        <f t="shared" si="55"/>
        <v>0.94614827039314586</v>
      </c>
      <c r="J119" s="49">
        <f t="shared" si="55"/>
        <v>0.9380273196554042</v>
      </c>
      <c r="K119" s="49">
        <f t="shared" si="55"/>
        <v>0.92795746711513516</v>
      </c>
      <c r="L119" s="49">
        <f t="shared" si="55"/>
        <v>0.91930648136980597</v>
      </c>
      <c r="M119" s="49">
        <f t="shared" si="55"/>
        <v>0.91188489130055106</v>
      </c>
      <c r="N119" s="49">
        <f t="shared" si="55"/>
        <v>0.90410375667425447</v>
      </c>
      <c r="O119" s="49">
        <f t="shared" si="55"/>
        <v>0.89414924739156576</v>
      </c>
      <c r="P119" s="49">
        <f t="shared" si="55"/>
        <v>0.88252563703973119</v>
      </c>
      <c r="Q119" s="49">
        <f t="shared" si="55"/>
        <v>0.8683565525702468</v>
      </c>
      <c r="R119" s="49">
        <f t="shared" si="55"/>
        <v>0.85465418759682144</v>
      </c>
      <c r="S119" s="49">
        <f t="shared" si="55"/>
        <v>0.84486433067856448</v>
      </c>
      <c r="T119" s="49">
        <f t="shared" si="55"/>
        <v>0.83610459223166322</v>
      </c>
      <c r="U119" s="49">
        <f t="shared" si="55"/>
        <v>0.82713882625934931</v>
      </c>
      <c r="V119" s="49">
        <f t="shared" si="55"/>
        <v>0.81784818048183028</v>
      </c>
      <c r="W119" s="49">
        <f t="shared" si="55"/>
        <v>0.80972330941858384</v>
      </c>
      <c r="X119" s="2"/>
    </row>
    <row r="120" spans="1:24" ht="15" customHeight="1">
      <c r="A120" s="38"/>
      <c r="B120" s="3">
        <f t="shared" si="48"/>
        <v>8</v>
      </c>
      <c r="C120" s="49">
        <v>1</v>
      </c>
      <c r="D120" s="49">
        <f t="shared" si="49"/>
        <v>0.99141899129499766</v>
      </c>
      <c r="E120" s="49">
        <f t="shared" ref="E120:W120" si="56">D120*EXP(-D15*delta_t)</f>
        <v>0.98069122142695697</v>
      </c>
      <c r="F120" s="49">
        <f t="shared" si="56"/>
        <v>0.96824137306446378</v>
      </c>
      <c r="G120" s="49">
        <f t="shared" si="56"/>
        <v>0.95387134980539423</v>
      </c>
      <c r="H120" s="49">
        <f t="shared" si="56"/>
        <v>0.94018754660471582</v>
      </c>
      <c r="I120" s="49">
        <f t="shared" si="56"/>
        <v>0.93042945416709555</v>
      </c>
      <c r="J120" s="49">
        <f t="shared" si="56"/>
        <v>0.92070821553458937</v>
      </c>
      <c r="K120" s="49">
        <f t="shared" si="56"/>
        <v>0.91236036099944073</v>
      </c>
      <c r="L120" s="49">
        <f t="shared" si="56"/>
        <v>0.9040387252449521</v>
      </c>
      <c r="M120" s="49">
        <f t="shared" si="56"/>
        <v>0.8932640803746611</v>
      </c>
      <c r="N120" s="49">
        <f t="shared" si="56"/>
        <v>0.88215748033950769</v>
      </c>
      <c r="O120" s="49">
        <f t="shared" si="56"/>
        <v>0.87404531202340974</v>
      </c>
      <c r="P120" s="49">
        <f t="shared" si="56"/>
        <v>0.86823427446717938</v>
      </c>
      <c r="Q120" s="49">
        <f t="shared" si="56"/>
        <v>0.86378499446301649</v>
      </c>
      <c r="R120" s="49">
        <f t="shared" si="56"/>
        <v>0.85605725189364479</v>
      </c>
      <c r="S120" s="49">
        <f t="shared" si="56"/>
        <v>0.84664294668304496</v>
      </c>
      <c r="T120" s="49">
        <f t="shared" si="56"/>
        <v>0.83476519159442941</v>
      </c>
      <c r="U120" s="49">
        <f t="shared" si="56"/>
        <v>0.81929425172121562</v>
      </c>
      <c r="V120" s="49">
        <f t="shared" si="56"/>
        <v>0.80436432323523899</v>
      </c>
      <c r="W120" s="49">
        <f t="shared" si="56"/>
        <v>0.79185312039709232</v>
      </c>
      <c r="X120" s="2"/>
    </row>
    <row r="121" spans="1:24" ht="15" customHeight="1">
      <c r="A121" s="38"/>
      <c r="B121" s="3">
        <f t="shared" si="48"/>
        <v>9</v>
      </c>
      <c r="C121" s="49">
        <v>1</v>
      </c>
      <c r="D121" s="49">
        <f t="shared" si="49"/>
        <v>0.99141899129499766</v>
      </c>
      <c r="E121" s="49">
        <f t="shared" ref="E121:W121" si="57">D121*EXP(-D16*delta_t)</f>
        <v>0.98177670140804862</v>
      </c>
      <c r="F121" s="49">
        <f t="shared" si="57"/>
        <v>0.97333393270581336</v>
      </c>
      <c r="G121" s="49">
        <f t="shared" si="57"/>
        <v>0.96459707998235256</v>
      </c>
      <c r="H121" s="49">
        <f t="shared" si="57"/>
        <v>0.95515753807362225</v>
      </c>
      <c r="I121" s="49">
        <f t="shared" si="57"/>
        <v>0.94082575370742094</v>
      </c>
      <c r="J121" s="49">
        <f t="shared" si="57"/>
        <v>0.92729735304614869</v>
      </c>
      <c r="K121" s="49">
        <f t="shared" si="57"/>
        <v>0.91672788143931472</v>
      </c>
      <c r="L121" s="49">
        <f t="shared" si="57"/>
        <v>0.90852888703914703</v>
      </c>
      <c r="M121" s="49">
        <f t="shared" si="57"/>
        <v>0.90088901179745395</v>
      </c>
      <c r="N121" s="49">
        <f t="shared" si="57"/>
        <v>0.89654939377837461</v>
      </c>
      <c r="O121" s="49">
        <f t="shared" si="57"/>
        <v>0.89142717069475264</v>
      </c>
      <c r="P121" s="49">
        <f t="shared" si="57"/>
        <v>0.8830958280304736</v>
      </c>
      <c r="Q121" s="49">
        <f t="shared" si="57"/>
        <v>0.8744750570937998</v>
      </c>
      <c r="R121" s="49">
        <f t="shared" si="57"/>
        <v>0.86871720043279588</v>
      </c>
      <c r="S121" s="49">
        <f t="shared" si="57"/>
        <v>0.86203264283183434</v>
      </c>
      <c r="T121" s="49">
        <f t="shared" si="57"/>
        <v>0.85441273850037502</v>
      </c>
      <c r="U121" s="49">
        <f t="shared" si="57"/>
        <v>0.84182533158950379</v>
      </c>
      <c r="V121" s="49">
        <f t="shared" si="57"/>
        <v>0.82474194880618912</v>
      </c>
      <c r="W121" s="49">
        <f t="shared" si="57"/>
        <v>0.80602969442274419</v>
      </c>
      <c r="X121" s="2"/>
    </row>
    <row r="122" spans="1:24" ht="15" customHeight="1">
      <c r="A122" s="38"/>
      <c r="B122" s="3">
        <f t="shared" si="48"/>
        <v>10</v>
      </c>
      <c r="C122" s="49">
        <v>1</v>
      </c>
      <c r="D122" s="49">
        <f t="shared" si="49"/>
        <v>0.99141899129499766</v>
      </c>
      <c r="E122" s="49">
        <f t="shared" ref="E122:W122" si="58">D122*EXP(-D17*delta_t)</f>
        <v>0.98090050823696839</v>
      </c>
      <c r="F122" s="49">
        <f t="shared" si="58"/>
        <v>0.97131465087150859</v>
      </c>
      <c r="G122" s="49">
        <f t="shared" si="58"/>
        <v>0.96359010256274824</v>
      </c>
      <c r="H122" s="49">
        <f t="shared" si="58"/>
        <v>0.95686068761374043</v>
      </c>
      <c r="I122" s="49">
        <f t="shared" si="58"/>
        <v>0.95254275209736661</v>
      </c>
      <c r="J122" s="49">
        <f t="shared" si="58"/>
        <v>0.94808320281149627</v>
      </c>
      <c r="K122" s="49">
        <f t="shared" si="58"/>
        <v>0.94333013941486688</v>
      </c>
      <c r="L122" s="49">
        <f t="shared" si="58"/>
        <v>0.93809136609718935</v>
      </c>
      <c r="M122" s="49">
        <f t="shared" si="58"/>
        <v>0.93297812299276128</v>
      </c>
      <c r="N122" s="49">
        <f t="shared" si="58"/>
        <v>0.92357097580644076</v>
      </c>
      <c r="O122" s="49">
        <f t="shared" si="58"/>
        <v>0.91580107790782594</v>
      </c>
      <c r="P122" s="49">
        <f t="shared" si="58"/>
        <v>0.90842580561897734</v>
      </c>
      <c r="Q122" s="49">
        <f t="shared" si="58"/>
        <v>0.90318618267618012</v>
      </c>
      <c r="R122" s="49">
        <f t="shared" si="58"/>
        <v>0.89930643463572579</v>
      </c>
      <c r="S122" s="49">
        <f t="shared" si="58"/>
        <v>0.89437425396147219</v>
      </c>
      <c r="T122" s="49">
        <f t="shared" si="58"/>
        <v>0.88922197454563356</v>
      </c>
      <c r="U122" s="49">
        <f t="shared" si="58"/>
        <v>0.88558796406025808</v>
      </c>
      <c r="V122" s="49">
        <f t="shared" si="58"/>
        <v>0.88213792110903755</v>
      </c>
      <c r="W122" s="49">
        <f t="shared" si="58"/>
        <v>0.87859216054443223</v>
      </c>
      <c r="X122" s="2"/>
    </row>
    <row r="123" spans="1:24" ht="15" customHeight="1">
      <c r="A123" s="38"/>
      <c r="B123" s="3">
        <f t="shared" si="48"/>
        <v>11</v>
      </c>
      <c r="C123" s="49">
        <v>1</v>
      </c>
      <c r="D123" s="49">
        <f t="shared" si="49"/>
        <v>0.99141899129499766</v>
      </c>
      <c r="E123" s="49">
        <f t="shared" ref="E123:W123" si="59">D123*EXP(-D18*delta_t)</f>
        <v>0.98556784000865394</v>
      </c>
      <c r="F123" s="49">
        <f t="shared" si="59"/>
        <v>0.98005204476522101</v>
      </c>
      <c r="G123" s="49">
        <f t="shared" si="59"/>
        <v>0.9753426591106783</v>
      </c>
      <c r="H123" s="49">
        <f t="shared" si="59"/>
        <v>0.96912214666317209</v>
      </c>
      <c r="I123" s="49">
        <f t="shared" si="59"/>
        <v>0.96277127037362564</v>
      </c>
      <c r="J123" s="49">
        <f t="shared" si="59"/>
        <v>0.957226967414333</v>
      </c>
      <c r="K123" s="49">
        <f t="shared" si="59"/>
        <v>0.95261169562035031</v>
      </c>
      <c r="L123" s="49">
        <f t="shared" si="59"/>
        <v>0.94809795794434248</v>
      </c>
      <c r="M123" s="49">
        <f t="shared" si="59"/>
        <v>0.94398900148815623</v>
      </c>
      <c r="N123" s="49">
        <f t="shared" si="59"/>
        <v>0.93942026673357593</v>
      </c>
      <c r="O123" s="49">
        <f t="shared" si="59"/>
        <v>0.93499803458562292</v>
      </c>
      <c r="P123" s="49">
        <f t="shared" si="59"/>
        <v>0.9310448677124159</v>
      </c>
      <c r="Q123" s="49">
        <f t="shared" si="59"/>
        <v>0.92522076360094296</v>
      </c>
      <c r="R123" s="49">
        <f t="shared" si="59"/>
        <v>0.9207673527087844</v>
      </c>
      <c r="S123" s="49">
        <f t="shared" si="59"/>
        <v>0.91689556922957494</v>
      </c>
      <c r="T123" s="49">
        <f t="shared" si="59"/>
        <v>0.91346293782306298</v>
      </c>
      <c r="U123" s="49">
        <f t="shared" si="59"/>
        <v>0.91028558566986439</v>
      </c>
      <c r="V123" s="49">
        <f t="shared" si="59"/>
        <v>0.90691256832239409</v>
      </c>
      <c r="W123" s="49">
        <f t="shared" si="59"/>
        <v>0.90349592998415107</v>
      </c>
      <c r="X123" s="2"/>
    </row>
    <row r="124" spans="1:24" ht="15" customHeight="1">
      <c r="A124" s="38"/>
      <c r="B124" s="3">
        <f t="shared" si="48"/>
        <v>12</v>
      </c>
      <c r="C124" s="49">
        <v>1</v>
      </c>
      <c r="D124" s="49">
        <f t="shared" si="49"/>
        <v>0.99141899129499766</v>
      </c>
      <c r="E124" s="49">
        <f t="shared" ref="E124:W124" si="60">D124*EXP(-D19*delta_t)</f>
        <v>0.98157405698881495</v>
      </c>
      <c r="F124" s="49">
        <f t="shared" si="60"/>
        <v>0.97492488910640829</v>
      </c>
      <c r="G124" s="49">
        <f t="shared" si="60"/>
        <v>0.96826745885825405</v>
      </c>
      <c r="H124" s="49">
        <f t="shared" si="60"/>
        <v>0.95959754753242121</v>
      </c>
      <c r="I124" s="49">
        <f t="shared" si="60"/>
        <v>0.9502220357559148</v>
      </c>
      <c r="J124" s="49">
        <f t="shared" si="60"/>
        <v>0.94043319013745885</v>
      </c>
      <c r="K124" s="49">
        <f t="shared" si="60"/>
        <v>0.9300066861510653</v>
      </c>
      <c r="L124" s="49">
        <f t="shared" si="60"/>
        <v>0.91896799644221927</v>
      </c>
      <c r="M124" s="49">
        <f t="shared" si="60"/>
        <v>0.90989595161139336</v>
      </c>
      <c r="N124" s="49">
        <f t="shared" si="60"/>
        <v>0.90049594739477956</v>
      </c>
      <c r="O124" s="49">
        <f t="shared" si="60"/>
        <v>0.89148015925710411</v>
      </c>
      <c r="P124" s="49">
        <f t="shared" si="60"/>
        <v>0.88164331106425387</v>
      </c>
      <c r="Q124" s="49">
        <f t="shared" si="60"/>
        <v>0.87369376909464436</v>
      </c>
      <c r="R124" s="49">
        <f t="shared" si="60"/>
        <v>0.8649450290546995</v>
      </c>
      <c r="S124" s="49">
        <f t="shared" si="60"/>
        <v>0.85855299847366395</v>
      </c>
      <c r="T124" s="49">
        <f t="shared" si="60"/>
        <v>0.85254005713188918</v>
      </c>
      <c r="U124" s="49">
        <f t="shared" si="60"/>
        <v>0.84630155074022206</v>
      </c>
      <c r="V124" s="49">
        <f t="shared" si="60"/>
        <v>0.83998926856576817</v>
      </c>
      <c r="W124" s="49">
        <f t="shared" si="60"/>
        <v>0.83400265124578465</v>
      </c>
      <c r="X124" s="2"/>
    </row>
    <row r="125" spans="1:24" ht="15" customHeight="1">
      <c r="A125" s="38"/>
      <c r="B125" s="3">
        <f t="shared" si="48"/>
        <v>13</v>
      </c>
      <c r="C125" s="49">
        <v>1</v>
      </c>
      <c r="D125" s="49">
        <f t="shared" si="49"/>
        <v>0.99141899129499766</v>
      </c>
      <c r="E125" s="49">
        <f t="shared" ref="E125:W125" si="61">D125*EXP(-D20*delta_t)</f>
        <v>0.98438891413101459</v>
      </c>
      <c r="F125" s="49">
        <f t="shared" si="61"/>
        <v>0.97364255867585525</v>
      </c>
      <c r="G125" s="49">
        <f t="shared" si="61"/>
        <v>0.9635870869217128</v>
      </c>
      <c r="H125" s="49">
        <f t="shared" si="61"/>
        <v>0.95435179621998678</v>
      </c>
      <c r="I125" s="49">
        <f t="shared" si="61"/>
        <v>0.94359642844968494</v>
      </c>
      <c r="J125" s="49">
        <f t="shared" si="61"/>
        <v>0.93384697807581618</v>
      </c>
      <c r="K125" s="49">
        <f t="shared" si="61"/>
        <v>0.92257324223978854</v>
      </c>
      <c r="L125" s="49">
        <f t="shared" si="61"/>
        <v>0.91365809441336154</v>
      </c>
      <c r="M125" s="49">
        <f t="shared" si="61"/>
        <v>0.90320083696968434</v>
      </c>
      <c r="N125" s="49">
        <f t="shared" si="61"/>
        <v>0.89203913000109869</v>
      </c>
      <c r="O125" s="49">
        <f t="shared" si="61"/>
        <v>0.87937348798498038</v>
      </c>
      <c r="P125" s="49">
        <f t="shared" si="61"/>
        <v>0.86494609656707688</v>
      </c>
      <c r="Q125" s="49">
        <f t="shared" si="61"/>
        <v>0.84682262492903304</v>
      </c>
      <c r="R125" s="49">
        <f t="shared" si="61"/>
        <v>0.83115646674528332</v>
      </c>
      <c r="S125" s="49">
        <f t="shared" si="61"/>
        <v>0.81333710263792502</v>
      </c>
      <c r="T125" s="49">
        <f t="shared" si="61"/>
        <v>0.78788321062524846</v>
      </c>
      <c r="U125" s="49">
        <f t="shared" si="61"/>
        <v>0.76729159143130687</v>
      </c>
      <c r="V125" s="49">
        <f t="shared" si="61"/>
        <v>0.7499985310524252</v>
      </c>
      <c r="W125" s="49">
        <f t="shared" si="61"/>
        <v>0.7327440720440852</v>
      </c>
      <c r="X125" s="2"/>
    </row>
    <row r="126" spans="1:24" ht="15" customHeight="1">
      <c r="A126" s="38"/>
      <c r="B126" s="3">
        <f t="shared" si="48"/>
        <v>14</v>
      </c>
      <c r="C126" s="49">
        <v>1</v>
      </c>
      <c r="D126" s="49">
        <f t="shared" si="49"/>
        <v>0.99141899129499766</v>
      </c>
      <c r="E126" s="49">
        <f t="shared" ref="E126:W126" si="62">D126*EXP(-D21*delta_t)</f>
        <v>0.98556686290236462</v>
      </c>
      <c r="F126" s="49">
        <f t="shared" si="62"/>
        <v>0.97999733398189182</v>
      </c>
      <c r="G126" s="49">
        <f t="shared" si="62"/>
        <v>0.97493595136259092</v>
      </c>
      <c r="H126" s="49">
        <f t="shared" si="62"/>
        <v>0.97034323861419736</v>
      </c>
      <c r="I126" s="49">
        <f t="shared" si="62"/>
        <v>0.96469224009127752</v>
      </c>
      <c r="J126" s="49">
        <f t="shared" si="62"/>
        <v>0.95768206491486152</v>
      </c>
      <c r="K126" s="49">
        <f t="shared" si="62"/>
        <v>0.95015239648519301</v>
      </c>
      <c r="L126" s="49">
        <f t="shared" si="62"/>
        <v>0.94409526825380718</v>
      </c>
      <c r="M126" s="49">
        <f t="shared" si="62"/>
        <v>0.93945388712316169</v>
      </c>
      <c r="N126" s="49">
        <f t="shared" si="62"/>
        <v>0.93449280323314032</v>
      </c>
      <c r="O126" s="49">
        <f t="shared" si="62"/>
        <v>0.92983766048941374</v>
      </c>
      <c r="P126" s="49">
        <f t="shared" si="62"/>
        <v>0.92486005085735323</v>
      </c>
      <c r="Q126" s="49">
        <f t="shared" si="62"/>
        <v>0.91704618948438132</v>
      </c>
      <c r="R126" s="49">
        <f t="shared" si="62"/>
        <v>0.90990361912550044</v>
      </c>
      <c r="S126" s="49">
        <f t="shared" si="62"/>
        <v>0.90461249441446989</v>
      </c>
      <c r="T126" s="49">
        <f t="shared" si="62"/>
        <v>0.89953577453081879</v>
      </c>
      <c r="U126" s="49">
        <f t="shared" si="62"/>
        <v>0.89414229910616161</v>
      </c>
      <c r="V126" s="49">
        <f t="shared" si="62"/>
        <v>0.89058441936947152</v>
      </c>
      <c r="W126" s="49">
        <f t="shared" si="62"/>
        <v>0.88745642846385753</v>
      </c>
      <c r="X126" s="2"/>
    </row>
    <row r="127" spans="1:24" ht="15" customHeight="1">
      <c r="A127" s="38"/>
      <c r="B127" s="3">
        <f t="shared" si="48"/>
        <v>15</v>
      </c>
      <c r="C127" s="49">
        <v>1</v>
      </c>
      <c r="D127" s="49">
        <f t="shared" si="49"/>
        <v>0.99141899129499766</v>
      </c>
      <c r="E127" s="49">
        <f t="shared" ref="E127:W127" si="63">D127*EXP(-D22*delta_t)</f>
        <v>0.98374990650365901</v>
      </c>
      <c r="F127" s="49">
        <f t="shared" si="63"/>
        <v>0.97229539888351579</v>
      </c>
      <c r="G127" s="49">
        <f t="shared" si="63"/>
        <v>0.95856920454633532</v>
      </c>
      <c r="H127" s="49">
        <f t="shared" si="63"/>
        <v>0.9399366840971094</v>
      </c>
      <c r="I127" s="49">
        <f t="shared" si="63"/>
        <v>0.91681064776953558</v>
      </c>
      <c r="J127" s="49">
        <f t="shared" si="63"/>
        <v>0.89289319527720235</v>
      </c>
      <c r="K127" s="49">
        <f t="shared" si="63"/>
        <v>0.86619942300241781</v>
      </c>
      <c r="L127" s="49">
        <f t="shared" si="63"/>
        <v>0.8427972274422969</v>
      </c>
      <c r="M127" s="49">
        <f t="shared" si="63"/>
        <v>0.82675616066158253</v>
      </c>
      <c r="N127" s="49">
        <f t="shared" si="63"/>
        <v>0.81087667728527202</v>
      </c>
      <c r="O127" s="49">
        <f t="shared" si="63"/>
        <v>0.79776522497011937</v>
      </c>
      <c r="P127" s="49">
        <f t="shared" si="63"/>
        <v>0.78356959990714781</v>
      </c>
      <c r="Q127" s="49">
        <f t="shared" si="63"/>
        <v>0.76112042926042356</v>
      </c>
      <c r="R127" s="49">
        <f t="shared" si="63"/>
        <v>0.73730761897627473</v>
      </c>
      <c r="S127" s="49">
        <f t="shared" si="63"/>
        <v>0.71622672727869674</v>
      </c>
      <c r="T127" s="49">
        <f t="shared" si="63"/>
        <v>0.69471488483292465</v>
      </c>
      <c r="U127" s="49">
        <f t="shared" si="63"/>
        <v>0.66702167795647549</v>
      </c>
      <c r="V127" s="49">
        <f t="shared" si="63"/>
        <v>0.6460677639427026</v>
      </c>
      <c r="W127" s="49">
        <f t="shared" si="63"/>
        <v>0.62906931641684749</v>
      </c>
      <c r="X127" s="2"/>
    </row>
    <row r="128" spans="1:24" ht="15" customHeight="1">
      <c r="A128" s="38"/>
      <c r="B128" s="3">
        <f t="shared" si="48"/>
        <v>16</v>
      </c>
      <c r="C128" s="49">
        <v>1</v>
      </c>
      <c r="D128" s="49">
        <f t="shared" si="49"/>
        <v>0.99141899129499766</v>
      </c>
      <c r="E128" s="49">
        <f t="shared" ref="E128:W128" si="64">D128*EXP(-D23*delta_t)</f>
        <v>0.983966772543719</v>
      </c>
      <c r="F128" s="49">
        <f t="shared" si="64"/>
        <v>0.97440554959716175</v>
      </c>
      <c r="G128" s="49">
        <f t="shared" si="64"/>
        <v>0.96030724085442443</v>
      </c>
      <c r="H128" s="49">
        <f t="shared" si="64"/>
        <v>0.94822861679759118</v>
      </c>
      <c r="I128" s="49">
        <f t="shared" si="64"/>
        <v>0.93606015880812166</v>
      </c>
      <c r="J128" s="49">
        <f t="shared" si="64"/>
        <v>0.92702490145618643</v>
      </c>
      <c r="K128" s="49">
        <f t="shared" si="64"/>
        <v>0.91643578048179519</v>
      </c>
      <c r="L128" s="49">
        <f t="shared" si="64"/>
        <v>0.90447355039539767</v>
      </c>
      <c r="M128" s="49">
        <f t="shared" si="64"/>
        <v>0.8950328199118458</v>
      </c>
      <c r="N128" s="49">
        <f t="shared" si="64"/>
        <v>0.88797069026269604</v>
      </c>
      <c r="O128" s="49">
        <f t="shared" si="64"/>
        <v>0.88093529414732119</v>
      </c>
      <c r="P128" s="49">
        <f t="shared" si="64"/>
        <v>0.87410121026251264</v>
      </c>
      <c r="Q128" s="49">
        <f t="shared" si="64"/>
        <v>0.86607921215815975</v>
      </c>
      <c r="R128" s="49">
        <f t="shared" si="64"/>
        <v>0.85573145586606725</v>
      </c>
      <c r="S128" s="49">
        <f t="shared" si="64"/>
        <v>0.84419104012767132</v>
      </c>
      <c r="T128" s="49">
        <f t="shared" si="64"/>
        <v>0.83040100700016417</v>
      </c>
      <c r="U128" s="49">
        <f t="shared" si="64"/>
        <v>0.81598065022467381</v>
      </c>
      <c r="V128" s="49">
        <f t="shared" si="64"/>
        <v>0.80262533869263797</v>
      </c>
      <c r="W128" s="49">
        <f t="shared" si="64"/>
        <v>0.79021892562937401</v>
      </c>
      <c r="X128" s="2"/>
    </row>
    <row r="129" spans="1:24" ht="15" customHeight="1">
      <c r="A129" s="38"/>
      <c r="B129" s="3">
        <f t="shared" si="48"/>
        <v>17</v>
      </c>
      <c r="C129" s="49">
        <v>1</v>
      </c>
      <c r="D129" s="49">
        <f t="shared" si="49"/>
        <v>0.99141899129499766</v>
      </c>
      <c r="E129" s="49">
        <f t="shared" ref="E129:W129" si="65">D129*EXP(-D24*delta_t)</f>
        <v>0.98312446284210941</v>
      </c>
      <c r="F129" s="49">
        <f t="shared" si="65"/>
        <v>0.97168072066550437</v>
      </c>
      <c r="G129" s="49">
        <f t="shared" si="65"/>
        <v>0.9624351024343889</v>
      </c>
      <c r="H129" s="49">
        <f t="shared" si="65"/>
        <v>0.95518827998007305</v>
      </c>
      <c r="I129" s="49">
        <f t="shared" si="65"/>
        <v>0.94676712153704012</v>
      </c>
      <c r="J129" s="49">
        <f t="shared" si="65"/>
        <v>0.93871457238047984</v>
      </c>
      <c r="K129" s="49">
        <f t="shared" si="65"/>
        <v>0.93163980398736457</v>
      </c>
      <c r="L129" s="49">
        <f t="shared" si="65"/>
        <v>0.92578247286196813</v>
      </c>
      <c r="M129" s="49">
        <f t="shared" si="65"/>
        <v>0.91865358440201195</v>
      </c>
      <c r="N129" s="49">
        <f t="shared" si="65"/>
        <v>0.91032727416688719</v>
      </c>
      <c r="O129" s="49">
        <f t="shared" si="65"/>
        <v>0.90228649996618304</v>
      </c>
      <c r="P129" s="49">
        <f t="shared" si="65"/>
        <v>0.89294315926400658</v>
      </c>
      <c r="Q129" s="49">
        <f t="shared" si="65"/>
        <v>0.88587246350646043</v>
      </c>
      <c r="R129" s="49">
        <f t="shared" si="65"/>
        <v>0.87423292224215987</v>
      </c>
      <c r="S129" s="49">
        <f t="shared" si="65"/>
        <v>0.86394959537079319</v>
      </c>
      <c r="T129" s="49">
        <f t="shared" si="65"/>
        <v>0.85807236810875798</v>
      </c>
      <c r="U129" s="49">
        <f t="shared" si="65"/>
        <v>0.8501879740361642</v>
      </c>
      <c r="V129" s="49">
        <f t="shared" si="65"/>
        <v>0.83688620340052999</v>
      </c>
      <c r="W129" s="49">
        <f t="shared" si="65"/>
        <v>0.82583027221023508</v>
      </c>
      <c r="X129" s="2"/>
    </row>
    <row r="130" spans="1:24" ht="15" customHeight="1">
      <c r="A130" s="38"/>
      <c r="B130" s="3">
        <f t="shared" si="48"/>
        <v>18</v>
      </c>
      <c r="C130" s="49">
        <v>1</v>
      </c>
      <c r="D130" s="49">
        <f t="shared" si="49"/>
        <v>0.99141899129499766</v>
      </c>
      <c r="E130" s="49">
        <f t="shared" ref="E130:W130" si="66">D130*EXP(-D25*delta_t)</f>
        <v>0.98245067592780788</v>
      </c>
      <c r="F130" s="49">
        <f t="shared" si="66"/>
        <v>0.97125669570738915</v>
      </c>
      <c r="G130" s="49">
        <f t="shared" si="66"/>
        <v>0.9621867831160088</v>
      </c>
      <c r="H130" s="49">
        <f t="shared" si="66"/>
        <v>0.95565987727859514</v>
      </c>
      <c r="I130" s="49">
        <f t="shared" si="66"/>
        <v>0.94976587537762158</v>
      </c>
      <c r="J130" s="49">
        <f t="shared" si="66"/>
        <v>0.9441978142764933</v>
      </c>
      <c r="K130" s="49">
        <f t="shared" si="66"/>
        <v>0.93879730923971083</v>
      </c>
      <c r="L130" s="49">
        <f t="shared" si="66"/>
        <v>0.93233276301128043</v>
      </c>
      <c r="M130" s="49">
        <f t="shared" si="66"/>
        <v>0.92724850740221076</v>
      </c>
      <c r="N130" s="49">
        <f t="shared" si="66"/>
        <v>0.92149447231530623</v>
      </c>
      <c r="O130" s="49">
        <f t="shared" si="66"/>
        <v>0.91311421882976163</v>
      </c>
      <c r="P130" s="49">
        <f t="shared" si="66"/>
        <v>0.9059538870172934</v>
      </c>
      <c r="Q130" s="49">
        <f t="shared" si="66"/>
        <v>0.89767974822001328</v>
      </c>
      <c r="R130" s="49">
        <f t="shared" si="66"/>
        <v>0.88760998910022237</v>
      </c>
      <c r="S130" s="49">
        <f t="shared" si="66"/>
        <v>0.87646666906718163</v>
      </c>
      <c r="T130" s="49">
        <f t="shared" si="66"/>
        <v>0.86422228038682902</v>
      </c>
      <c r="U130" s="49">
        <f t="shared" si="66"/>
        <v>0.8541033651169111</v>
      </c>
      <c r="V130" s="49">
        <f t="shared" si="66"/>
        <v>0.84029076113768442</v>
      </c>
      <c r="W130" s="49">
        <f t="shared" si="66"/>
        <v>0.82592022891808259</v>
      </c>
      <c r="X130" s="2"/>
    </row>
    <row r="131" spans="1:24" ht="15" customHeight="1">
      <c r="A131" s="38"/>
      <c r="B131" s="3">
        <f t="shared" si="48"/>
        <v>19</v>
      </c>
      <c r="C131" s="49">
        <v>1</v>
      </c>
      <c r="D131" s="49">
        <f t="shared" si="49"/>
        <v>0.99141899129499766</v>
      </c>
      <c r="E131" s="49">
        <f t="shared" ref="E131:W131" si="67">D131*EXP(-D26*delta_t)</f>
        <v>0.98239732709486693</v>
      </c>
      <c r="F131" s="49">
        <f t="shared" si="67"/>
        <v>0.97058470836306099</v>
      </c>
      <c r="G131" s="49">
        <f t="shared" si="67"/>
        <v>0.95923325285633199</v>
      </c>
      <c r="H131" s="49">
        <f t="shared" si="67"/>
        <v>0.94718005425766372</v>
      </c>
      <c r="I131" s="49">
        <f t="shared" si="67"/>
        <v>0.93293057919540923</v>
      </c>
      <c r="J131" s="49">
        <f t="shared" si="67"/>
        <v>0.9183829828036939</v>
      </c>
      <c r="K131" s="49">
        <f t="shared" si="67"/>
        <v>0.90408899286846445</v>
      </c>
      <c r="L131" s="49">
        <f t="shared" si="67"/>
        <v>0.89039728820220077</v>
      </c>
      <c r="M131" s="49">
        <f t="shared" si="67"/>
        <v>0.87271275041098784</v>
      </c>
      <c r="N131" s="49">
        <f t="shared" si="67"/>
        <v>0.85603781136378188</v>
      </c>
      <c r="O131" s="49">
        <f t="shared" si="67"/>
        <v>0.83920783851680081</v>
      </c>
      <c r="P131" s="49">
        <f t="shared" si="67"/>
        <v>0.82347847960418252</v>
      </c>
      <c r="Q131" s="49">
        <f t="shared" si="67"/>
        <v>0.81223508552103496</v>
      </c>
      <c r="R131" s="49">
        <f t="shared" si="67"/>
        <v>0.79936600291508497</v>
      </c>
      <c r="S131" s="49">
        <f t="shared" si="67"/>
        <v>0.78731626162194335</v>
      </c>
      <c r="T131" s="49">
        <f t="shared" si="67"/>
        <v>0.77618617172031379</v>
      </c>
      <c r="U131" s="49">
        <f t="shared" si="67"/>
        <v>0.76703644295450746</v>
      </c>
      <c r="V131" s="49">
        <f t="shared" si="67"/>
        <v>0.76089639538260267</v>
      </c>
      <c r="W131" s="49">
        <f t="shared" si="67"/>
        <v>0.75458787309514697</v>
      </c>
      <c r="X131" s="2"/>
    </row>
    <row r="132" spans="1:24" ht="15" customHeight="1">
      <c r="A132" s="38"/>
      <c r="B132" s="3">
        <f t="shared" si="48"/>
        <v>20</v>
      </c>
      <c r="C132" s="49">
        <v>1</v>
      </c>
      <c r="D132" s="49">
        <f t="shared" si="49"/>
        <v>0.99141899129499766</v>
      </c>
      <c r="E132" s="49">
        <f t="shared" ref="E132:W132" si="68">D132*EXP(-D27*delta_t)</f>
        <v>0.98078522850564187</v>
      </c>
      <c r="F132" s="49">
        <f t="shared" si="68"/>
        <v>0.96812165298867259</v>
      </c>
      <c r="G132" s="49">
        <f t="shared" si="68"/>
        <v>0.9572599600125985</v>
      </c>
      <c r="H132" s="49">
        <f t="shared" si="68"/>
        <v>0.94466027318338108</v>
      </c>
      <c r="I132" s="49">
        <f t="shared" si="68"/>
        <v>0.92980462795748464</v>
      </c>
      <c r="J132" s="49">
        <f t="shared" si="68"/>
        <v>0.91510247898006969</v>
      </c>
      <c r="K132" s="49">
        <f t="shared" si="68"/>
        <v>0.90002970067570898</v>
      </c>
      <c r="L132" s="49">
        <f t="shared" si="68"/>
        <v>0.88261889875936417</v>
      </c>
      <c r="M132" s="49">
        <f t="shared" si="68"/>
        <v>0.87265099055529838</v>
      </c>
      <c r="N132" s="49">
        <f t="shared" si="68"/>
        <v>0.86294403613923309</v>
      </c>
      <c r="O132" s="49">
        <f t="shared" si="68"/>
        <v>0.85528466097584255</v>
      </c>
      <c r="P132" s="49">
        <f t="shared" si="68"/>
        <v>0.84538341974370379</v>
      </c>
      <c r="Q132" s="49">
        <f t="shared" si="68"/>
        <v>0.83550211760934101</v>
      </c>
      <c r="R132" s="49">
        <f t="shared" si="68"/>
        <v>0.82547647347932851</v>
      </c>
      <c r="S132" s="49">
        <f t="shared" si="68"/>
        <v>0.81650142110035451</v>
      </c>
      <c r="T132" s="49">
        <f t="shared" si="68"/>
        <v>0.80819243403841834</v>
      </c>
      <c r="U132" s="49">
        <f t="shared" si="68"/>
        <v>0.79965202427857163</v>
      </c>
      <c r="V132" s="49">
        <f t="shared" si="68"/>
        <v>0.78797531076290983</v>
      </c>
      <c r="W132" s="49">
        <f t="shared" si="68"/>
        <v>0.77481948480687957</v>
      </c>
      <c r="X132" s="2"/>
    </row>
    <row r="133" spans="1:24" ht="15" customHeight="1">
      <c r="A133" s="38"/>
      <c r="B133" s="3">
        <f t="shared" ref="B133:B196" si="69">B132+1</f>
        <v>21</v>
      </c>
      <c r="C133" s="49">
        <v>1</v>
      </c>
      <c r="D133" s="49">
        <f t="shared" si="49"/>
        <v>0.99141899129499766</v>
      </c>
      <c r="E133" s="49">
        <f t="shared" ref="E133:W133" si="70">D133*EXP(-D28*delta_t)</f>
        <v>0.97882614405025636</v>
      </c>
      <c r="F133" s="49">
        <f t="shared" si="70"/>
        <v>0.96256271424629292</v>
      </c>
      <c r="G133" s="49">
        <f t="shared" si="70"/>
        <v>0.94826179404011157</v>
      </c>
      <c r="H133" s="49">
        <f t="shared" si="70"/>
        <v>0.93274022291186676</v>
      </c>
      <c r="I133" s="49">
        <f t="shared" si="70"/>
        <v>0.91562467467379005</v>
      </c>
      <c r="J133" s="49">
        <f t="shared" si="70"/>
        <v>0.90117762808015012</v>
      </c>
      <c r="K133" s="49">
        <f t="shared" si="70"/>
        <v>0.88612352674264727</v>
      </c>
      <c r="L133" s="49">
        <f t="shared" si="70"/>
        <v>0.86924099259538634</v>
      </c>
      <c r="M133" s="49">
        <f t="shared" si="70"/>
        <v>0.85704228995139486</v>
      </c>
      <c r="N133" s="49">
        <f t="shared" si="70"/>
        <v>0.8446656160745255</v>
      </c>
      <c r="O133" s="49">
        <f t="shared" si="70"/>
        <v>0.8331347971671712</v>
      </c>
      <c r="P133" s="49">
        <f t="shared" si="70"/>
        <v>0.82430084465676579</v>
      </c>
      <c r="Q133" s="49">
        <f t="shared" si="70"/>
        <v>0.81402874597806418</v>
      </c>
      <c r="R133" s="49">
        <f t="shared" si="70"/>
        <v>0.80157047333197373</v>
      </c>
      <c r="S133" s="49">
        <f t="shared" si="70"/>
        <v>0.79132336681842752</v>
      </c>
      <c r="T133" s="49">
        <f t="shared" si="70"/>
        <v>0.77931074642292109</v>
      </c>
      <c r="U133" s="49">
        <f t="shared" si="70"/>
        <v>0.76766578376575612</v>
      </c>
      <c r="V133" s="49">
        <f t="shared" si="70"/>
        <v>0.75618374658791265</v>
      </c>
      <c r="W133" s="49">
        <f t="shared" si="70"/>
        <v>0.74326138652210083</v>
      </c>
      <c r="X133" s="2"/>
    </row>
    <row r="134" spans="1:24" ht="15" customHeight="1">
      <c r="A134" s="38"/>
      <c r="B134" s="3">
        <f t="shared" si="69"/>
        <v>22</v>
      </c>
      <c r="C134" s="49">
        <v>1</v>
      </c>
      <c r="D134" s="49">
        <f t="shared" si="49"/>
        <v>0.99141899129499766</v>
      </c>
      <c r="E134" s="49">
        <f t="shared" ref="E134:W134" si="71">D134*EXP(-D29*delta_t)</f>
        <v>0.98135124221579173</v>
      </c>
      <c r="F134" s="49">
        <f t="shared" si="71"/>
        <v>0.96818332298782073</v>
      </c>
      <c r="G134" s="49">
        <f t="shared" si="71"/>
        <v>0.95195738922555928</v>
      </c>
      <c r="H134" s="49">
        <f t="shared" si="71"/>
        <v>0.93401682911734207</v>
      </c>
      <c r="I134" s="49">
        <f t="shared" si="71"/>
        <v>0.91828877216384697</v>
      </c>
      <c r="J134" s="49">
        <f t="shared" si="71"/>
        <v>0.89376381701319452</v>
      </c>
      <c r="K134" s="49">
        <f t="shared" si="71"/>
        <v>0.87227858375663225</v>
      </c>
      <c r="L134" s="49">
        <f t="shared" si="71"/>
        <v>0.85244130050756961</v>
      </c>
      <c r="M134" s="49">
        <f t="shared" si="71"/>
        <v>0.83344116301195081</v>
      </c>
      <c r="N134" s="49">
        <f t="shared" si="71"/>
        <v>0.81603666150871601</v>
      </c>
      <c r="O134" s="49">
        <f t="shared" si="71"/>
        <v>0.79803599100486566</v>
      </c>
      <c r="P134" s="49">
        <f t="shared" si="71"/>
        <v>0.78370461266726332</v>
      </c>
      <c r="Q134" s="49">
        <f t="shared" si="71"/>
        <v>0.76904062819518015</v>
      </c>
      <c r="R134" s="49">
        <f t="shared" si="71"/>
        <v>0.74972785831625488</v>
      </c>
      <c r="S134" s="49">
        <f t="shared" si="71"/>
        <v>0.72958608926029556</v>
      </c>
      <c r="T134" s="49">
        <f t="shared" si="71"/>
        <v>0.70675768764163216</v>
      </c>
      <c r="U134" s="49">
        <f t="shared" si="71"/>
        <v>0.68280881387580517</v>
      </c>
      <c r="V134" s="49">
        <f t="shared" si="71"/>
        <v>0.66036665269015016</v>
      </c>
      <c r="W134" s="49">
        <f t="shared" si="71"/>
        <v>0.63994723676111986</v>
      </c>
      <c r="X134" s="2"/>
    </row>
    <row r="135" spans="1:24" ht="15" customHeight="1">
      <c r="A135" s="38"/>
      <c r="B135" s="3">
        <f t="shared" si="69"/>
        <v>23</v>
      </c>
      <c r="C135" s="49">
        <v>1</v>
      </c>
      <c r="D135" s="49">
        <f t="shared" si="49"/>
        <v>0.99141899129499766</v>
      </c>
      <c r="E135" s="49">
        <f t="shared" ref="E135:W135" si="72">D135*EXP(-D30*delta_t)</f>
        <v>0.98285530535974619</v>
      </c>
      <c r="F135" s="49">
        <f t="shared" si="72"/>
        <v>0.97487036886261591</v>
      </c>
      <c r="G135" s="49">
        <f t="shared" si="72"/>
        <v>0.96718297728064617</v>
      </c>
      <c r="H135" s="49">
        <f t="shared" si="72"/>
        <v>0.9591454077941548</v>
      </c>
      <c r="I135" s="49">
        <f t="shared" si="72"/>
        <v>0.95338301046804985</v>
      </c>
      <c r="J135" s="49">
        <f t="shared" si="72"/>
        <v>0.94783866307712039</v>
      </c>
      <c r="K135" s="49">
        <f t="shared" si="72"/>
        <v>0.94315628603999968</v>
      </c>
      <c r="L135" s="49">
        <f t="shared" si="72"/>
        <v>0.93756169406044854</v>
      </c>
      <c r="M135" s="49">
        <f t="shared" si="72"/>
        <v>0.93202586395218745</v>
      </c>
      <c r="N135" s="49">
        <f t="shared" si="72"/>
        <v>0.92470802741609204</v>
      </c>
      <c r="O135" s="49">
        <f t="shared" si="72"/>
        <v>0.91858480707987866</v>
      </c>
      <c r="P135" s="49">
        <f t="shared" si="72"/>
        <v>0.91086477611427286</v>
      </c>
      <c r="Q135" s="49">
        <f t="shared" si="72"/>
        <v>0.90436062170763987</v>
      </c>
      <c r="R135" s="49">
        <f t="shared" si="72"/>
        <v>0.89945917749965643</v>
      </c>
      <c r="S135" s="49">
        <f t="shared" si="72"/>
        <v>0.89396183775545157</v>
      </c>
      <c r="T135" s="49">
        <f t="shared" si="72"/>
        <v>0.8870172245166783</v>
      </c>
      <c r="U135" s="49">
        <f t="shared" si="72"/>
        <v>0.87992158301030221</v>
      </c>
      <c r="V135" s="49">
        <f t="shared" si="72"/>
        <v>0.87220743406107004</v>
      </c>
      <c r="W135" s="49">
        <f t="shared" si="72"/>
        <v>0.86315600572562623</v>
      </c>
      <c r="X135" s="2"/>
    </row>
    <row r="136" spans="1:24" ht="15" customHeight="1">
      <c r="A136" s="38"/>
      <c r="B136" s="3">
        <f t="shared" si="69"/>
        <v>24</v>
      </c>
      <c r="C136" s="49">
        <v>1</v>
      </c>
      <c r="D136" s="49">
        <f t="shared" si="49"/>
        <v>0.99141899129499766</v>
      </c>
      <c r="E136" s="49">
        <f t="shared" ref="E136:W136" si="73">D136*EXP(-D31*delta_t)</f>
        <v>0.98081757278125348</v>
      </c>
      <c r="F136" s="49">
        <f t="shared" si="73"/>
        <v>0.96562255164600042</v>
      </c>
      <c r="G136" s="49">
        <f t="shared" si="73"/>
        <v>0.94656811644263783</v>
      </c>
      <c r="H136" s="49">
        <f t="shared" si="73"/>
        <v>0.91949271904410224</v>
      </c>
      <c r="I136" s="49">
        <f t="shared" si="73"/>
        <v>0.89935660651607097</v>
      </c>
      <c r="J136" s="49">
        <f t="shared" si="73"/>
        <v>0.88449078711671003</v>
      </c>
      <c r="K136" s="49">
        <f t="shared" si="73"/>
        <v>0.86944305822233603</v>
      </c>
      <c r="L136" s="49">
        <f t="shared" si="73"/>
        <v>0.85736749773765231</v>
      </c>
      <c r="M136" s="49">
        <f t="shared" si="73"/>
        <v>0.84760927514378004</v>
      </c>
      <c r="N136" s="49">
        <f t="shared" si="73"/>
        <v>0.83875323322773521</v>
      </c>
      <c r="O136" s="49">
        <f t="shared" si="73"/>
        <v>0.82872175960575845</v>
      </c>
      <c r="P136" s="49">
        <f t="shared" si="73"/>
        <v>0.81967808795232544</v>
      </c>
      <c r="Q136" s="49">
        <f t="shared" si="73"/>
        <v>0.8118974279449207</v>
      </c>
      <c r="R136" s="49">
        <f t="shared" si="73"/>
        <v>0.80233420200369143</v>
      </c>
      <c r="S136" s="49">
        <f t="shared" si="73"/>
        <v>0.79170127250680744</v>
      </c>
      <c r="T136" s="49">
        <f t="shared" si="73"/>
        <v>0.78112239538449735</v>
      </c>
      <c r="U136" s="49">
        <f t="shared" si="73"/>
        <v>0.76842378833896796</v>
      </c>
      <c r="V136" s="49">
        <f t="shared" si="73"/>
        <v>0.75618488959013308</v>
      </c>
      <c r="W136" s="49">
        <f t="shared" si="73"/>
        <v>0.74100130654174545</v>
      </c>
      <c r="X136" s="2"/>
    </row>
    <row r="137" spans="1:24" ht="15" customHeight="1">
      <c r="A137" s="38"/>
      <c r="B137" s="3">
        <f t="shared" si="69"/>
        <v>25</v>
      </c>
      <c r="C137" s="49">
        <v>1</v>
      </c>
      <c r="D137" s="49">
        <f t="shared" si="49"/>
        <v>0.99141899129499766</v>
      </c>
      <c r="E137" s="49">
        <f t="shared" ref="E137:W137" si="74">D137*EXP(-D32*delta_t)</f>
        <v>0.98114131942985428</v>
      </c>
      <c r="F137" s="49">
        <f t="shared" si="74"/>
        <v>0.96990764810765417</v>
      </c>
      <c r="G137" s="49">
        <f t="shared" si="74"/>
        <v>0.955390777502516</v>
      </c>
      <c r="H137" s="49">
        <f t="shared" si="74"/>
        <v>0.93969060823075345</v>
      </c>
      <c r="I137" s="49">
        <f t="shared" si="74"/>
        <v>0.92412847904728668</v>
      </c>
      <c r="J137" s="49">
        <f t="shared" si="74"/>
        <v>0.90861288616440616</v>
      </c>
      <c r="K137" s="49">
        <f t="shared" si="74"/>
        <v>0.89438850168432305</v>
      </c>
      <c r="L137" s="49">
        <f t="shared" si="74"/>
        <v>0.87930213166332027</v>
      </c>
      <c r="M137" s="49">
        <f t="shared" si="74"/>
        <v>0.86357218386792378</v>
      </c>
      <c r="N137" s="49">
        <f t="shared" si="74"/>
        <v>0.85052528181531617</v>
      </c>
      <c r="O137" s="49">
        <f t="shared" si="74"/>
        <v>0.83470256676884502</v>
      </c>
      <c r="P137" s="49">
        <f t="shared" si="74"/>
        <v>0.8163320814156465</v>
      </c>
      <c r="Q137" s="49">
        <f t="shared" si="74"/>
        <v>0.79610977898589619</v>
      </c>
      <c r="R137" s="49">
        <f t="shared" si="74"/>
        <v>0.77870361392211285</v>
      </c>
      <c r="S137" s="49">
        <f t="shared" si="74"/>
        <v>0.75886497773926831</v>
      </c>
      <c r="T137" s="49">
        <f t="shared" si="74"/>
        <v>0.73797822764848897</v>
      </c>
      <c r="U137" s="49">
        <f t="shared" si="74"/>
        <v>0.71944724865946286</v>
      </c>
      <c r="V137" s="49">
        <f t="shared" si="74"/>
        <v>0.69858786752930158</v>
      </c>
      <c r="W137" s="49">
        <f t="shared" si="74"/>
        <v>0.67852179768876386</v>
      </c>
      <c r="X137" s="2"/>
    </row>
    <row r="138" spans="1:24" ht="15" customHeight="1">
      <c r="A138" s="38"/>
      <c r="B138" s="3">
        <f t="shared" si="69"/>
        <v>26</v>
      </c>
      <c r="C138" s="49">
        <v>1</v>
      </c>
      <c r="D138" s="49">
        <f t="shared" si="49"/>
        <v>0.99141899129499766</v>
      </c>
      <c r="E138" s="49">
        <f t="shared" ref="E138:W138" si="75">D138*EXP(-D33*delta_t)</f>
        <v>0.97884295778070429</v>
      </c>
      <c r="F138" s="49">
        <f t="shared" si="75"/>
        <v>0.96909888771284036</v>
      </c>
      <c r="G138" s="49">
        <f t="shared" si="75"/>
        <v>0.96005178904688826</v>
      </c>
      <c r="H138" s="49">
        <f t="shared" si="75"/>
        <v>0.95251268038918091</v>
      </c>
      <c r="I138" s="49">
        <f t="shared" si="75"/>
        <v>0.94415469814907138</v>
      </c>
      <c r="J138" s="49">
        <f t="shared" si="75"/>
        <v>0.93538886799674303</v>
      </c>
      <c r="K138" s="49">
        <f t="shared" si="75"/>
        <v>0.92921597087606567</v>
      </c>
      <c r="L138" s="49">
        <f t="shared" si="75"/>
        <v>0.92373017141566172</v>
      </c>
      <c r="M138" s="49">
        <f t="shared" si="75"/>
        <v>0.9192289421031955</v>
      </c>
      <c r="N138" s="49">
        <f t="shared" si="75"/>
        <v>0.91497393303369046</v>
      </c>
      <c r="O138" s="49">
        <f t="shared" si="75"/>
        <v>0.91162366797900651</v>
      </c>
      <c r="P138" s="49">
        <f t="shared" si="75"/>
        <v>0.90844514809271781</v>
      </c>
      <c r="Q138" s="49">
        <f t="shared" si="75"/>
        <v>0.90562746002008188</v>
      </c>
      <c r="R138" s="49">
        <f t="shared" si="75"/>
        <v>0.90279781241329848</v>
      </c>
      <c r="S138" s="49">
        <f t="shared" si="75"/>
        <v>0.8999467093053064</v>
      </c>
      <c r="T138" s="49">
        <f t="shared" si="75"/>
        <v>0.89733831220446569</v>
      </c>
      <c r="U138" s="49">
        <f t="shared" si="75"/>
        <v>0.89466863156826382</v>
      </c>
      <c r="V138" s="49">
        <f t="shared" si="75"/>
        <v>0.8919444893332823</v>
      </c>
      <c r="W138" s="49">
        <f t="shared" si="75"/>
        <v>0.88766081557119925</v>
      </c>
      <c r="X138" s="2"/>
    </row>
    <row r="139" spans="1:24" ht="15" customHeight="1">
      <c r="A139" s="38"/>
      <c r="B139" s="3">
        <f t="shared" si="69"/>
        <v>27</v>
      </c>
      <c r="C139" s="49">
        <v>1</v>
      </c>
      <c r="D139" s="49">
        <f t="shared" si="49"/>
        <v>0.99141899129499766</v>
      </c>
      <c r="E139" s="49">
        <f t="shared" ref="E139:W139" si="76">D139*EXP(-D34*delta_t)</f>
        <v>0.98346113414599368</v>
      </c>
      <c r="F139" s="49">
        <f t="shared" si="76"/>
        <v>0.97431461445130918</v>
      </c>
      <c r="G139" s="49">
        <f t="shared" si="76"/>
        <v>0.96722320553933783</v>
      </c>
      <c r="H139" s="49">
        <f t="shared" si="76"/>
        <v>0.95882662310492206</v>
      </c>
      <c r="I139" s="49">
        <f t="shared" si="76"/>
        <v>0.9504528051555351</v>
      </c>
      <c r="J139" s="49">
        <f t="shared" si="76"/>
        <v>0.94178309093022183</v>
      </c>
      <c r="K139" s="49">
        <f t="shared" si="76"/>
        <v>0.93185766359680799</v>
      </c>
      <c r="L139" s="49">
        <f t="shared" si="76"/>
        <v>0.92423618044585842</v>
      </c>
      <c r="M139" s="49">
        <f t="shared" si="76"/>
        <v>0.91812020148610973</v>
      </c>
      <c r="N139" s="49">
        <f t="shared" si="76"/>
        <v>0.91021522737337668</v>
      </c>
      <c r="O139" s="49">
        <f t="shared" si="76"/>
        <v>0.89962328875321962</v>
      </c>
      <c r="P139" s="49">
        <f t="shared" si="76"/>
        <v>0.89103727685648471</v>
      </c>
      <c r="Q139" s="49">
        <f t="shared" si="76"/>
        <v>0.87845478821966139</v>
      </c>
      <c r="R139" s="49">
        <f t="shared" si="76"/>
        <v>0.86923308535551436</v>
      </c>
      <c r="S139" s="49">
        <f t="shared" si="76"/>
        <v>0.85567985030450533</v>
      </c>
      <c r="T139" s="49">
        <f t="shared" si="76"/>
        <v>0.84139665235349959</v>
      </c>
      <c r="U139" s="49">
        <f t="shared" si="76"/>
        <v>0.8276004852092671</v>
      </c>
      <c r="V139" s="49">
        <f t="shared" si="76"/>
        <v>0.81503865824470356</v>
      </c>
      <c r="W139" s="49">
        <f t="shared" si="76"/>
        <v>0.80381391820365256</v>
      </c>
      <c r="X139" s="2"/>
    </row>
    <row r="140" spans="1:24" ht="15" customHeight="1">
      <c r="A140" s="38"/>
      <c r="B140" s="3">
        <f t="shared" si="69"/>
        <v>28</v>
      </c>
      <c r="C140" s="49">
        <v>1</v>
      </c>
      <c r="D140" s="49">
        <f t="shared" si="49"/>
        <v>0.99141899129499766</v>
      </c>
      <c r="E140" s="49">
        <f t="shared" ref="E140:W140" si="77">D140*EXP(-D35*delta_t)</f>
        <v>0.98239305298503532</v>
      </c>
      <c r="F140" s="49">
        <f t="shared" si="77"/>
        <v>0.9731086844527792</v>
      </c>
      <c r="G140" s="49">
        <f t="shared" si="77"/>
        <v>0.96381433260751215</v>
      </c>
      <c r="H140" s="49">
        <f t="shared" si="77"/>
        <v>0.95754690535464115</v>
      </c>
      <c r="I140" s="49">
        <f t="shared" si="77"/>
        <v>0.95035388634835727</v>
      </c>
      <c r="J140" s="49">
        <f t="shared" si="77"/>
        <v>0.94113616810302225</v>
      </c>
      <c r="K140" s="49">
        <f t="shared" si="77"/>
        <v>0.93330295117462403</v>
      </c>
      <c r="L140" s="49">
        <f t="shared" si="77"/>
        <v>0.92538449971103043</v>
      </c>
      <c r="M140" s="49">
        <f t="shared" si="77"/>
        <v>0.91671614129401602</v>
      </c>
      <c r="N140" s="49">
        <f t="shared" si="77"/>
        <v>0.90462625486891723</v>
      </c>
      <c r="O140" s="49">
        <f t="shared" si="77"/>
        <v>0.89587084922351057</v>
      </c>
      <c r="P140" s="49">
        <f t="shared" si="77"/>
        <v>0.88773638414793421</v>
      </c>
      <c r="Q140" s="49">
        <f t="shared" si="77"/>
        <v>0.88023991012709701</v>
      </c>
      <c r="R140" s="49">
        <f t="shared" si="77"/>
        <v>0.87296272961810417</v>
      </c>
      <c r="S140" s="49">
        <f t="shared" si="77"/>
        <v>0.86602676295865311</v>
      </c>
      <c r="T140" s="49">
        <f t="shared" si="77"/>
        <v>0.85820610230459948</v>
      </c>
      <c r="U140" s="49">
        <f t="shared" si="77"/>
        <v>0.85207491858140638</v>
      </c>
      <c r="V140" s="49">
        <f t="shared" si="77"/>
        <v>0.8469442494295143</v>
      </c>
      <c r="W140" s="49">
        <f t="shared" si="77"/>
        <v>0.84172083222482308</v>
      </c>
      <c r="X140" s="2"/>
    </row>
    <row r="141" spans="1:24" ht="15" customHeight="1">
      <c r="A141" s="38"/>
      <c r="B141" s="3">
        <f t="shared" si="69"/>
        <v>29</v>
      </c>
      <c r="C141" s="49">
        <v>1</v>
      </c>
      <c r="D141" s="49">
        <f t="shared" si="49"/>
        <v>0.99141899129499766</v>
      </c>
      <c r="E141" s="49">
        <f t="shared" ref="E141:W141" si="78">D141*EXP(-D36*delta_t)</f>
        <v>0.98376026119309201</v>
      </c>
      <c r="F141" s="49">
        <f t="shared" si="78"/>
        <v>0.97386846643152269</v>
      </c>
      <c r="G141" s="49">
        <f t="shared" si="78"/>
        <v>0.96532914049039575</v>
      </c>
      <c r="H141" s="49">
        <f t="shared" si="78"/>
        <v>0.95789782651826039</v>
      </c>
      <c r="I141" s="49">
        <f t="shared" si="78"/>
        <v>0.95206954198159477</v>
      </c>
      <c r="J141" s="49">
        <f t="shared" si="78"/>
        <v>0.94533738361008623</v>
      </c>
      <c r="K141" s="49">
        <f t="shared" si="78"/>
        <v>0.93878629643911615</v>
      </c>
      <c r="L141" s="49">
        <f t="shared" si="78"/>
        <v>0.92916685170689572</v>
      </c>
      <c r="M141" s="49">
        <f t="shared" si="78"/>
        <v>0.92189291242216065</v>
      </c>
      <c r="N141" s="49">
        <f t="shared" si="78"/>
        <v>0.91534420448758991</v>
      </c>
      <c r="O141" s="49">
        <f t="shared" si="78"/>
        <v>0.91009606488053574</v>
      </c>
      <c r="P141" s="49">
        <f t="shared" si="78"/>
        <v>0.90459857290392065</v>
      </c>
      <c r="Q141" s="49">
        <f t="shared" si="78"/>
        <v>0.90043120376615837</v>
      </c>
      <c r="R141" s="49">
        <f t="shared" si="78"/>
        <v>0.89560349100825809</v>
      </c>
      <c r="S141" s="49">
        <f t="shared" si="78"/>
        <v>0.89084348243884004</v>
      </c>
      <c r="T141" s="49">
        <f t="shared" si="78"/>
        <v>0.88508248166370795</v>
      </c>
      <c r="U141" s="49">
        <f t="shared" si="78"/>
        <v>0.87933568995946754</v>
      </c>
      <c r="V141" s="49">
        <f t="shared" si="78"/>
        <v>0.8721754477808068</v>
      </c>
      <c r="W141" s="49">
        <f t="shared" si="78"/>
        <v>0.86428675559209434</v>
      </c>
      <c r="X141" s="2"/>
    </row>
    <row r="142" spans="1:24" ht="15" customHeight="1">
      <c r="A142" s="38"/>
      <c r="B142" s="3">
        <f t="shared" si="69"/>
        <v>30</v>
      </c>
      <c r="C142" s="49">
        <v>1</v>
      </c>
      <c r="D142" s="49">
        <f t="shared" si="49"/>
        <v>0.99141899129499766</v>
      </c>
      <c r="E142" s="49">
        <f t="shared" ref="E142:W142" si="79">D142*EXP(-D37*delta_t)</f>
        <v>0.98417070945741514</v>
      </c>
      <c r="F142" s="49">
        <f t="shared" si="79"/>
        <v>0.97780068248620544</v>
      </c>
      <c r="G142" s="49">
        <f t="shared" si="79"/>
        <v>0.96979837158370696</v>
      </c>
      <c r="H142" s="49">
        <f t="shared" si="79"/>
        <v>0.96253861079040626</v>
      </c>
      <c r="I142" s="49">
        <f t="shared" si="79"/>
        <v>0.95644314954211873</v>
      </c>
      <c r="J142" s="49">
        <f t="shared" si="79"/>
        <v>0.94991424320571038</v>
      </c>
      <c r="K142" s="49">
        <f t="shared" si="79"/>
        <v>0.94311828666096498</v>
      </c>
      <c r="L142" s="49">
        <f t="shared" si="79"/>
        <v>0.93667638159823419</v>
      </c>
      <c r="M142" s="49">
        <f t="shared" si="79"/>
        <v>0.93049526849669895</v>
      </c>
      <c r="N142" s="49">
        <f t="shared" si="79"/>
        <v>0.92479094788144933</v>
      </c>
      <c r="O142" s="49">
        <f t="shared" si="79"/>
        <v>0.91685378656266914</v>
      </c>
      <c r="P142" s="49">
        <f t="shared" si="79"/>
        <v>0.90904127438116777</v>
      </c>
      <c r="Q142" s="49">
        <f t="shared" si="79"/>
        <v>0.90136887219674389</v>
      </c>
      <c r="R142" s="49">
        <f t="shared" si="79"/>
        <v>0.89551306741376324</v>
      </c>
      <c r="S142" s="49">
        <f t="shared" si="79"/>
        <v>0.8907344758423652</v>
      </c>
      <c r="T142" s="49">
        <f t="shared" si="79"/>
        <v>0.88505132309527401</v>
      </c>
      <c r="U142" s="49">
        <f t="shared" si="79"/>
        <v>0.87987691012965374</v>
      </c>
      <c r="V142" s="49">
        <f t="shared" si="79"/>
        <v>0.87441972611551022</v>
      </c>
      <c r="W142" s="49">
        <f t="shared" si="79"/>
        <v>0.86866409521669707</v>
      </c>
      <c r="X142" s="2"/>
    </row>
    <row r="143" spans="1:24" ht="15" customHeight="1">
      <c r="A143" s="38"/>
      <c r="B143" s="3">
        <f t="shared" si="69"/>
        <v>31</v>
      </c>
      <c r="C143" s="49">
        <v>1</v>
      </c>
      <c r="D143" s="49">
        <f t="shared" si="49"/>
        <v>0.99141899129499766</v>
      </c>
      <c r="E143" s="49">
        <f t="shared" ref="E143:W143" si="80">D143*EXP(-D38*delta_t)</f>
        <v>0.98380752770362201</v>
      </c>
      <c r="F143" s="49">
        <f t="shared" si="80"/>
        <v>0.97461527197430886</v>
      </c>
      <c r="G143" s="49">
        <f t="shared" si="80"/>
        <v>0.96636591914716818</v>
      </c>
      <c r="H143" s="49">
        <f t="shared" si="80"/>
        <v>0.95641495315470382</v>
      </c>
      <c r="I143" s="49">
        <f t="shared" si="80"/>
        <v>0.94509775413295871</v>
      </c>
      <c r="J143" s="49">
        <f t="shared" si="80"/>
        <v>0.93422451873584866</v>
      </c>
      <c r="K143" s="49">
        <f t="shared" si="80"/>
        <v>0.91885356300085907</v>
      </c>
      <c r="L143" s="49">
        <f t="shared" si="80"/>
        <v>0.90058423831613565</v>
      </c>
      <c r="M143" s="49">
        <f t="shared" si="80"/>
        <v>0.87880003321604205</v>
      </c>
      <c r="N143" s="49">
        <f t="shared" si="80"/>
        <v>0.85542675743440799</v>
      </c>
      <c r="O143" s="49">
        <f t="shared" si="80"/>
        <v>0.82729597587423109</v>
      </c>
      <c r="P143" s="49">
        <f t="shared" si="80"/>
        <v>0.79592977328991232</v>
      </c>
      <c r="Q143" s="49">
        <f t="shared" si="80"/>
        <v>0.7630434137964216</v>
      </c>
      <c r="R143" s="49">
        <f t="shared" si="80"/>
        <v>0.73771319095145249</v>
      </c>
      <c r="S143" s="49">
        <f t="shared" si="80"/>
        <v>0.71143436728499587</v>
      </c>
      <c r="T143" s="49">
        <f t="shared" si="80"/>
        <v>0.68503087289983955</v>
      </c>
      <c r="U143" s="49">
        <f t="shared" si="80"/>
        <v>0.65370881445560902</v>
      </c>
      <c r="V143" s="49">
        <f t="shared" si="80"/>
        <v>0.62337667613676628</v>
      </c>
      <c r="W143" s="49">
        <f t="shared" si="80"/>
        <v>0.59244397734388166</v>
      </c>
      <c r="X143" s="2"/>
    </row>
    <row r="144" spans="1:24" ht="15" customHeight="1">
      <c r="A144" s="38"/>
      <c r="B144" s="3">
        <f t="shared" si="69"/>
        <v>32</v>
      </c>
      <c r="C144" s="49">
        <v>1</v>
      </c>
      <c r="D144" s="49">
        <f t="shared" si="49"/>
        <v>0.99141899129499766</v>
      </c>
      <c r="E144" s="49">
        <f t="shared" ref="E144:W144" si="81">D144*EXP(-D39*delta_t)</f>
        <v>0.98153809150681293</v>
      </c>
      <c r="F144" s="49">
        <f t="shared" si="81"/>
        <v>0.9662611496037925</v>
      </c>
      <c r="G144" s="49">
        <f t="shared" si="81"/>
        <v>0.95316143243241469</v>
      </c>
      <c r="H144" s="49">
        <f t="shared" si="81"/>
        <v>0.94322937229183679</v>
      </c>
      <c r="I144" s="49">
        <f t="shared" si="81"/>
        <v>0.92886979316380802</v>
      </c>
      <c r="J144" s="49">
        <f t="shared" si="81"/>
        <v>0.91756865490851325</v>
      </c>
      <c r="K144" s="49">
        <f t="shared" si="81"/>
        <v>0.90781157675714319</v>
      </c>
      <c r="L144" s="49">
        <f t="shared" si="81"/>
        <v>0.89734151041945454</v>
      </c>
      <c r="M144" s="49">
        <f t="shared" si="81"/>
        <v>0.88754807017015214</v>
      </c>
      <c r="N144" s="49">
        <f t="shared" si="81"/>
        <v>0.87728128573672204</v>
      </c>
      <c r="O144" s="49">
        <f t="shared" si="81"/>
        <v>0.86663682485526572</v>
      </c>
      <c r="P144" s="49">
        <f t="shared" si="81"/>
        <v>0.86121278228213738</v>
      </c>
      <c r="Q144" s="49">
        <f t="shared" si="81"/>
        <v>0.85647094992055295</v>
      </c>
      <c r="R144" s="49">
        <f t="shared" si="81"/>
        <v>0.85120857899429825</v>
      </c>
      <c r="S144" s="49">
        <f t="shared" si="81"/>
        <v>0.84619042924248367</v>
      </c>
      <c r="T144" s="49">
        <f t="shared" si="81"/>
        <v>0.84189296649340051</v>
      </c>
      <c r="U144" s="49">
        <f t="shared" si="81"/>
        <v>0.83810167097934929</v>
      </c>
      <c r="V144" s="49">
        <f t="shared" si="81"/>
        <v>0.83286780536626781</v>
      </c>
      <c r="W144" s="49">
        <f t="shared" si="81"/>
        <v>0.82652010149250477</v>
      </c>
      <c r="X144" s="2"/>
    </row>
    <row r="145" spans="1:24" ht="15" customHeight="1">
      <c r="A145" s="38"/>
      <c r="B145" s="3">
        <f t="shared" si="69"/>
        <v>33</v>
      </c>
      <c r="C145" s="49">
        <v>1</v>
      </c>
      <c r="D145" s="49">
        <f t="shared" si="49"/>
        <v>0.99141899129499766</v>
      </c>
      <c r="E145" s="49">
        <f t="shared" ref="E145:W145" si="82">D145*EXP(-D40*delta_t)</f>
        <v>0.98280344185698243</v>
      </c>
      <c r="F145" s="49">
        <f t="shared" si="82"/>
        <v>0.9750824695920649</v>
      </c>
      <c r="G145" s="49">
        <f t="shared" si="82"/>
        <v>0.96823454245109353</v>
      </c>
      <c r="H145" s="49">
        <f t="shared" si="82"/>
        <v>0.95918435465274454</v>
      </c>
      <c r="I145" s="49">
        <f t="shared" si="82"/>
        <v>0.95197886227860395</v>
      </c>
      <c r="J145" s="49">
        <f t="shared" si="82"/>
        <v>0.94724950581946332</v>
      </c>
      <c r="K145" s="49">
        <f t="shared" si="82"/>
        <v>0.94311086239542419</v>
      </c>
      <c r="L145" s="49">
        <f t="shared" si="82"/>
        <v>0.93936450464629917</v>
      </c>
      <c r="M145" s="49">
        <f t="shared" si="82"/>
        <v>0.93600640012982683</v>
      </c>
      <c r="N145" s="49">
        <f t="shared" si="82"/>
        <v>0.93275138109131184</v>
      </c>
      <c r="O145" s="49">
        <f t="shared" si="82"/>
        <v>0.92921947870002797</v>
      </c>
      <c r="P145" s="49">
        <f t="shared" si="82"/>
        <v>0.92603540543312191</v>
      </c>
      <c r="Q145" s="49">
        <f t="shared" si="82"/>
        <v>0.92247988491025401</v>
      </c>
      <c r="R145" s="49">
        <f t="shared" si="82"/>
        <v>0.91871741182847977</v>
      </c>
      <c r="S145" s="49">
        <f t="shared" si="82"/>
        <v>0.91422097499401045</v>
      </c>
      <c r="T145" s="49">
        <f t="shared" si="82"/>
        <v>0.90950683190581116</v>
      </c>
      <c r="U145" s="49">
        <f t="shared" si="82"/>
        <v>0.90033838491731566</v>
      </c>
      <c r="V145" s="49">
        <f t="shared" si="82"/>
        <v>0.89024544862299393</v>
      </c>
      <c r="W145" s="49">
        <f t="shared" si="82"/>
        <v>0.87964023097927635</v>
      </c>
      <c r="X145" s="2"/>
    </row>
    <row r="146" spans="1:24" ht="15" customHeight="1">
      <c r="A146" s="38"/>
      <c r="B146" s="3">
        <f t="shared" si="69"/>
        <v>34</v>
      </c>
      <c r="C146" s="49">
        <v>1</v>
      </c>
      <c r="D146" s="49">
        <f t="shared" ref="D146:D177" si="83">C146*EXP(-C41*delta_t)</f>
        <v>0.99141899129499766</v>
      </c>
      <c r="E146" s="49">
        <f t="shared" ref="E146:W146" si="84">D146*EXP(-D41*delta_t)</f>
        <v>0.9802922895305124</v>
      </c>
      <c r="F146" s="49">
        <f t="shared" si="84"/>
        <v>0.97127839786797232</v>
      </c>
      <c r="G146" s="49">
        <f t="shared" si="84"/>
        <v>0.95795902133053978</v>
      </c>
      <c r="H146" s="49">
        <f t="shared" si="84"/>
        <v>0.94583505445138594</v>
      </c>
      <c r="I146" s="49">
        <f t="shared" si="84"/>
        <v>0.92969859762951457</v>
      </c>
      <c r="J146" s="49">
        <f t="shared" si="84"/>
        <v>0.90943864586775791</v>
      </c>
      <c r="K146" s="49">
        <f t="shared" si="84"/>
        <v>0.89767241999336256</v>
      </c>
      <c r="L146" s="49">
        <f t="shared" si="84"/>
        <v>0.88683776198337505</v>
      </c>
      <c r="M146" s="49">
        <f t="shared" si="84"/>
        <v>0.87468857192270943</v>
      </c>
      <c r="N146" s="49">
        <f t="shared" si="84"/>
        <v>0.85542439408240667</v>
      </c>
      <c r="O146" s="49">
        <f t="shared" si="84"/>
        <v>0.82859327184242504</v>
      </c>
      <c r="P146" s="49">
        <f t="shared" si="84"/>
        <v>0.80400440985513133</v>
      </c>
      <c r="Q146" s="49">
        <f t="shared" si="84"/>
        <v>0.78494251884426502</v>
      </c>
      <c r="R146" s="49">
        <f t="shared" si="84"/>
        <v>0.77011369757414405</v>
      </c>
      <c r="S146" s="49">
        <f t="shared" si="84"/>
        <v>0.75631768415714307</v>
      </c>
      <c r="T146" s="49">
        <f t="shared" si="84"/>
        <v>0.74344000400376731</v>
      </c>
      <c r="U146" s="49">
        <f t="shared" si="84"/>
        <v>0.73146739244339121</v>
      </c>
      <c r="V146" s="49">
        <f t="shared" si="84"/>
        <v>0.72279617429078513</v>
      </c>
      <c r="W146" s="49">
        <f t="shared" si="84"/>
        <v>0.71498995495422057</v>
      </c>
      <c r="X146" s="2"/>
    </row>
    <row r="147" spans="1:24" ht="15" customHeight="1">
      <c r="A147" s="38"/>
      <c r="B147" s="3">
        <f t="shared" si="69"/>
        <v>35</v>
      </c>
      <c r="C147" s="49">
        <v>1</v>
      </c>
      <c r="D147" s="49">
        <f t="shared" si="83"/>
        <v>0.99141899129499766</v>
      </c>
      <c r="E147" s="49">
        <f t="shared" ref="E147:W147" si="85">D147*EXP(-D42*delta_t)</f>
        <v>0.98405118328629326</v>
      </c>
      <c r="F147" s="49">
        <f t="shared" si="85"/>
        <v>0.97454630501428074</v>
      </c>
      <c r="G147" s="49">
        <f t="shared" si="85"/>
        <v>0.96176069466607661</v>
      </c>
      <c r="H147" s="49">
        <f t="shared" si="85"/>
        <v>0.94738802532012001</v>
      </c>
      <c r="I147" s="49">
        <f t="shared" si="85"/>
        <v>0.9348160825736237</v>
      </c>
      <c r="J147" s="49">
        <f t="shared" si="85"/>
        <v>0.92236253078571506</v>
      </c>
      <c r="K147" s="49">
        <f t="shared" si="85"/>
        <v>0.91223476496888911</v>
      </c>
      <c r="L147" s="49">
        <f t="shared" si="85"/>
        <v>0.90279974840769672</v>
      </c>
      <c r="M147" s="49">
        <f t="shared" si="85"/>
        <v>0.89478335604951087</v>
      </c>
      <c r="N147" s="49">
        <f t="shared" si="85"/>
        <v>0.88716255383277975</v>
      </c>
      <c r="O147" s="49">
        <f t="shared" si="85"/>
        <v>0.87767054685327506</v>
      </c>
      <c r="P147" s="49">
        <f t="shared" si="85"/>
        <v>0.8674455524173752</v>
      </c>
      <c r="Q147" s="49">
        <f t="shared" si="85"/>
        <v>0.85837695735053421</v>
      </c>
      <c r="R147" s="49">
        <f t="shared" si="85"/>
        <v>0.84936604431781793</v>
      </c>
      <c r="S147" s="49">
        <f t="shared" si="85"/>
        <v>0.83627445907609499</v>
      </c>
      <c r="T147" s="49">
        <f t="shared" si="85"/>
        <v>0.82192802755210193</v>
      </c>
      <c r="U147" s="49">
        <f t="shared" si="85"/>
        <v>0.80482606435986992</v>
      </c>
      <c r="V147" s="49">
        <f t="shared" si="85"/>
        <v>0.78728746005658579</v>
      </c>
      <c r="W147" s="49">
        <f t="shared" si="85"/>
        <v>0.76716510240166436</v>
      </c>
      <c r="X147" s="2"/>
    </row>
    <row r="148" spans="1:24" ht="15" customHeight="1">
      <c r="A148" s="38"/>
      <c r="B148" s="3">
        <f t="shared" si="69"/>
        <v>36</v>
      </c>
      <c r="C148" s="49">
        <v>1</v>
      </c>
      <c r="D148" s="49">
        <f t="shared" si="83"/>
        <v>0.99141899129499766</v>
      </c>
      <c r="E148" s="49">
        <f t="shared" ref="E148:W148" si="86">D148*EXP(-D43*delta_t)</f>
        <v>0.98102082805233826</v>
      </c>
      <c r="F148" s="49">
        <f t="shared" si="86"/>
        <v>0.96844815754399882</v>
      </c>
      <c r="G148" s="49">
        <f t="shared" si="86"/>
        <v>0.95220072163659952</v>
      </c>
      <c r="H148" s="49">
        <f t="shared" si="86"/>
        <v>0.93885569948169145</v>
      </c>
      <c r="I148" s="49">
        <f t="shared" si="86"/>
        <v>0.92858735484607358</v>
      </c>
      <c r="J148" s="49">
        <f t="shared" si="86"/>
        <v>0.91941559539885387</v>
      </c>
      <c r="K148" s="49">
        <f t="shared" si="86"/>
        <v>0.91081443575296905</v>
      </c>
      <c r="L148" s="49">
        <f t="shared" si="86"/>
        <v>0.90284635240368172</v>
      </c>
      <c r="M148" s="49">
        <f t="shared" si="86"/>
        <v>0.89656257243786575</v>
      </c>
      <c r="N148" s="49">
        <f t="shared" si="86"/>
        <v>0.89104308258404552</v>
      </c>
      <c r="O148" s="49">
        <f t="shared" si="86"/>
        <v>0.88497161922901557</v>
      </c>
      <c r="P148" s="49">
        <f t="shared" si="86"/>
        <v>0.87874819356284162</v>
      </c>
      <c r="Q148" s="49">
        <f t="shared" si="86"/>
        <v>0.87371960163040319</v>
      </c>
      <c r="R148" s="49">
        <f t="shared" si="86"/>
        <v>0.86812647258420506</v>
      </c>
      <c r="S148" s="49">
        <f t="shared" si="86"/>
        <v>0.86289000214776923</v>
      </c>
      <c r="T148" s="49">
        <f t="shared" si="86"/>
        <v>0.85878379056965715</v>
      </c>
      <c r="U148" s="49">
        <f t="shared" si="86"/>
        <v>0.85477202713093792</v>
      </c>
      <c r="V148" s="49">
        <f t="shared" si="86"/>
        <v>0.84950866998831953</v>
      </c>
      <c r="W148" s="49">
        <f t="shared" si="86"/>
        <v>0.84336433655115683</v>
      </c>
      <c r="X148" s="2"/>
    </row>
    <row r="149" spans="1:24" ht="15" customHeight="1">
      <c r="A149" s="38"/>
      <c r="B149" s="3">
        <f t="shared" si="69"/>
        <v>37</v>
      </c>
      <c r="C149" s="49">
        <v>1</v>
      </c>
      <c r="D149" s="49">
        <f t="shared" si="83"/>
        <v>0.99141899129499766</v>
      </c>
      <c r="E149" s="49">
        <f t="shared" ref="E149:W149" si="87">D149*EXP(-D44*delta_t)</f>
        <v>0.98293078592939243</v>
      </c>
      <c r="F149" s="49">
        <f t="shared" si="87"/>
        <v>0.97266583993636013</v>
      </c>
      <c r="G149" s="49">
        <f t="shared" si="87"/>
        <v>0.96491711873510377</v>
      </c>
      <c r="H149" s="49">
        <f t="shared" si="87"/>
        <v>0.95552634356257515</v>
      </c>
      <c r="I149" s="49">
        <f t="shared" si="87"/>
        <v>0.94249553640906758</v>
      </c>
      <c r="J149" s="49">
        <f t="shared" si="87"/>
        <v>0.92929988838688626</v>
      </c>
      <c r="K149" s="49">
        <f t="shared" si="87"/>
        <v>0.91516047724829985</v>
      </c>
      <c r="L149" s="49">
        <f t="shared" si="87"/>
        <v>0.8972785637786832</v>
      </c>
      <c r="M149" s="49">
        <f t="shared" si="87"/>
        <v>0.87998204719700468</v>
      </c>
      <c r="N149" s="49">
        <f t="shared" si="87"/>
        <v>0.86039618976098375</v>
      </c>
      <c r="O149" s="49">
        <f t="shared" si="87"/>
        <v>0.8373870921917369</v>
      </c>
      <c r="P149" s="49">
        <f t="shared" si="87"/>
        <v>0.8159030182610334</v>
      </c>
      <c r="Q149" s="49">
        <f t="shared" si="87"/>
        <v>0.7929092332026707</v>
      </c>
      <c r="R149" s="49">
        <f t="shared" si="87"/>
        <v>0.77660856034664316</v>
      </c>
      <c r="S149" s="49">
        <f t="shared" si="87"/>
        <v>0.75847179142246424</v>
      </c>
      <c r="T149" s="49">
        <f t="shared" si="87"/>
        <v>0.73820905674871318</v>
      </c>
      <c r="U149" s="49">
        <f t="shared" si="87"/>
        <v>0.71557230654280224</v>
      </c>
      <c r="V149" s="49">
        <f t="shared" si="87"/>
        <v>0.68867280459697067</v>
      </c>
      <c r="W149" s="49">
        <f t="shared" si="87"/>
        <v>0.65464674879983631</v>
      </c>
      <c r="X149" s="2"/>
    </row>
    <row r="150" spans="1:24" ht="15" customHeight="1">
      <c r="A150" s="38"/>
      <c r="B150" s="3">
        <f t="shared" si="69"/>
        <v>38</v>
      </c>
      <c r="C150" s="49">
        <v>1</v>
      </c>
      <c r="D150" s="49">
        <f t="shared" si="83"/>
        <v>0.99141899129499766</v>
      </c>
      <c r="E150" s="49">
        <f t="shared" ref="E150:W150" si="88">D150*EXP(-D45*delta_t)</f>
        <v>0.98257548400835337</v>
      </c>
      <c r="F150" s="49">
        <f t="shared" si="88"/>
        <v>0.9716155793468616</v>
      </c>
      <c r="G150" s="49">
        <f t="shared" si="88"/>
        <v>0.96111854518637363</v>
      </c>
      <c r="H150" s="49">
        <f t="shared" si="88"/>
        <v>0.94933592338607109</v>
      </c>
      <c r="I150" s="49">
        <f t="shared" si="88"/>
        <v>0.93713362208706685</v>
      </c>
      <c r="J150" s="49">
        <f t="shared" si="88"/>
        <v>0.92753586587147818</v>
      </c>
      <c r="K150" s="49">
        <f t="shared" si="88"/>
        <v>0.9185078201779735</v>
      </c>
      <c r="L150" s="49">
        <f t="shared" si="88"/>
        <v>0.90763567794479882</v>
      </c>
      <c r="M150" s="49">
        <f t="shared" si="88"/>
        <v>0.89632076815590556</v>
      </c>
      <c r="N150" s="49">
        <f t="shared" si="88"/>
        <v>0.88339705821497949</v>
      </c>
      <c r="O150" s="49">
        <f t="shared" si="88"/>
        <v>0.87058224631986436</v>
      </c>
      <c r="P150" s="49">
        <f t="shared" si="88"/>
        <v>0.85777210125727865</v>
      </c>
      <c r="Q150" s="49">
        <f t="shared" si="88"/>
        <v>0.84657241659506266</v>
      </c>
      <c r="R150" s="49">
        <f t="shared" si="88"/>
        <v>0.83763424150994048</v>
      </c>
      <c r="S150" s="49">
        <f t="shared" si="88"/>
        <v>0.82788786802761127</v>
      </c>
      <c r="T150" s="49">
        <f t="shared" si="88"/>
        <v>0.8165915208749529</v>
      </c>
      <c r="U150" s="49">
        <f t="shared" si="88"/>
        <v>0.80668044378913439</v>
      </c>
      <c r="V150" s="49">
        <f t="shared" si="88"/>
        <v>0.79569880240580593</v>
      </c>
      <c r="W150" s="49">
        <f t="shared" si="88"/>
        <v>0.78560782444707145</v>
      </c>
      <c r="X150" s="2"/>
    </row>
    <row r="151" spans="1:24" ht="15" customHeight="1">
      <c r="A151" s="38"/>
      <c r="B151" s="3">
        <f t="shared" si="69"/>
        <v>39</v>
      </c>
      <c r="C151" s="49">
        <v>1</v>
      </c>
      <c r="D151" s="49">
        <f t="shared" si="83"/>
        <v>0.99141899129499766</v>
      </c>
      <c r="E151" s="49">
        <f t="shared" ref="E151:W151" si="89">D151*EXP(-D46*delta_t)</f>
        <v>0.97829468745290016</v>
      </c>
      <c r="F151" s="49">
        <f t="shared" si="89"/>
        <v>0.96407124214325002</v>
      </c>
      <c r="G151" s="49">
        <f t="shared" si="89"/>
        <v>0.95331041416362017</v>
      </c>
      <c r="H151" s="49">
        <f t="shared" si="89"/>
        <v>0.94341700339085233</v>
      </c>
      <c r="I151" s="49">
        <f t="shared" si="89"/>
        <v>0.93564970878747611</v>
      </c>
      <c r="J151" s="49">
        <f t="shared" si="89"/>
        <v>0.92557090158859123</v>
      </c>
      <c r="K151" s="49">
        <f t="shared" si="89"/>
        <v>0.91864402685965063</v>
      </c>
      <c r="L151" s="49">
        <f t="shared" si="89"/>
        <v>0.91292813615460366</v>
      </c>
      <c r="M151" s="49">
        <f t="shared" si="89"/>
        <v>0.90755292448509095</v>
      </c>
      <c r="N151" s="49">
        <f t="shared" si="89"/>
        <v>0.89897839099868559</v>
      </c>
      <c r="O151" s="49">
        <f t="shared" si="89"/>
        <v>0.88755379167543735</v>
      </c>
      <c r="P151" s="49">
        <f t="shared" si="89"/>
        <v>0.87669157127749675</v>
      </c>
      <c r="Q151" s="49">
        <f t="shared" si="89"/>
        <v>0.8643239389533981</v>
      </c>
      <c r="R151" s="49">
        <f t="shared" si="89"/>
        <v>0.85178377603977751</v>
      </c>
      <c r="S151" s="49">
        <f t="shared" si="89"/>
        <v>0.84105018824442868</v>
      </c>
      <c r="T151" s="49">
        <f t="shared" si="89"/>
        <v>0.82917790044552397</v>
      </c>
      <c r="U151" s="49">
        <f t="shared" si="89"/>
        <v>0.81820409698967012</v>
      </c>
      <c r="V151" s="49">
        <f t="shared" si="89"/>
        <v>0.80958238837255247</v>
      </c>
      <c r="W151" s="49">
        <f t="shared" si="89"/>
        <v>0.80182747433473922</v>
      </c>
      <c r="X151" s="2"/>
    </row>
    <row r="152" spans="1:24" ht="15" customHeight="1">
      <c r="A152" s="38"/>
      <c r="B152" s="3">
        <f t="shared" si="69"/>
        <v>40</v>
      </c>
      <c r="C152" s="49">
        <v>1</v>
      </c>
      <c r="D152" s="49">
        <f t="shared" si="83"/>
        <v>0.99141899129499766</v>
      </c>
      <c r="E152" s="49">
        <f t="shared" ref="E152:W152" si="90">D152*EXP(-D47*delta_t)</f>
        <v>0.98299149117741069</v>
      </c>
      <c r="F152" s="49">
        <f t="shared" si="90"/>
        <v>0.97105793249868699</v>
      </c>
      <c r="G152" s="49">
        <f t="shared" si="90"/>
        <v>0.95582734518647094</v>
      </c>
      <c r="H152" s="49">
        <f t="shared" si="90"/>
        <v>0.93933415284867128</v>
      </c>
      <c r="I152" s="49">
        <f t="shared" si="90"/>
        <v>0.91342786398375597</v>
      </c>
      <c r="J152" s="49">
        <f t="shared" si="90"/>
        <v>0.88862581992602685</v>
      </c>
      <c r="K152" s="49">
        <f t="shared" si="90"/>
        <v>0.86865046229557918</v>
      </c>
      <c r="L152" s="49">
        <f t="shared" si="90"/>
        <v>0.85289010661979459</v>
      </c>
      <c r="M152" s="49">
        <f t="shared" si="90"/>
        <v>0.8387265896906847</v>
      </c>
      <c r="N152" s="49">
        <f t="shared" si="90"/>
        <v>0.82005257863733527</v>
      </c>
      <c r="O152" s="49">
        <f t="shared" si="90"/>
        <v>0.80193853094012246</v>
      </c>
      <c r="P152" s="49">
        <f t="shared" si="90"/>
        <v>0.78388657995770861</v>
      </c>
      <c r="Q152" s="49">
        <f t="shared" si="90"/>
        <v>0.76167681481224447</v>
      </c>
      <c r="R152" s="49">
        <f t="shared" si="90"/>
        <v>0.73903260311732244</v>
      </c>
      <c r="S152" s="49">
        <f t="shared" si="90"/>
        <v>0.71053245224514772</v>
      </c>
      <c r="T152" s="49">
        <f t="shared" si="90"/>
        <v>0.68164228431520135</v>
      </c>
      <c r="U152" s="49">
        <f t="shared" si="90"/>
        <v>0.65810629602780168</v>
      </c>
      <c r="V152" s="49">
        <f t="shared" si="90"/>
        <v>0.63968036394078154</v>
      </c>
      <c r="W152" s="49">
        <f t="shared" si="90"/>
        <v>0.62417073041876503</v>
      </c>
      <c r="X152" s="2"/>
    </row>
    <row r="153" spans="1:24" ht="15" customHeight="1">
      <c r="A153" s="32"/>
      <c r="B153" s="33">
        <f t="shared" si="69"/>
        <v>41</v>
      </c>
      <c r="C153" s="49">
        <v>1</v>
      </c>
      <c r="D153" s="49">
        <f t="shared" si="83"/>
        <v>0.99141899129499766</v>
      </c>
      <c r="E153" s="49">
        <f t="shared" ref="E153:W153" si="91">D153*EXP(-D48*delta_t)</f>
        <v>0.98291225567546303</v>
      </c>
      <c r="F153" s="49">
        <f t="shared" si="91"/>
        <v>0.97502971013212547</v>
      </c>
      <c r="G153" s="49">
        <f t="shared" si="91"/>
        <v>0.96643957333664177</v>
      </c>
      <c r="H153" s="49">
        <f t="shared" si="91"/>
        <v>0.95517403112617261</v>
      </c>
      <c r="I153" s="49">
        <f t="shared" si="91"/>
        <v>0.9475949083800842</v>
      </c>
      <c r="J153" s="49">
        <f t="shared" si="91"/>
        <v>0.93755663049076821</v>
      </c>
      <c r="K153" s="49">
        <f t="shared" si="91"/>
        <v>0.92994915451809568</v>
      </c>
      <c r="L153" s="49">
        <f t="shared" si="91"/>
        <v>0.91904400170000788</v>
      </c>
      <c r="M153" s="49">
        <f t="shared" si="91"/>
        <v>0.91074600972518516</v>
      </c>
      <c r="N153" s="49">
        <f t="shared" si="91"/>
        <v>0.90198963673509724</v>
      </c>
      <c r="O153" s="49">
        <f t="shared" si="91"/>
        <v>0.89345583167811093</v>
      </c>
      <c r="P153" s="49">
        <f t="shared" si="91"/>
        <v>0.88336632908237578</v>
      </c>
      <c r="Q153" s="49">
        <f t="shared" si="91"/>
        <v>0.87510554830042697</v>
      </c>
      <c r="R153" s="49">
        <f t="shared" si="91"/>
        <v>0.86787291848494674</v>
      </c>
      <c r="S153" s="49">
        <f t="shared" si="91"/>
        <v>0.86159821922024737</v>
      </c>
      <c r="T153" s="49">
        <f t="shared" si="91"/>
        <v>0.85568551131072113</v>
      </c>
      <c r="U153" s="49">
        <f t="shared" si="91"/>
        <v>0.84826326924908824</v>
      </c>
      <c r="V153" s="49">
        <f t="shared" si="91"/>
        <v>0.8418782722563829</v>
      </c>
      <c r="W153" s="49">
        <f t="shared" si="91"/>
        <v>0.83135872245601805</v>
      </c>
      <c r="X153" s="2"/>
    </row>
    <row r="154" spans="1:24" ht="15" customHeight="1">
      <c r="A154" s="32"/>
      <c r="B154" s="33">
        <f t="shared" si="69"/>
        <v>42</v>
      </c>
      <c r="C154" s="49">
        <v>1</v>
      </c>
      <c r="D154" s="49">
        <f t="shared" si="83"/>
        <v>0.99141899129499766</v>
      </c>
      <c r="E154" s="49">
        <f t="shared" ref="E154:W154" si="92">D154*EXP(-D49*delta_t)</f>
        <v>0.98315686389659962</v>
      </c>
      <c r="F154" s="49">
        <f t="shared" si="92"/>
        <v>0.97286535076312264</v>
      </c>
      <c r="G154" s="49">
        <f t="shared" si="92"/>
        <v>0.96346597938042722</v>
      </c>
      <c r="H154" s="49">
        <f t="shared" si="92"/>
        <v>0.95619552218726289</v>
      </c>
      <c r="I154" s="49">
        <f t="shared" si="92"/>
        <v>0.95171318131625848</v>
      </c>
      <c r="J154" s="49">
        <f t="shared" si="92"/>
        <v>0.94758985352593794</v>
      </c>
      <c r="K154" s="49">
        <f t="shared" si="92"/>
        <v>0.9440790893576082</v>
      </c>
      <c r="L154" s="49">
        <f t="shared" si="92"/>
        <v>0.94070167138476513</v>
      </c>
      <c r="M154" s="49">
        <f t="shared" si="92"/>
        <v>0.93528449548243831</v>
      </c>
      <c r="N154" s="49">
        <f t="shared" si="92"/>
        <v>0.92867752807633708</v>
      </c>
      <c r="O154" s="49">
        <f t="shared" si="92"/>
        <v>0.92210607577429649</v>
      </c>
      <c r="P154" s="49">
        <f t="shared" si="92"/>
        <v>0.9142860695077214</v>
      </c>
      <c r="Q154" s="49">
        <f t="shared" si="92"/>
        <v>0.90782575230558948</v>
      </c>
      <c r="R154" s="49">
        <f t="shared" si="92"/>
        <v>0.90199421791442103</v>
      </c>
      <c r="S154" s="49">
        <f t="shared" si="92"/>
        <v>0.89593247589027236</v>
      </c>
      <c r="T154" s="49">
        <f t="shared" si="92"/>
        <v>0.89005925642532435</v>
      </c>
      <c r="U154" s="49">
        <f t="shared" si="92"/>
        <v>0.88450766908773193</v>
      </c>
      <c r="V154" s="49">
        <f t="shared" si="92"/>
        <v>0.88063299489911351</v>
      </c>
      <c r="W154" s="49">
        <f t="shared" si="92"/>
        <v>0.87696222157156267</v>
      </c>
      <c r="X154" s="2"/>
    </row>
    <row r="155" spans="1:24" ht="15" customHeight="1">
      <c r="A155" s="32"/>
      <c r="B155" s="33">
        <f t="shared" si="69"/>
        <v>43</v>
      </c>
      <c r="C155" s="49">
        <v>1</v>
      </c>
      <c r="D155" s="49">
        <f t="shared" si="83"/>
        <v>0.99141899129499766</v>
      </c>
      <c r="E155" s="49">
        <f t="shared" ref="E155:W155" si="93">D155*EXP(-D50*delta_t)</f>
        <v>0.98339670861464701</v>
      </c>
      <c r="F155" s="49">
        <f t="shared" si="93"/>
        <v>0.97785305641949261</v>
      </c>
      <c r="G155" s="49">
        <f t="shared" si="93"/>
        <v>0.97168152162791332</v>
      </c>
      <c r="H155" s="49">
        <f t="shared" si="93"/>
        <v>0.96715942728776094</v>
      </c>
      <c r="I155" s="49">
        <f t="shared" si="93"/>
        <v>0.9609792054967442</v>
      </c>
      <c r="J155" s="49">
        <f t="shared" si="93"/>
        <v>0.95573596072173683</v>
      </c>
      <c r="K155" s="49">
        <f t="shared" si="93"/>
        <v>0.95134147311814521</v>
      </c>
      <c r="L155" s="49">
        <f t="shared" si="93"/>
        <v>0.94622812567389125</v>
      </c>
      <c r="M155" s="49">
        <f t="shared" si="93"/>
        <v>0.94212215777920172</v>
      </c>
      <c r="N155" s="49">
        <f t="shared" si="93"/>
        <v>0.93837226226717585</v>
      </c>
      <c r="O155" s="49">
        <f t="shared" si="93"/>
        <v>0.93311914930418416</v>
      </c>
      <c r="P155" s="49">
        <f t="shared" si="93"/>
        <v>0.92627592590533325</v>
      </c>
      <c r="Q155" s="49">
        <f t="shared" si="93"/>
        <v>0.92050469224193132</v>
      </c>
      <c r="R155" s="49">
        <f t="shared" si="93"/>
        <v>0.91294007382927478</v>
      </c>
      <c r="S155" s="49">
        <f t="shared" si="93"/>
        <v>0.90631802274228412</v>
      </c>
      <c r="T155" s="49">
        <f t="shared" si="93"/>
        <v>0.89944290707610064</v>
      </c>
      <c r="U155" s="49">
        <f t="shared" si="93"/>
        <v>0.89258381688354826</v>
      </c>
      <c r="V155" s="49">
        <f t="shared" si="93"/>
        <v>0.88501146624442795</v>
      </c>
      <c r="W155" s="49">
        <f t="shared" si="93"/>
        <v>0.87773497278853529</v>
      </c>
      <c r="X155" s="2"/>
    </row>
    <row r="156" spans="1:24" ht="15" customHeight="1">
      <c r="A156" s="32"/>
      <c r="B156" s="33">
        <f t="shared" si="69"/>
        <v>44</v>
      </c>
      <c r="C156" s="49">
        <v>1</v>
      </c>
      <c r="D156" s="49">
        <f t="shared" si="83"/>
        <v>0.99141899129499766</v>
      </c>
      <c r="E156" s="49">
        <f t="shared" ref="E156:W156" si="94">D156*EXP(-D51*delta_t)</f>
        <v>0.98525257502894537</v>
      </c>
      <c r="F156" s="49">
        <f t="shared" si="94"/>
        <v>0.97924726222668868</v>
      </c>
      <c r="G156" s="49">
        <f t="shared" si="94"/>
        <v>0.97297303749156183</v>
      </c>
      <c r="H156" s="49">
        <f t="shared" si="94"/>
        <v>0.96642441951289126</v>
      </c>
      <c r="I156" s="49">
        <f t="shared" si="94"/>
        <v>0.95976593168671687</v>
      </c>
      <c r="J156" s="49">
        <f t="shared" si="94"/>
        <v>0.95491916846511848</v>
      </c>
      <c r="K156" s="49">
        <f t="shared" si="94"/>
        <v>0.95093301400275176</v>
      </c>
      <c r="L156" s="49">
        <f t="shared" si="94"/>
        <v>0.94761271837733763</v>
      </c>
      <c r="M156" s="49">
        <f t="shared" si="94"/>
        <v>0.94538796923918778</v>
      </c>
      <c r="N156" s="49">
        <f t="shared" si="94"/>
        <v>0.94326083781113224</v>
      </c>
      <c r="O156" s="49">
        <f t="shared" si="94"/>
        <v>0.94060563278464226</v>
      </c>
      <c r="P156" s="49">
        <f t="shared" si="94"/>
        <v>0.93811702543154896</v>
      </c>
      <c r="Q156" s="49">
        <f t="shared" si="94"/>
        <v>0.93434510050556674</v>
      </c>
      <c r="R156" s="49">
        <f t="shared" si="94"/>
        <v>0.93154351775047317</v>
      </c>
      <c r="S156" s="49">
        <f t="shared" si="94"/>
        <v>0.92836813743880287</v>
      </c>
      <c r="T156" s="49">
        <f t="shared" si="94"/>
        <v>0.92393582021494136</v>
      </c>
      <c r="U156" s="49">
        <f t="shared" si="94"/>
        <v>0.9192662126603256</v>
      </c>
      <c r="V156" s="49">
        <f t="shared" si="94"/>
        <v>0.91404680246836711</v>
      </c>
      <c r="W156" s="49">
        <f t="shared" si="94"/>
        <v>0.90843590301036858</v>
      </c>
      <c r="X156" s="2"/>
    </row>
    <row r="157" spans="1:24" ht="15" customHeight="1">
      <c r="A157" s="32"/>
      <c r="B157" s="33">
        <f t="shared" si="69"/>
        <v>45</v>
      </c>
      <c r="C157" s="49">
        <v>1</v>
      </c>
      <c r="D157" s="49">
        <f t="shared" si="83"/>
        <v>0.99141899129499766</v>
      </c>
      <c r="E157" s="49">
        <f t="shared" ref="E157:W157" si="95">D157*EXP(-D52*delta_t)</f>
        <v>0.97879170442466967</v>
      </c>
      <c r="F157" s="49">
        <f t="shared" si="95"/>
        <v>0.96826839886227611</v>
      </c>
      <c r="G157" s="49">
        <f t="shared" si="95"/>
        <v>0.95921715924778372</v>
      </c>
      <c r="H157" s="49">
        <f t="shared" si="95"/>
        <v>0.94898101414720026</v>
      </c>
      <c r="I157" s="49">
        <f t="shared" si="95"/>
        <v>0.93818157534289925</v>
      </c>
      <c r="J157" s="49">
        <f t="shared" si="95"/>
        <v>0.92936844802651564</v>
      </c>
      <c r="K157" s="49">
        <f t="shared" si="95"/>
        <v>0.91882451006536536</v>
      </c>
      <c r="L157" s="49">
        <f t="shared" si="95"/>
        <v>0.90480805224390526</v>
      </c>
      <c r="M157" s="49">
        <f t="shared" si="95"/>
        <v>0.89330833230645623</v>
      </c>
      <c r="N157" s="49">
        <f t="shared" si="95"/>
        <v>0.87948999300232655</v>
      </c>
      <c r="O157" s="49">
        <f t="shared" si="95"/>
        <v>0.86580139547699775</v>
      </c>
      <c r="P157" s="49">
        <f t="shared" si="95"/>
        <v>0.85294572641914101</v>
      </c>
      <c r="Q157" s="49">
        <f t="shared" si="95"/>
        <v>0.84072165273260213</v>
      </c>
      <c r="R157" s="49">
        <f t="shared" si="95"/>
        <v>0.83065714845012362</v>
      </c>
      <c r="S157" s="49">
        <f t="shared" si="95"/>
        <v>0.82030160170091504</v>
      </c>
      <c r="T157" s="49">
        <f t="shared" si="95"/>
        <v>0.81076822369998547</v>
      </c>
      <c r="U157" s="49">
        <f t="shared" si="95"/>
        <v>0.80198890807444578</v>
      </c>
      <c r="V157" s="49">
        <f t="shared" si="95"/>
        <v>0.79231413253802996</v>
      </c>
      <c r="W157" s="49">
        <f t="shared" si="95"/>
        <v>0.78404280949274319</v>
      </c>
      <c r="X157" s="2"/>
    </row>
    <row r="158" spans="1:24" ht="15" customHeight="1">
      <c r="A158" s="32"/>
      <c r="B158" s="33">
        <f t="shared" si="69"/>
        <v>46</v>
      </c>
      <c r="C158" s="49">
        <v>1</v>
      </c>
      <c r="D158" s="49">
        <f t="shared" si="83"/>
        <v>0.99141899129499766</v>
      </c>
      <c r="E158" s="49">
        <f t="shared" ref="E158:W158" si="96">D158*EXP(-D53*delta_t)</f>
        <v>0.98025356824074372</v>
      </c>
      <c r="F158" s="49">
        <f t="shared" si="96"/>
        <v>0.96976035590804432</v>
      </c>
      <c r="G158" s="49">
        <f t="shared" si="96"/>
        <v>0.95982739276414464</v>
      </c>
      <c r="H158" s="49">
        <f t="shared" si="96"/>
        <v>0.95082614801826426</v>
      </c>
      <c r="I158" s="49">
        <f t="shared" si="96"/>
        <v>0.94112114847549178</v>
      </c>
      <c r="J158" s="49">
        <f t="shared" si="96"/>
        <v>0.93094550286574573</v>
      </c>
      <c r="K158" s="49">
        <f t="shared" si="96"/>
        <v>0.9211572922281831</v>
      </c>
      <c r="L158" s="49">
        <f t="shared" si="96"/>
        <v>0.91307292877206603</v>
      </c>
      <c r="M158" s="49">
        <f t="shared" si="96"/>
        <v>0.9015107163348528</v>
      </c>
      <c r="N158" s="49">
        <f t="shared" si="96"/>
        <v>0.8868753714076606</v>
      </c>
      <c r="O158" s="49">
        <f t="shared" si="96"/>
        <v>0.87132203367044381</v>
      </c>
      <c r="P158" s="49">
        <f t="shared" si="96"/>
        <v>0.85667941346038989</v>
      </c>
      <c r="Q158" s="49">
        <f t="shared" si="96"/>
        <v>0.84409349178264148</v>
      </c>
      <c r="R158" s="49">
        <f t="shared" si="96"/>
        <v>0.83186145612604068</v>
      </c>
      <c r="S158" s="49">
        <f t="shared" si="96"/>
        <v>0.81979074608733804</v>
      </c>
      <c r="T158" s="49">
        <f t="shared" si="96"/>
        <v>0.80804092324929877</v>
      </c>
      <c r="U158" s="49">
        <f t="shared" si="96"/>
        <v>0.79663842977836541</v>
      </c>
      <c r="V158" s="49">
        <f t="shared" si="96"/>
        <v>0.78484668802991664</v>
      </c>
      <c r="W158" s="49">
        <f t="shared" si="96"/>
        <v>0.77283004759563667</v>
      </c>
      <c r="X158" s="2"/>
    </row>
    <row r="159" spans="1:24" ht="15" customHeight="1">
      <c r="A159" s="32"/>
      <c r="B159" s="33">
        <f t="shared" si="69"/>
        <v>47</v>
      </c>
      <c r="C159" s="49">
        <v>1</v>
      </c>
      <c r="D159" s="49">
        <f t="shared" si="83"/>
        <v>0.99141899129499766</v>
      </c>
      <c r="E159" s="49">
        <f t="shared" ref="E159:W159" si="97">D159*EXP(-D54*delta_t)</f>
        <v>0.98196253939763267</v>
      </c>
      <c r="F159" s="49">
        <f t="shared" si="97"/>
        <v>0.97391627817594839</v>
      </c>
      <c r="G159" s="49">
        <f t="shared" si="97"/>
        <v>0.96639774176629922</v>
      </c>
      <c r="H159" s="49">
        <f t="shared" si="97"/>
        <v>0.95995244333147378</v>
      </c>
      <c r="I159" s="49">
        <f t="shared" si="97"/>
        <v>0.95442412769683083</v>
      </c>
      <c r="J159" s="49">
        <f t="shared" si="97"/>
        <v>0.94939599578637079</v>
      </c>
      <c r="K159" s="49">
        <f t="shared" si="97"/>
        <v>0.94420244668049602</v>
      </c>
      <c r="L159" s="49">
        <f t="shared" si="97"/>
        <v>0.94011953781824809</v>
      </c>
      <c r="M159" s="49">
        <f t="shared" si="97"/>
        <v>0.93697733861465637</v>
      </c>
      <c r="N159" s="49">
        <f t="shared" si="97"/>
        <v>0.93409794775259192</v>
      </c>
      <c r="O159" s="49">
        <f t="shared" si="97"/>
        <v>0.93144620174155568</v>
      </c>
      <c r="P159" s="49">
        <f t="shared" si="97"/>
        <v>0.92908862697761208</v>
      </c>
      <c r="Q159" s="49">
        <f t="shared" si="97"/>
        <v>0.92690770043504478</v>
      </c>
      <c r="R159" s="49">
        <f t="shared" si="97"/>
        <v>0.9251721631743699</v>
      </c>
      <c r="S159" s="49">
        <f t="shared" si="97"/>
        <v>0.92280900955686218</v>
      </c>
      <c r="T159" s="49">
        <f t="shared" si="97"/>
        <v>0.92056880139940733</v>
      </c>
      <c r="U159" s="49">
        <f t="shared" si="97"/>
        <v>0.9181641465448932</v>
      </c>
      <c r="V159" s="49">
        <f t="shared" si="97"/>
        <v>0.91611756199186434</v>
      </c>
      <c r="W159" s="49">
        <f t="shared" si="97"/>
        <v>0.91436644679371093</v>
      </c>
      <c r="X159" s="2"/>
    </row>
    <row r="160" spans="1:24" ht="15" customHeight="1">
      <c r="A160" s="32"/>
      <c r="B160" s="33">
        <f t="shared" si="69"/>
        <v>48</v>
      </c>
      <c r="C160" s="49">
        <v>1</v>
      </c>
      <c r="D160" s="49">
        <f t="shared" si="83"/>
        <v>0.99141899129499766</v>
      </c>
      <c r="E160" s="49">
        <f t="shared" ref="E160:W160" si="98">D160*EXP(-D55*delta_t)</f>
        <v>0.98015268187311322</v>
      </c>
      <c r="F160" s="49">
        <f t="shared" si="98"/>
        <v>0.9673181288923548</v>
      </c>
      <c r="G160" s="49">
        <f t="shared" si="98"/>
        <v>0.95612484229039463</v>
      </c>
      <c r="H160" s="49">
        <f t="shared" si="98"/>
        <v>0.94369771959896565</v>
      </c>
      <c r="I160" s="49">
        <f t="shared" si="98"/>
        <v>0.92988189507883368</v>
      </c>
      <c r="J160" s="49">
        <f t="shared" si="98"/>
        <v>0.91826072339375375</v>
      </c>
      <c r="K160" s="49">
        <f t="shared" si="98"/>
        <v>0.9011052654344156</v>
      </c>
      <c r="L160" s="49">
        <f t="shared" si="98"/>
        <v>0.87981521381897121</v>
      </c>
      <c r="M160" s="49">
        <f t="shared" si="98"/>
        <v>0.8652717204631154</v>
      </c>
      <c r="N160" s="49">
        <f t="shared" si="98"/>
        <v>0.8502358001457867</v>
      </c>
      <c r="O160" s="49">
        <f t="shared" si="98"/>
        <v>0.83853633017177986</v>
      </c>
      <c r="P160" s="49">
        <f t="shared" si="98"/>
        <v>0.82383597108712081</v>
      </c>
      <c r="Q160" s="49">
        <f t="shared" si="98"/>
        <v>0.81053458656246946</v>
      </c>
      <c r="R160" s="49">
        <f t="shared" si="98"/>
        <v>0.79956353730562635</v>
      </c>
      <c r="S160" s="49">
        <f t="shared" si="98"/>
        <v>0.78539553432741804</v>
      </c>
      <c r="T160" s="49">
        <f t="shared" si="98"/>
        <v>0.7736320938321799</v>
      </c>
      <c r="U160" s="49">
        <f t="shared" si="98"/>
        <v>0.76492624306908874</v>
      </c>
      <c r="V160" s="49">
        <f t="shared" si="98"/>
        <v>0.75531522429647902</v>
      </c>
      <c r="W160" s="49">
        <f t="shared" si="98"/>
        <v>0.74427212635106776</v>
      </c>
      <c r="X160" s="2"/>
    </row>
    <row r="161" spans="1:24" ht="15" customHeight="1">
      <c r="A161" s="32"/>
      <c r="B161" s="33">
        <f t="shared" si="69"/>
        <v>49</v>
      </c>
      <c r="C161" s="49">
        <v>1</v>
      </c>
      <c r="D161" s="49">
        <f t="shared" si="83"/>
        <v>0.99141899129499766</v>
      </c>
      <c r="E161" s="49">
        <f t="shared" ref="E161:W161" si="99">D161*EXP(-D56*delta_t)</f>
        <v>0.98086245088749235</v>
      </c>
      <c r="F161" s="49">
        <f t="shared" si="99"/>
        <v>0.96922525141563143</v>
      </c>
      <c r="G161" s="49">
        <f t="shared" si="99"/>
        <v>0.95930184509105665</v>
      </c>
      <c r="H161" s="49">
        <f t="shared" si="99"/>
        <v>0.95034195549295641</v>
      </c>
      <c r="I161" s="49">
        <f t="shared" si="99"/>
        <v>0.94054827226981264</v>
      </c>
      <c r="J161" s="49">
        <f t="shared" si="99"/>
        <v>0.92634639582820766</v>
      </c>
      <c r="K161" s="49">
        <f t="shared" si="99"/>
        <v>0.91557582583487507</v>
      </c>
      <c r="L161" s="49">
        <f t="shared" si="99"/>
        <v>0.90663175464938817</v>
      </c>
      <c r="M161" s="49">
        <f t="shared" si="99"/>
        <v>0.89716646822028501</v>
      </c>
      <c r="N161" s="49">
        <f t="shared" si="99"/>
        <v>0.88329380163159221</v>
      </c>
      <c r="O161" s="49">
        <f t="shared" si="99"/>
        <v>0.87348179395546466</v>
      </c>
      <c r="P161" s="49">
        <f t="shared" si="99"/>
        <v>0.86278451904017694</v>
      </c>
      <c r="Q161" s="49">
        <f t="shared" si="99"/>
        <v>0.85538368740452375</v>
      </c>
      <c r="R161" s="49">
        <f t="shared" si="99"/>
        <v>0.84801937099429547</v>
      </c>
      <c r="S161" s="49">
        <f t="shared" si="99"/>
        <v>0.84275634126064569</v>
      </c>
      <c r="T161" s="49">
        <f t="shared" si="99"/>
        <v>0.83843884339817853</v>
      </c>
      <c r="U161" s="49">
        <f t="shared" si="99"/>
        <v>0.83478156734225284</v>
      </c>
      <c r="V161" s="49">
        <f t="shared" si="99"/>
        <v>0.8314588176985187</v>
      </c>
      <c r="W161" s="49">
        <f t="shared" si="99"/>
        <v>0.82683993581053239</v>
      </c>
      <c r="X161" s="2"/>
    </row>
    <row r="162" spans="1:24" ht="15" customHeight="1">
      <c r="A162" s="32"/>
      <c r="B162" s="33">
        <f t="shared" si="69"/>
        <v>50</v>
      </c>
      <c r="C162" s="49">
        <v>1</v>
      </c>
      <c r="D162" s="49">
        <f t="shared" si="83"/>
        <v>0.99141899129499766</v>
      </c>
      <c r="E162" s="49">
        <f t="shared" ref="E162:W162" si="100">D162*EXP(-D57*delta_t)</f>
        <v>0.98337015815209772</v>
      </c>
      <c r="F162" s="49">
        <f t="shared" si="100"/>
        <v>0.97492329025708357</v>
      </c>
      <c r="G162" s="49">
        <f t="shared" si="100"/>
        <v>0.96631940448670084</v>
      </c>
      <c r="H162" s="49">
        <f t="shared" si="100"/>
        <v>0.95853705470925854</v>
      </c>
      <c r="I162" s="49">
        <f t="shared" si="100"/>
        <v>0.94669874863290171</v>
      </c>
      <c r="J162" s="49">
        <f t="shared" si="100"/>
        <v>0.93439750810799471</v>
      </c>
      <c r="K162" s="49">
        <f t="shared" si="100"/>
        <v>0.92395915008807339</v>
      </c>
      <c r="L162" s="49">
        <f t="shared" si="100"/>
        <v>0.9137499083592161</v>
      </c>
      <c r="M162" s="49">
        <f t="shared" si="100"/>
        <v>0.90125075070906491</v>
      </c>
      <c r="N162" s="49">
        <f t="shared" si="100"/>
        <v>0.88934062977733896</v>
      </c>
      <c r="O162" s="49">
        <f t="shared" si="100"/>
        <v>0.87818547801796043</v>
      </c>
      <c r="P162" s="49">
        <f t="shared" si="100"/>
        <v>0.86466720096732397</v>
      </c>
      <c r="Q162" s="49">
        <f t="shared" si="100"/>
        <v>0.85022991488720512</v>
      </c>
      <c r="R162" s="49">
        <f t="shared" si="100"/>
        <v>0.83519600893120016</v>
      </c>
      <c r="S162" s="49">
        <f t="shared" si="100"/>
        <v>0.82019542994428973</v>
      </c>
      <c r="T162" s="49">
        <f t="shared" si="100"/>
        <v>0.80654456591633983</v>
      </c>
      <c r="U162" s="49">
        <f t="shared" si="100"/>
        <v>0.79465025174003301</v>
      </c>
      <c r="V162" s="49">
        <f t="shared" si="100"/>
        <v>0.78204014588285586</v>
      </c>
      <c r="W162" s="49">
        <f t="shared" si="100"/>
        <v>0.7667601734849826</v>
      </c>
      <c r="X162" s="2"/>
    </row>
    <row r="163" spans="1:24" ht="15" customHeight="1">
      <c r="A163" s="32"/>
      <c r="B163" s="33">
        <f t="shared" si="69"/>
        <v>51</v>
      </c>
      <c r="C163" s="49">
        <v>1</v>
      </c>
      <c r="D163" s="49">
        <f t="shared" si="83"/>
        <v>0.99141899129499766</v>
      </c>
      <c r="E163" s="49">
        <f t="shared" ref="E163:W163" si="101">D163*EXP(-D58*delta_t)</f>
        <v>0.98035096175635128</v>
      </c>
      <c r="F163" s="49">
        <f t="shared" si="101"/>
        <v>0.966926205069917</v>
      </c>
      <c r="G163" s="49">
        <f t="shared" si="101"/>
        <v>0.94885215070527718</v>
      </c>
      <c r="H163" s="49">
        <f t="shared" si="101"/>
        <v>0.93337197113097514</v>
      </c>
      <c r="I163" s="49">
        <f t="shared" si="101"/>
        <v>0.91670081430036199</v>
      </c>
      <c r="J163" s="49">
        <f t="shared" si="101"/>
        <v>0.90563490448803752</v>
      </c>
      <c r="K163" s="49">
        <f t="shared" si="101"/>
        <v>0.89145887388491307</v>
      </c>
      <c r="L163" s="49">
        <f t="shared" si="101"/>
        <v>0.87674452338205489</v>
      </c>
      <c r="M163" s="49">
        <f t="shared" si="101"/>
        <v>0.8596133249273008</v>
      </c>
      <c r="N163" s="49">
        <f t="shared" si="101"/>
        <v>0.84287969133803964</v>
      </c>
      <c r="O163" s="49">
        <f t="shared" si="101"/>
        <v>0.81972228183305207</v>
      </c>
      <c r="P163" s="49">
        <f t="shared" si="101"/>
        <v>0.79577683004143063</v>
      </c>
      <c r="Q163" s="49">
        <f t="shared" si="101"/>
        <v>0.7647244591624629</v>
      </c>
      <c r="R163" s="49">
        <f t="shared" si="101"/>
        <v>0.7283815546698067</v>
      </c>
      <c r="S163" s="49">
        <f t="shared" si="101"/>
        <v>0.68857998148125987</v>
      </c>
      <c r="T163" s="49">
        <f t="shared" si="101"/>
        <v>0.65262219628248175</v>
      </c>
      <c r="U163" s="49">
        <f t="shared" si="101"/>
        <v>0.62124272341241482</v>
      </c>
      <c r="V163" s="49">
        <f t="shared" si="101"/>
        <v>0.59151051956080258</v>
      </c>
      <c r="W163" s="49">
        <f t="shared" si="101"/>
        <v>0.54849105360796968</v>
      </c>
      <c r="X163" s="2"/>
    </row>
    <row r="164" spans="1:24" ht="15" customHeight="1">
      <c r="A164" s="32"/>
      <c r="B164" s="33">
        <f t="shared" si="69"/>
        <v>52</v>
      </c>
      <c r="C164" s="49">
        <v>1</v>
      </c>
      <c r="D164" s="49">
        <f t="shared" si="83"/>
        <v>0.99141899129499766</v>
      </c>
      <c r="E164" s="49">
        <f t="shared" ref="E164:W164" si="102">D164*EXP(-D59*delta_t)</f>
        <v>0.98175890290505385</v>
      </c>
      <c r="F164" s="49">
        <f t="shared" si="102"/>
        <v>0.96582877487542096</v>
      </c>
      <c r="G164" s="49">
        <f t="shared" si="102"/>
        <v>0.94673092935852943</v>
      </c>
      <c r="H164" s="49">
        <f t="shared" si="102"/>
        <v>0.92899985518411654</v>
      </c>
      <c r="I164" s="49">
        <f t="shared" si="102"/>
        <v>0.91464174609534155</v>
      </c>
      <c r="J164" s="49">
        <f t="shared" si="102"/>
        <v>0.89178529960774788</v>
      </c>
      <c r="K164" s="49">
        <f t="shared" si="102"/>
        <v>0.86757017335298636</v>
      </c>
      <c r="L164" s="49">
        <f t="shared" si="102"/>
        <v>0.83881533053749135</v>
      </c>
      <c r="M164" s="49">
        <f t="shared" si="102"/>
        <v>0.8153484088692925</v>
      </c>
      <c r="N164" s="49">
        <f t="shared" si="102"/>
        <v>0.78872946735780225</v>
      </c>
      <c r="O164" s="49">
        <f t="shared" si="102"/>
        <v>0.75948306834731449</v>
      </c>
      <c r="P164" s="49">
        <f t="shared" si="102"/>
        <v>0.72196489661563712</v>
      </c>
      <c r="Q164" s="49">
        <f t="shared" si="102"/>
        <v>0.69489116305323206</v>
      </c>
      <c r="R164" s="49">
        <f t="shared" si="102"/>
        <v>0.66852833599861661</v>
      </c>
      <c r="S164" s="49">
        <f t="shared" si="102"/>
        <v>0.64057030734167641</v>
      </c>
      <c r="T164" s="49">
        <f t="shared" si="102"/>
        <v>0.61310437243726734</v>
      </c>
      <c r="U164" s="49">
        <f t="shared" si="102"/>
        <v>0.58102854652453351</v>
      </c>
      <c r="V164" s="49">
        <f t="shared" si="102"/>
        <v>0.54529444303450703</v>
      </c>
      <c r="W164" s="49">
        <f t="shared" si="102"/>
        <v>0.50613579943551468</v>
      </c>
      <c r="X164" s="2"/>
    </row>
    <row r="165" spans="1:24" ht="15" customHeight="1">
      <c r="A165" s="32"/>
      <c r="B165" s="33">
        <f t="shared" si="69"/>
        <v>53</v>
      </c>
      <c r="C165" s="49">
        <v>1</v>
      </c>
      <c r="D165" s="49">
        <f t="shared" si="83"/>
        <v>0.99141899129499766</v>
      </c>
      <c r="E165" s="49">
        <f t="shared" ref="E165:W165" si="103">D165*EXP(-D60*delta_t)</f>
        <v>0.98464840200255666</v>
      </c>
      <c r="F165" s="49">
        <f t="shared" si="103"/>
        <v>0.97718676958910133</v>
      </c>
      <c r="G165" s="49">
        <f t="shared" si="103"/>
        <v>0.97137414161765234</v>
      </c>
      <c r="H165" s="49">
        <f t="shared" si="103"/>
        <v>0.96623251201927884</v>
      </c>
      <c r="I165" s="49">
        <f t="shared" si="103"/>
        <v>0.96026150584887371</v>
      </c>
      <c r="J165" s="49">
        <f t="shared" si="103"/>
        <v>0.95470702193632928</v>
      </c>
      <c r="K165" s="49">
        <f t="shared" si="103"/>
        <v>0.94950321901519064</v>
      </c>
      <c r="L165" s="49">
        <f t="shared" si="103"/>
        <v>0.9432474575173011</v>
      </c>
      <c r="M165" s="49">
        <f t="shared" si="103"/>
        <v>0.93736403431075777</v>
      </c>
      <c r="N165" s="49">
        <f t="shared" si="103"/>
        <v>0.93207524579758738</v>
      </c>
      <c r="O165" s="49">
        <f t="shared" si="103"/>
        <v>0.92719025431443525</v>
      </c>
      <c r="P165" s="49">
        <f t="shared" si="103"/>
        <v>0.9221688251884681</v>
      </c>
      <c r="Q165" s="49">
        <f t="shared" si="103"/>
        <v>0.91742187021913446</v>
      </c>
      <c r="R165" s="49">
        <f t="shared" si="103"/>
        <v>0.9132932187516688</v>
      </c>
      <c r="S165" s="49">
        <f t="shared" si="103"/>
        <v>0.9097790730941484</v>
      </c>
      <c r="T165" s="49">
        <f t="shared" si="103"/>
        <v>0.90528018380107655</v>
      </c>
      <c r="U165" s="49">
        <f t="shared" si="103"/>
        <v>0.90014930049343977</v>
      </c>
      <c r="V165" s="49">
        <f t="shared" si="103"/>
        <v>0.89520447598710295</v>
      </c>
      <c r="W165" s="49">
        <f t="shared" si="103"/>
        <v>0.89127158741184176</v>
      </c>
      <c r="X165" s="2"/>
    </row>
    <row r="166" spans="1:24" ht="15" customHeight="1">
      <c r="A166" s="32"/>
      <c r="B166" s="33">
        <f t="shared" si="69"/>
        <v>54</v>
      </c>
      <c r="C166" s="49">
        <v>1</v>
      </c>
      <c r="D166" s="49">
        <f t="shared" si="83"/>
        <v>0.99141899129499766</v>
      </c>
      <c r="E166" s="49">
        <f t="shared" ref="E166:W166" si="104">D166*EXP(-D61*delta_t)</f>
        <v>0.98235198545439617</v>
      </c>
      <c r="F166" s="49">
        <f t="shared" si="104"/>
        <v>0.96957872023799208</v>
      </c>
      <c r="G166" s="49">
        <f t="shared" si="104"/>
        <v>0.95715221705810538</v>
      </c>
      <c r="H166" s="49">
        <f t="shared" si="104"/>
        <v>0.94088553353136484</v>
      </c>
      <c r="I166" s="49">
        <f t="shared" si="104"/>
        <v>0.92806217865736229</v>
      </c>
      <c r="J166" s="49">
        <f t="shared" si="104"/>
        <v>0.91350691445276067</v>
      </c>
      <c r="K166" s="49">
        <f t="shared" si="104"/>
        <v>0.90356099814111324</v>
      </c>
      <c r="L166" s="49">
        <f t="shared" si="104"/>
        <v>0.8917945388557158</v>
      </c>
      <c r="M166" s="49">
        <f t="shared" si="104"/>
        <v>0.87911625605659305</v>
      </c>
      <c r="N166" s="49">
        <f t="shared" si="104"/>
        <v>0.86529322571577238</v>
      </c>
      <c r="O166" s="49">
        <f t="shared" si="104"/>
        <v>0.85303521742322053</v>
      </c>
      <c r="P166" s="49">
        <f t="shared" si="104"/>
        <v>0.84302159200817983</v>
      </c>
      <c r="Q166" s="49">
        <f t="shared" si="104"/>
        <v>0.83162315491975514</v>
      </c>
      <c r="R166" s="49">
        <f t="shared" si="104"/>
        <v>0.81767055717079495</v>
      </c>
      <c r="S166" s="49">
        <f t="shared" si="104"/>
        <v>0.80649382677579473</v>
      </c>
      <c r="T166" s="49">
        <f t="shared" si="104"/>
        <v>0.79625150292154656</v>
      </c>
      <c r="U166" s="49">
        <f t="shared" si="104"/>
        <v>0.78776560413132701</v>
      </c>
      <c r="V166" s="49">
        <f t="shared" si="104"/>
        <v>0.7812384942557723</v>
      </c>
      <c r="W166" s="49">
        <f t="shared" si="104"/>
        <v>0.77438721611331096</v>
      </c>
      <c r="X166" s="2"/>
    </row>
    <row r="167" spans="1:24" ht="15" customHeight="1">
      <c r="A167" s="32"/>
      <c r="B167" s="33">
        <f t="shared" si="69"/>
        <v>55</v>
      </c>
      <c r="C167" s="49">
        <v>1</v>
      </c>
      <c r="D167" s="49">
        <f t="shared" si="83"/>
        <v>0.99141899129499766</v>
      </c>
      <c r="E167" s="49">
        <f t="shared" ref="E167:W167" si="105">D167*EXP(-D62*delta_t)</f>
        <v>0.98166574582333399</v>
      </c>
      <c r="F167" s="49">
        <f t="shared" si="105"/>
        <v>0.97146649461331369</v>
      </c>
      <c r="G167" s="49">
        <f t="shared" si="105"/>
        <v>0.96071660076871046</v>
      </c>
      <c r="H167" s="49">
        <f t="shared" si="105"/>
        <v>0.94780288716224548</v>
      </c>
      <c r="I167" s="49">
        <f t="shared" si="105"/>
        <v>0.93872425210394783</v>
      </c>
      <c r="J167" s="49">
        <f t="shared" si="105"/>
        <v>0.92644760691582151</v>
      </c>
      <c r="K167" s="49">
        <f t="shared" si="105"/>
        <v>0.91400372527528817</v>
      </c>
      <c r="L167" s="49">
        <f t="shared" si="105"/>
        <v>0.90081545567074983</v>
      </c>
      <c r="M167" s="49">
        <f t="shared" si="105"/>
        <v>0.88908167911958969</v>
      </c>
      <c r="N167" s="49">
        <f t="shared" si="105"/>
        <v>0.87498872301429942</v>
      </c>
      <c r="O167" s="49">
        <f t="shared" si="105"/>
        <v>0.85549755403992045</v>
      </c>
      <c r="P167" s="49">
        <f t="shared" si="105"/>
        <v>0.8386242614945959</v>
      </c>
      <c r="Q167" s="49">
        <f t="shared" si="105"/>
        <v>0.82077019245789495</v>
      </c>
      <c r="R167" s="49">
        <f t="shared" si="105"/>
        <v>0.8048991834573237</v>
      </c>
      <c r="S167" s="49">
        <f t="shared" si="105"/>
        <v>0.7887619209739507</v>
      </c>
      <c r="T167" s="49">
        <f t="shared" si="105"/>
        <v>0.77209390369986841</v>
      </c>
      <c r="U167" s="49">
        <f t="shared" si="105"/>
        <v>0.75200347598880168</v>
      </c>
      <c r="V167" s="49">
        <f t="shared" si="105"/>
        <v>0.73142694195443725</v>
      </c>
      <c r="W167" s="49">
        <f t="shared" si="105"/>
        <v>0.71635321464014345</v>
      </c>
      <c r="X167" s="2"/>
    </row>
    <row r="168" spans="1:24" ht="15" customHeight="1">
      <c r="A168" s="32"/>
      <c r="B168" s="33">
        <f t="shared" si="69"/>
        <v>56</v>
      </c>
      <c r="C168" s="49">
        <v>1</v>
      </c>
      <c r="D168" s="49">
        <f t="shared" si="83"/>
        <v>0.99141899129499766</v>
      </c>
      <c r="E168" s="49">
        <f t="shared" ref="E168:W168" si="106">D168*EXP(-D63*delta_t)</f>
        <v>0.97981865232535148</v>
      </c>
      <c r="F168" s="49">
        <f t="shared" si="106"/>
        <v>0.96651774942671997</v>
      </c>
      <c r="G168" s="49">
        <f t="shared" si="106"/>
        <v>0.95629978035852548</v>
      </c>
      <c r="H168" s="49">
        <f t="shared" si="106"/>
        <v>0.94570942393056168</v>
      </c>
      <c r="I168" s="49">
        <f t="shared" si="106"/>
        <v>0.93369669510484776</v>
      </c>
      <c r="J168" s="49">
        <f t="shared" si="106"/>
        <v>0.92189106382367314</v>
      </c>
      <c r="K168" s="49">
        <f t="shared" si="106"/>
        <v>0.90976334571775352</v>
      </c>
      <c r="L168" s="49">
        <f t="shared" si="106"/>
        <v>0.90019780358878099</v>
      </c>
      <c r="M168" s="49">
        <f t="shared" si="106"/>
        <v>0.88967451689000787</v>
      </c>
      <c r="N168" s="49">
        <f t="shared" si="106"/>
        <v>0.8808968733310456</v>
      </c>
      <c r="O168" s="49">
        <f t="shared" si="106"/>
        <v>0.87495710151237371</v>
      </c>
      <c r="P168" s="49">
        <f t="shared" si="106"/>
        <v>0.86904180910900408</v>
      </c>
      <c r="Q168" s="49">
        <f t="shared" si="106"/>
        <v>0.86167808073786389</v>
      </c>
      <c r="R168" s="49">
        <f t="shared" si="106"/>
        <v>0.85179337604002892</v>
      </c>
      <c r="S168" s="49">
        <f t="shared" si="106"/>
        <v>0.84196193999435309</v>
      </c>
      <c r="T168" s="49">
        <f t="shared" si="106"/>
        <v>0.83226834179746145</v>
      </c>
      <c r="U168" s="49">
        <f t="shared" si="106"/>
        <v>0.82201137245047662</v>
      </c>
      <c r="V168" s="49">
        <f t="shared" si="106"/>
        <v>0.81146117833665221</v>
      </c>
      <c r="W168" s="49">
        <f t="shared" si="106"/>
        <v>0.80431760391416418</v>
      </c>
      <c r="X168" s="2"/>
    </row>
    <row r="169" spans="1:24" ht="15" customHeight="1">
      <c r="A169" s="32"/>
      <c r="B169" s="33">
        <f t="shared" si="69"/>
        <v>57</v>
      </c>
      <c r="C169" s="49">
        <v>1</v>
      </c>
      <c r="D169" s="49">
        <f t="shared" si="83"/>
        <v>0.99141899129499766</v>
      </c>
      <c r="E169" s="49">
        <f t="shared" ref="E169:W169" si="107">D169*EXP(-D64*delta_t)</f>
        <v>0.98432214106382732</v>
      </c>
      <c r="F169" s="49">
        <f t="shared" si="107"/>
        <v>0.97419877750902262</v>
      </c>
      <c r="G169" s="49">
        <f t="shared" si="107"/>
        <v>0.96055521357916418</v>
      </c>
      <c r="H169" s="49">
        <f t="shared" si="107"/>
        <v>0.94962349618124886</v>
      </c>
      <c r="I169" s="49">
        <f t="shared" si="107"/>
        <v>0.93801546861317719</v>
      </c>
      <c r="J169" s="49">
        <f t="shared" si="107"/>
        <v>0.92581681225541301</v>
      </c>
      <c r="K169" s="49">
        <f t="shared" si="107"/>
        <v>0.91593404703898662</v>
      </c>
      <c r="L169" s="49">
        <f t="shared" si="107"/>
        <v>0.90441720169062001</v>
      </c>
      <c r="M169" s="49">
        <f t="shared" si="107"/>
        <v>0.89105210284896785</v>
      </c>
      <c r="N169" s="49">
        <f t="shared" si="107"/>
        <v>0.8783535125581966</v>
      </c>
      <c r="O169" s="49">
        <f t="shared" si="107"/>
        <v>0.86845209446559923</v>
      </c>
      <c r="P169" s="49">
        <f t="shared" si="107"/>
        <v>0.8600287958633267</v>
      </c>
      <c r="Q169" s="49">
        <f t="shared" si="107"/>
        <v>0.8531442000815247</v>
      </c>
      <c r="R169" s="49">
        <f t="shared" si="107"/>
        <v>0.84604148324144124</v>
      </c>
      <c r="S169" s="49">
        <f t="shared" si="107"/>
        <v>0.8360969564905365</v>
      </c>
      <c r="T169" s="49">
        <f t="shared" si="107"/>
        <v>0.82505171778381747</v>
      </c>
      <c r="U169" s="49">
        <f t="shared" si="107"/>
        <v>0.81433770757588808</v>
      </c>
      <c r="V169" s="49">
        <f t="shared" si="107"/>
        <v>0.80405938637178964</v>
      </c>
      <c r="W169" s="49">
        <f t="shared" si="107"/>
        <v>0.79238858116987931</v>
      </c>
      <c r="X169" s="2"/>
    </row>
    <row r="170" spans="1:24" ht="15" customHeight="1">
      <c r="A170" s="32"/>
      <c r="B170" s="33">
        <f t="shared" si="69"/>
        <v>58</v>
      </c>
      <c r="C170" s="49">
        <v>1</v>
      </c>
      <c r="D170" s="49">
        <f t="shared" si="83"/>
        <v>0.99141899129499766</v>
      </c>
      <c r="E170" s="49">
        <f t="shared" ref="E170:W170" si="108">D170*EXP(-D65*delta_t)</f>
        <v>0.98346818195642871</v>
      </c>
      <c r="F170" s="49">
        <f t="shared" si="108"/>
        <v>0.97615174234171853</v>
      </c>
      <c r="G170" s="49">
        <f t="shared" si="108"/>
        <v>0.96956976388611582</v>
      </c>
      <c r="H170" s="49">
        <f t="shared" si="108"/>
        <v>0.96250256360495867</v>
      </c>
      <c r="I170" s="49">
        <f t="shared" si="108"/>
        <v>0.95244882691580679</v>
      </c>
      <c r="J170" s="49">
        <f t="shared" si="108"/>
        <v>0.9422710362470057</v>
      </c>
      <c r="K170" s="49">
        <f t="shared" si="108"/>
        <v>0.93036357917038492</v>
      </c>
      <c r="L170" s="49">
        <f t="shared" si="108"/>
        <v>0.91840717761372148</v>
      </c>
      <c r="M170" s="49">
        <f t="shared" si="108"/>
        <v>0.9092098336473865</v>
      </c>
      <c r="N170" s="49">
        <f t="shared" si="108"/>
        <v>0.90031487903083585</v>
      </c>
      <c r="O170" s="49">
        <f t="shared" si="108"/>
        <v>0.88816580534301337</v>
      </c>
      <c r="P170" s="49">
        <f t="shared" si="108"/>
        <v>0.87134673364554971</v>
      </c>
      <c r="Q170" s="49">
        <f t="shared" si="108"/>
        <v>0.8495610926082392</v>
      </c>
      <c r="R170" s="49">
        <f t="shared" si="108"/>
        <v>0.83708290708181832</v>
      </c>
      <c r="S170" s="49">
        <f t="shared" si="108"/>
        <v>0.82683454493075215</v>
      </c>
      <c r="T170" s="49">
        <f t="shared" si="108"/>
        <v>0.81876293670584277</v>
      </c>
      <c r="U170" s="49">
        <f t="shared" si="108"/>
        <v>0.8126184289823718</v>
      </c>
      <c r="V170" s="49">
        <f t="shared" si="108"/>
        <v>0.80630334129157355</v>
      </c>
      <c r="W170" s="49">
        <f t="shared" si="108"/>
        <v>0.79882981063588587</v>
      </c>
      <c r="X170" s="2"/>
    </row>
    <row r="171" spans="1:24" ht="15" customHeight="1">
      <c r="A171" s="32"/>
      <c r="B171" s="33">
        <f t="shared" si="69"/>
        <v>59</v>
      </c>
      <c r="C171" s="49">
        <v>1</v>
      </c>
      <c r="D171" s="49">
        <f t="shared" si="83"/>
        <v>0.99141899129499766</v>
      </c>
      <c r="E171" s="49">
        <f t="shared" ref="E171:W171" si="109">D171*EXP(-D66*delta_t)</f>
        <v>0.98257226113975416</v>
      </c>
      <c r="F171" s="49">
        <f t="shared" si="109"/>
        <v>0.9717781995744661</v>
      </c>
      <c r="G171" s="49">
        <f t="shared" si="109"/>
        <v>0.96093624370988562</v>
      </c>
      <c r="H171" s="49">
        <f t="shared" si="109"/>
        <v>0.95066245337771893</v>
      </c>
      <c r="I171" s="49">
        <f t="shared" si="109"/>
        <v>0.94379860810961513</v>
      </c>
      <c r="J171" s="49">
        <f t="shared" si="109"/>
        <v>0.93647424806868818</v>
      </c>
      <c r="K171" s="49">
        <f t="shared" si="109"/>
        <v>0.92705939895161482</v>
      </c>
      <c r="L171" s="49">
        <f t="shared" si="109"/>
        <v>0.91490984085104565</v>
      </c>
      <c r="M171" s="49">
        <f t="shared" si="109"/>
        <v>0.90192828645541079</v>
      </c>
      <c r="N171" s="49">
        <f t="shared" si="109"/>
        <v>0.8792426066302258</v>
      </c>
      <c r="O171" s="49">
        <f t="shared" si="109"/>
        <v>0.86019134714288026</v>
      </c>
      <c r="P171" s="49">
        <f t="shared" si="109"/>
        <v>0.84858747460823047</v>
      </c>
      <c r="Q171" s="49">
        <f t="shared" si="109"/>
        <v>0.83740887409117681</v>
      </c>
      <c r="R171" s="49">
        <f t="shared" si="109"/>
        <v>0.82072143295443323</v>
      </c>
      <c r="S171" s="49">
        <f t="shared" si="109"/>
        <v>0.8063749912149476</v>
      </c>
      <c r="T171" s="49">
        <f t="shared" si="109"/>
        <v>0.79388484018759686</v>
      </c>
      <c r="U171" s="49">
        <f t="shared" si="109"/>
        <v>0.786382757680405</v>
      </c>
      <c r="V171" s="49">
        <f t="shared" si="109"/>
        <v>0.7808985998501331</v>
      </c>
      <c r="W171" s="49">
        <f t="shared" si="109"/>
        <v>0.77594722371597413</v>
      </c>
      <c r="X171" s="2"/>
    </row>
    <row r="172" spans="1:24" ht="15" customHeight="1">
      <c r="A172" s="32"/>
      <c r="B172" s="33">
        <f t="shared" si="69"/>
        <v>60</v>
      </c>
      <c r="C172" s="49">
        <v>1</v>
      </c>
      <c r="D172" s="49">
        <f t="shared" si="83"/>
        <v>0.99141899129499766</v>
      </c>
      <c r="E172" s="49">
        <f t="shared" ref="E172:W172" si="110">D172*EXP(-D67*delta_t)</f>
        <v>0.98330977290081989</v>
      </c>
      <c r="F172" s="49">
        <f t="shared" si="110"/>
        <v>0.97380353024563338</v>
      </c>
      <c r="G172" s="49">
        <f t="shared" si="110"/>
        <v>0.96154322416684235</v>
      </c>
      <c r="H172" s="49">
        <f t="shared" si="110"/>
        <v>0.94714865926464742</v>
      </c>
      <c r="I172" s="49">
        <f t="shared" si="110"/>
        <v>0.92448251861623831</v>
      </c>
      <c r="J172" s="49">
        <f t="shared" si="110"/>
        <v>0.90251797458271676</v>
      </c>
      <c r="K172" s="49">
        <f t="shared" si="110"/>
        <v>0.88195557413891312</v>
      </c>
      <c r="L172" s="49">
        <f t="shared" si="110"/>
        <v>0.86338424737402208</v>
      </c>
      <c r="M172" s="49">
        <f t="shared" si="110"/>
        <v>0.84453002445000591</v>
      </c>
      <c r="N172" s="49">
        <f t="shared" si="110"/>
        <v>0.83434118177659189</v>
      </c>
      <c r="O172" s="49">
        <f t="shared" si="110"/>
        <v>0.8220375220997943</v>
      </c>
      <c r="P172" s="49">
        <f t="shared" si="110"/>
        <v>0.80917399601161799</v>
      </c>
      <c r="Q172" s="49">
        <f t="shared" si="110"/>
        <v>0.7911796728468905</v>
      </c>
      <c r="R172" s="49">
        <f t="shared" si="110"/>
        <v>0.76711460223130978</v>
      </c>
      <c r="S172" s="49">
        <f t="shared" si="110"/>
        <v>0.74834692762844257</v>
      </c>
      <c r="T172" s="49">
        <f t="shared" si="110"/>
        <v>0.73060755333066063</v>
      </c>
      <c r="U172" s="49">
        <f t="shared" si="110"/>
        <v>0.70589371896958142</v>
      </c>
      <c r="V172" s="49">
        <f t="shared" si="110"/>
        <v>0.68041763133188937</v>
      </c>
      <c r="W172" s="49">
        <f t="shared" si="110"/>
        <v>0.6561975585510037</v>
      </c>
      <c r="X172" s="2"/>
    </row>
    <row r="173" spans="1:24" ht="15" customHeight="1">
      <c r="A173" s="32"/>
      <c r="B173" s="33">
        <f t="shared" si="69"/>
        <v>61</v>
      </c>
      <c r="C173" s="49">
        <v>1</v>
      </c>
      <c r="D173" s="49">
        <f t="shared" si="83"/>
        <v>0.99141899129499766</v>
      </c>
      <c r="E173" s="49">
        <f t="shared" ref="E173:W173" si="111">D173*EXP(-D68*delta_t)</f>
        <v>0.97685458907599854</v>
      </c>
      <c r="F173" s="49">
        <f t="shared" si="111"/>
        <v>0.96038938054766254</v>
      </c>
      <c r="G173" s="49">
        <f t="shared" si="111"/>
        <v>0.94042948556429784</v>
      </c>
      <c r="H173" s="49">
        <f t="shared" si="111"/>
        <v>0.925019832192435</v>
      </c>
      <c r="I173" s="49">
        <f t="shared" si="111"/>
        <v>0.90973454640313711</v>
      </c>
      <c r="J173" s="49">
        <f t="shared" si="111"/>
        <v>0.89213258040612786</v>
      </c>
      <c r="K173" s="49">
        <f t="shared" si="111"/>
        <v>0.87100571147323946</v>
      </c>
      <c r="L173" s="49">
        <f t="shared" si="111"/>
        <v>0.84953995157273143</v>
      </c>
      <c r="M173" s="49">
        <f t="shared" si="111"/>
        <v>0.82626058936988789</v>
      </c>
      <c r="N173" s="49">
        <f t="shared" si="111"/>
        <v>0.80557494505209504</v>
      </c>
      <c r="O173" s="49">
        <f t="shared" si="111"/>
        <v>0.78442896928085792</v>
      </c>
      <c r="P173" s="49">
        <f t="shared" si="111"/>
        <v>0.76116948703150455</v>
      </c>
      <c r="Q173" s="49">
        <f t="shared" si="111"/>
        <v>0.74555236471331332</v>
      </c>
      <c r="R173" s="49">
        <f t="shared" si="111"/>
        <v>0.72528600953284428</v>
      </c>
      <c r="S173" s="49">
        <f t="shared" si="111"/>
        <v>0.70221453755174756</v>
      </c>
      <c r="T173" s="49">
        <f t="shared" si="111"/>
        <v>0.67673936107507082</v>
      </c>
      <c r="U173" s="49">
        <f t="shared" si="111"/>
        <v>0.64991619403232059</v>
      </c>
      <c r="V173" s="49">
        <f t="shared" si="111"/>
        <v>0.62527646414547633</v>
      </c>
      <c r="W173" s="49">
        <f t="shared" si="111"/>
        <v>0.60155499260620726</v>
      </c>
      <c r="X173" s="2"/>
    </row>
    <row r="174" spans="1:24" ht="15" customHeight="1">
      <c r="A174" s="32"/>
      <c r="B174" s="33">
        <f t="shared" si="69"/>
        <v>62</v>
      </c>
      <c r="C174" s="49">
        <v>1</v>
      </c>
      <c r="D174" s="49">
        <f t="shared" si="83"/>
        <v>0.99141899129499766</v>
      </c>
      <c r="E174" s="49">
        <f t="shared" ref="E174:W174" si="112">D174*EXP(-D69*delta_t)</f>
        <v>0.98275444969958792</v>
      </c>
      <c r="F174" s="49">
        <f t="shared" si="112"/>
        <v>0.96905685030763966</v>
      </c>
      <c r="G174" s="49">
        <f t="shared" si="112"/>
        <v>0.95485487142593761</v>
      </c>
      <c r="H174" s="49">
        <f t="shared" si="112"/>
        <v>0.94369848120756372</v>
      </c>
      <c r="I174" s="49">
        <f t="shared" si="112"/>
        <v>0.93322733544749115</v>
      </c>
      <c r="J174" s="49">
        <f t="shared" si="112"/>
        <v>0.92311317391317282</v>
      </c>
      <c r="K174" s="49">
        <f t="shared" si="112"/>
        <v>0.9135719882910841</v>
      </c>
      <c r="L174" s="49">
        <f t="shared" si="112"/>
        <v>0.9045489782856172</v>
      </c>
      <c r="M174" s="49">
        <f t="shared" si="112"/>
        <v>0.89361284272001351</v>
      </c>
      <c r="N174" s="49">
        <f t="shared" si="112"/>
        <v>0.88309035381347045</v>
      </c>
      <c r="O174" s="49">
        <f t="shared" si="112"/>
        <v>0.87214360368520683</v>
      </c>
      <c r="P174" s="49">
        <f t="shared" si="112"/>
        <v>0.86217662817132601</v>
      </c>
      <c r="Q174" s="49">
        <f t="shared" si="112"/>
        <v>0.84988241796867403</v>
      </c>
      <c r="R174" s="49">
        <f t="shared" si="112"/>
        <v>0.83872699683649177</v>
      </c>
      <c r="S174" s="49">
        <f t="shared" si="112"/>
        <v>0.8234646423991131</v>
      </c>
      <c r="T174" s="49">
        <f t="shared" si="112"/>
        <v>0.80738438682694469</v>
      </c>
      <c r="U174" s="49">
        <f t="shared" si="112"/>
        <v>0.79204059263295978</v>
      </c>
      <c r="V174" s="49">
        <f t="shared" si="112"/>
        <v>0.77700579742882636</v>
      </c>
      <c r="W174" s="49">
        <f t="shared" si="112"/>
        <v>0.76130818075090956</v>
      </c>
      <c r="X174" s="2"/>
    </row>
    <row r="175" spans="1:24" ht="15" customHeight="1">
      <c r="A175" s="32"/>
      <c r="B175" s="33">
        <f t="shared" si="69"/>
        <v>63</v>
      </c>
      <c r="C175" s="49">
        <v>1</v>
      </c>
      <c r="D175" s="49">
        <f t="shared" si="83"/>
        <v>0.99141899129499766</v>
      </c>
      <c r="E175" s="49">
        <f t="shared" ref="E175:W175" si="113">D175*EXP(-D70*delta_t)</f>
        <v>0.97928919307572393</v>
      </c>
      <c r="F175" s="49">
        <f t="shared" si="113"/>
        <v>0.97081472901087451</v>
      </c>
      <c r="G175" s="49">
        <f t="shared" si="113"/>
        <v>0.96140036616797364</v>
      </c>
      <c r="H175" s="49">
        <f t="shared" si="113"/>
        <v>0.9509054091238629</v>
      </c>
      <c r="I175" s="49">
        <f t="shared" si="113"/>
        <v>0.94175833368452067</v>
      </c>
      <c r="J175" s="49">
        <f t="shared" si="113"/>
        <v>0.93158191955616743</v>
      </c>
      <c r="K175" s="49">
        <f t="shared" si="113"/>
        <v>0.9227398101075267</v>
      </c>
      <c r="L175" s="49">
        <f t="shared" si="113"/>
        <v>0.91154592151343106</v>
      </c>
      <c r="M175" s="49">
        <f t="shared" si="113"/>
        <v>0.9020398614016214</v>
      </c>
      <c r="N175" s="49">
        <f t="shared" si="113"/>
        <v>0.89316086675447026</v>
      </c>
      <c r="O175" s="49">
        <f t="shared" si="113"/>
        <v>0.88535589618597876</v>
      </c>
      <c r="P175" s="49">
        <f t="shared" si="113"/>
        <v>0.8785566063467708</v>
      </c>
      <c r="Q175" s="49">
        <f t="shared" si="113"/>
        <v>0.87317604195364074</v>
      </c>
      <c r="R175" s="49">
        <f t="shared" si="113"/>
        <v>0.86698019447569696</v>
      </c>
      <c r="S175" s="49">
        <f t="shared" si="113"/>
        <v>0.86154793267415442</v>
      </c>
      <c r="T175" s="49">
        <f t="shared" si="113"/>
        <v>0.85780051665054291</v>
      </c>
      <c r="U175" s="49">
        <f t="shared" si="113"/>
        <v>0.85324815693488654</v>
      </c>
      <c r="V175" s="49">
        <f t="shared" si="113"/>
        <v>0.8478945281072402</v>
      </c>
      <c r="W175" s="49">
        <f t="shared" si="113"/>
        <v>0.84259314488384374</v>
      </c>
      <c r="X175" s="2"/>
    </row>
    <row r="176" spans="1:24" ht="15" customHeight="1">
      <c r="A176" s="32"/>
      <c r="B176" s="33">
        <f t="shared" si="69"/>
        <v>64</v>
      </c>
      <c r="C176" s="49">
        <v>1</v>
      </c>
      <c r="D176" s="49">
        <f t="shared" si="83"/>
        <v>0.99141899129499766</v>
      </c>
      <c r="E176" s="49">
        <f t="shared" ref="E176:W176" si="114">D176*EXP(-D71*delta_t)</f>
        <v>0.976857010046707</v>
      </c>
      <c r="F176" s="49">
        <f t="shared" si="114"/>
        <v>0.96054973961009926</v>
      </c>
      <c r="G176" s="49">
        <f t="shared" si="114"/>
        <v>0.94196569159831078</v>
      </c>
      <c r="H176" s="49">
        <f t="shared" si="114"/>
        <v>0.92111254205478721</v>
      </c>
      <c r="I176" s="49">
        <f t="shared" si="114"/>
        <v>0.90399677422517521</v>
      </c>
      <c r="J176" s="49">
        <f t="shared" si="114"/>
        <v>0.8901180898304788</v>
      </c>
      <c r="K176" s="49">
        <f t="shared" si="114"/>
        <v>0.87715141661559748</v>
      </c>
      <c r="L176" s="49">
        <f t="shared" si="114"/>
        <v>0.86104573653690397</v>
      </c>
      <c r="M176" s="49">
        <f t="shared" si="114"/>
        <v>0.84021778508654177</v>
      </c>
      <c r="N176" s="49">
        <f t="shared" si="114"/>
        <v>0.82092323562990632</v>
      </c>
      <c r="O176" s="49">
        <f t="shared" si="114"/>
        <v>0.8005478280916708</v>
      </c>
      <c r="P176" s="49">
        <f t="shared" si="114"/>
        <v>0.78175120983162805</v>
      </c>
      <c r="Q176" s="49">
        <f t="shared" si="114"/>
        <v>0.76985669867057449</v>
      </c>
      <c r="R176" s="49">
        <f t="shared" si="114"/>
        <v>0.75687519261943492</v>
      </c>
      <c r="S176" s="49">
        <f t="shared" si="114"/>
        <v>0.73940142971754919</v>
      </c>
      <c r="T176" s="49">
        <f t="shared" si="114"/>
        <v>0.72141397733399604</v>
      </c>
      <c r="U176" s="49">
        <f t="shared" si="114"/>
        <v>0.70470604934539394</v>
      </c>
      <c r="V176" s="49">
        <f t="shared" si="114"/>
        <v>0.67979695678525554</v>
      </c>
      <c r="W176" s="49">
        <f t="shared" si="114"/>
        <v>0.65216951922106736</v>
      </c>
      <c r="X176" s="2"/>
    </row>
    <row r="177" spans="1:24" ht="15" customHeight="1">
      <c r="A177" s="32"/>
      <c r="B177" s="33">
        <f t="shared" si="69"/>
        <v>65</v>
      </c>
      <c r="C177" s="49">
        <v>1</v>
      </c>
      <c r="D177" s="49">
        <f t="shared" si="83"/>
        <v>0.99141899129499766</v>
      </c>
      <c r="E177" s="49">
        <f t="shared" ref="E177:W177" si="115">D177*EXP(-D72*delta_t)</f>
        <v>0.98029777246816019</v>
      </c>
      <c r="F177" s="49">
        <f t="shared" si="115"/>
        <v>0.97234495488373074</v>
      </c>
      <c r="G177" s="49">
        <f t="shared" si="115"/>
        <v>0.96545105883098314</v>
      </c>
      <c r="H177" s="49">
        <f t="shared" si="115"/>
        <v>0.96026586914820422</v>
      </c>
      <c r="I177" s="49">
        <f t="shared" si="115"/>
        <v>0.95605226446177893</v>
      </c>
      <c r="J177" s="49">
        <f t="shared" si="115"/>
        <v>0.95197985082415493</v>
      </c>
      <c r="K177" s="49">
        <f t="shared" si="115"/>
        <v>0.94835370121104556</v>
      </c>
      <c r="L177" s="49">
        <f t="shared" si="115"/>
        <v>0.94425880933194328</v>
      </c>
      <c r="M177" s="49">
        <f t="shared" si="115"/>
        <v>0.93834755542572024</v>
      </c>
      <c r="N177" s="49">
        <f t="shared" si="115"/>
        <v>0.93241486396431095</v>
      </c>
      <c r="O177" s="49">
        <f t="shared" si="115"/>
        <v>0.92526334537151622</v>
      </c>
      <c r="P177" s="49">
        <f t="shared" si="115"/>
        <v>0.91871439310891034</v>
      </c>
      <c r="Q177" s="49">
        <f t="shared" si="115"/>
        <v>0.91461213039893219</v>
      </c>
      <c r="R177" s="49">
        <f t="shared" si="115"/>
        <v>0.91079400276559941</v>
      </c>
      <c r="S177" s="49">
        <f t="shared" si="115"/>
        <v>0.90652703447083183</v>
      </c>
      <c r="T177" s="49">
        <f t="shared" si="115"/>
        <v>0.90241619651575555</v>
      </c>
      <c r="U177" s="49">
        <f t="shared" si="115"/>
        <v>0.89929546273835137</v>
      </c>
      <c r="V177" s="49">
        <f t="shared" si="115"/>
        <v>0.89526198280994496</v>
      </c>
      <c r="W177" s="49">
        <f t="shared" si="115"/>
        <v>0.89037379949706119</v>
      </c>
      <c r="X177" s="2"/>
    </row>
    <row r="178" spans="1:24" ht="15" customHeight="1">
      <c r="A178" s="32"/>
      <c r="B178" s="33">
        <f t="shared" si="69"/>
        <v>66</v>
      </c>
      <c r="C178" s="49">
        <v>1</v>
      </c>
      <c r="D178" s="49">
        <f t="shared" ref="D178:D209" si="116">C178*EXP(-C73*delta_t)</f>
        <v>0.99141899129499766</v>
      </c>
      <c r="E178" s="49">
        <f t="shared" ref="E178:W178" si="117">D178*EXP(-D73*delta_t)</f>
        <v>0.97997475786108823</v>
      </c>
      <c r="F178" s="49">
        <f t="shared" si="117"/>
        <v>0.97044665400017771</v>
      </c>
      <c r="G178" s="49">
        <f t="shared" si="117"/>
        <v>0.96373389263267095</v>
      </c>
      <c r="H178" s="49">
        <f t="shared" si="117"/>
        <v>0.9557189790759113</v>
      </c>
      <c r="I178" s="49">
        <f t="shared" si="117"/>
        <v>0.94764693927632426</v>
      </c>
      <c r="J178" s="49">
        <f t="shared" si="117"/>
        <v>0.93668616854911313</v>
      </c>
      <c r="K178" s="49">
        <f t="shared" si="117"/>
        <v>0.92728943890501747</v>
      </c>
      <c r="L178" s="49">
        <f t="shared" si="117"/>
        <v>0.91896256653777786</v>
      </c>
      <c r="M178" s="49">
        <f t="shared" si="117"/>
        <v>0.90845397798477279</v>
      </c>
      <c r="N178" s="49">
        <f t="shared" si="117"/>
        <v>0.89445656688571218</v>
      </c>
      <c r="O178" s="49">
        <f t="shared" si="117"/>
        <v>0.88045385009194144</v>
      </c>
      <c r="P178" s="49">
        <f t="shared" si="117"/>
        <v>0.86615340557338405</v>
      </c>
      <c r="Q178" s="49">
        <f t="shared" si="117"/>
        <v>0.85401820032553555</v>
      </c>
      <c r="R178" s="49">
        <f t="shared" si="117"/>
        <v>0.84462239658485239</v>
      </c>
      <c r="S178" s="49">
        <f t="shared" si="117"/>
        <v>0.83619099947718256</v>
      </c>
      <c r="T178" s="49">
        <f t="shared" si="117"/>
        <v>0.82918368382265151</v>
      </c>
      <c r="U178" s="49">
        <f t="shared" si="117"/>
        <v>0.82254028329021422</v>
      </c>
      <c r="V178" s="49">
        <f t="shared" si="117"/>
        <v>0.81541981055933177</v>
      </c>
      <c r="W178" s="49">
        <f t="shared" si="117"/>
        <v>0.80781427026407948</v>
      </c>
      <c r="X178" s="2"/>
    </row>
    <row r="179" spans="1:24" ht="15" customHeight="1">
      <c r="A179" s="32"/>
      <c r="B179" s="33">
        <f t="shared" si="69"/>
        <v>67</v>
      </c>
      <c r="C179" s="49">
        <v>1</v>
      </c>
      <c r="D179" s="49">
        <f t="shared" si="116"/>
        <v>0.99141899129499766</v>
      </c>
      <c r="E179" s="49">
        <f t="shared" ref="E179:W179" si="118">D179*EXP(-D74*delta_t)</f>
        <v>0.98113524379585082</v>
      </c>
      <c r="F179" s="49">
        <f t="shared" si="118"/>
        <v>0.97317320522498285</v>
      </c>
      <c r="G179" s="49">
        <f t="shared" si="118"/>
        <v>0.96293009539252272</v>
      </c>
      <c r="H179" s="49">
        <f t="shared" si="118"/>
        <v>0.94955638927286368</v>
      </c>
      <c r="I179" s="49">
        <f t="shared" si="118"/>
        <v>0.93788156024153824</v>
      </c>
      <c r="J179" s="49">
        <f t="shared" si="118"/>
        <v>0.92557325080210928</v>
      </c>
      <c r="K179" s="49">
        <f t="shared" si="118"/>
        <v>0.9115095106689175</v>
      </c>
      <c r="L179" s="49">
        <f t="shared" si="118"/>
        <v>0.89454073789407573</v>
      </c>
      <c r="M179" s="49">
        <f t="shared" si="118"/>
        <v>0.88068428623138417</v>
      </c>
      <c r="N179" s="49">
        <f t="shared" si="118"/>
        <v>0.86886635365477705</v>
      </c>
      <c r="O179" s="49">
        <f t="shared" si="118"/>
        <v>0.85666100645277865</v>
      </c>
      <c r="P179" s="49">
        <f t="shared" si="118"/>
        <v>0.84622929715104112</v>
      </c>
      <c r="Q179" s="49">
        <f t="shared" si="118"/>
        <v>0.83249488541179251</v>
      </c>
      <c r="R179" s="49">
        <f t="shared" si="118"/>
        <v>0.82416709824103951</v>
      </c>
      <c r="S179" s="49">
        <f t="shared" si="118"/>
        <v>0.81473328829818026</v>
      </c>
      <c r="T179" s="49">
        <f t="shared" si="118"/>
        <v>0.79835695579665622</v>
      </c>
      <c r="U179" s="49">
        <f t="shared" si="118"/>
        <v>0.78626181536399775</v>
      </c>
      <c r="V179" s="49">
        <f t="shared" si="118"/>
        <v>0.77914034552796241</v>
      </c>
      <c r="W179" s="49">
        <f t="shared" si="118"/>
        <v>0.77063455788373869</v>
      </c>
      <c r="X179" s="2"/>
    </row>
    <row r="180" spans="1:24" ht="15" customHeight="1">
      <c r="A180" s="32"/>
      <c r="B180" s="33">
        <f t="shared" si="69"/>
        <v>68</v>
      </c>
      <c r="C180" s="49">
        <v>1</v>
      </c>
      <c r="D180" s="49">
        <f t="shared" si="116"/>
        <v>0.99141899129499766</v>
      </c>
      <c r="E180" s="49">
        <f t="shared" ref="E180:W180" si="119">D180*EXP(-D75*delta_t)</f>
        <v>0.98190737951865337</v>
      </c>
      <c r="F180" s="49">
        <f t="shared" si="119"/>
        <v>0.97376657576355519</v>
      </c>
      <c r="G180" s="49">
        <f t="shared" si="119"/>
        <v>0.96332334415644605</v>
      </c>
      <c r="H180" s="49">
        <f t="shared" si="119"/>
        <v>0.94847815357514076</v>
      </c>
      <c r="I180" s="49">
        <f t="shared" si="119"/>
        <v>0.93183039082423125</v>
      </c>
      <c r="J180" s="49">
        <f t="shared" si="119"/>
        <v>0.91411820172796365</v>
      </c>
      <c r="K180" s="49">
        <f t="shared" si="119"/>
        <v>0.8958439602031939</v>
      </c>
      <c r="L180" s="49">
        <f t="shared" si="119"/>
        <v>0.88060935140936314</v>
      </c>
      <c r="M180" s="49">
        <f t="shared" si="119"/>
        <v>0.86138797947975232</v>
      </c>
      <c r="N180" s="49">
        <f t="shared" si="119"/>
        <v>0.84453349173255077</v>
      </c>
      <c r="O180" s="49">
        <f t="shared" si="119"/>
        <v>0.8330100763103927</v>
      </c>
      <c r="P180" s="49">
        <f t="shared" si="119"/>
        <v>0.81962437282249212</v>
      </c>
      <c r="Q180" s="49">
        <f t="shared" si="119"/>
        <v>0.80808542818184326</v>
      </c>
      <c r="R180" s="49">
        <f t="shared" si="119"/>
        <v>0.79861612333035115</v>
      </c>
      <c r="S180" s="49">
        <f t="shared" si="119"/>
        <v>0.79005149342962477</v>
      </c>
      <c r="T180" s="49">
        <f t="shared" si="119"/>
        <v>0.78230628426072457</v>
      </c>
      <c r="U180" s="49">
        <f t="shared" si="119"/>
        <v>0.77300185673182953</v>
      </c>
      <c r="V180" s="49">
        <f t="shared" si="119"/>
        <v>0.76622916600314517</v>
      </c>
      <c r="W180" s="49">
        <f t="shared" si="119"/>
        <v>0.75977214071459631</v>
      </c>
      <c r="X180" s="2"/>
    </row>
    <row r="181" spans="1:24" ht="15" customHeight="1">
      <c r="A181" s="32"/>
      <c r="B181" s="33">
        <f t="shared" si="69"/>
        <v>69</v>
      </c>
      <c r="C181" s="49">
        <v>1</v>
      </c>
      <c r="D181" s="49">
        <f t="shared" si="116"/>
        <v>0.99141899129499766</v>
      </c>
      <c r="E181" s="49">
        <f t="shared" ref="E181:W181" si="120">D181*EXP(-D76*delta_t)</f>
        <v>0.98196361164822599</v>
      </c>
      <c r="F181" s="49">
        <f t="shared" si="120"/>
        <v>0.97424989145219143</v>
      </c>
      <c r="G181" s="49">
        <f t="shared" si="120"/>
        <v>0.9659081187480123</v>
      </c>
      <c r="H181" s="49">
        <f t="shared" si="120"/>
        <v>0.95786716387138793</v>
      </c>
      <c r="I181" s="49">
        <f t="shared" si="120"/>
        <v>0.95096951886366987</v>
      </c>
      <c r="J181" s="49">
        <f t="shared" si="120"/>
        <v>0.94416624703704999</v>
      </c>
      <c r="K181" s="49">
        <f t="shared" si="120"/>
        <v>0.93722007582171085</v>
      </c>
      <c r="L181" s="49">
        <f t="shared" si="120"/>
        <v>0.92996930250727605</v>
      </c>
      <c r="M181" s="49">
        <f t="shared" si="120"/>
        <v>0.92439190008482142</v>
      </c>
      <c r="N181" s="49">
        <f t="shared" si="120"/>
        <v>0.91851666900941786</v>
      </c>
      <c r="O181" s="49">
        <f t="shared" si="120"/>
        <v>0.91272890164446496</v>
      </c>
      <c r="P181" s="49">
        <f t="shared" si="120"/>
        <v>0.90659755790596341</v>
      </c>
      <c r="Q181" s="49">
        <f t="shared" si="120"/>
        <v>0.89805931920678705</v>
      </c>
      <c r="R181" s="49">
        <f t="shared" si="120"/>
        <v>0.89061316642896982</v>
      </c>
      <c r="S181" s="49">
        <f t="shared" si="120"/>
        <v>0.88266147206619916</v>
      </c>
      <c r="T181" s="49">
        <f t="shared" si="120"/>
        <v>0.87411055059428866</v>
      </c>
      <c r="U181" s="49">
        <f t="shared" si="120"/>
        <v>0.86378423154355277</v>
      </c>
      <c r="V181" s="49">
        <f t="shared" si="120"/>
        <v>0.84850063173691281</v>
      </c>
      <c r="W181" s="49">
        <f t="shared" si="120"/>
        <v>0.83375255745497912</v>
      </c>
      <c r="X181" s="2"/>
    </row>
    <row r="182" spans="1:24" ht="15" customHeight="1">
      <c r="A182" s="32"/>
      <c r="B182" s="33">
        <f t="shared" si="69"/>
        <v>70</v>
      </c>
      <c r="C182" s="49">
        <v>1</v>
      </c>
      <c r="D182" s="49">
        <f t="shared" si="116"/>
        <v>0.99141899129499766</v>
      </c>
      <c r="E182" s="49">
        <f t="shared" ref="E182:W182" si="121">D182*EXP(-D77*delta_t)</f>
        <v>0.98339779627322144</v>
      </c>
      <c r="F182" s="49">
        <f t="shared" si="121"/>
        <v>0.97620499856048959</v>
      </c>
      <c r="G182" s="49">
        <f t="shared" si="121"/>
        <v>0.96749126405575581</v>
      </c>
      <c r="H182" s="49">
        <f t="shared" si="121"/>
        <v>0.95980316784145148</v>
      </c>
      <c r="I182" s="49">
        <f t="shared" si="121"/>
        <v>0.95319247944364593</v>
      </c>
      <c r="J182" s="49">
        <f t="shared" si="121"/>
        <v>0.94646800685148824</v>
      </c>
      <c r="K182" s="49">
        <f t="shared" si="121"/>
        <v>0.9398899397222864</v>
      </c>
      <c r="L182" s="49">
        <f t="shared" si="121"/>
        <v>0.93420471940758454</v>
      </c>
      <c r="M182" s="49">
        <f t="shared" si="121"/>
        <v>0.92433124721872029</v>
      </c>
      <c r="N182" s="49">
        <f t="shared" si="121"/>
        <v>0.91422241851380182</v>
      </c>
      <c r="O182" s="49">
        <f t="shared" si="121"/>
        <v>0.90144202763154779</v>
      </c>
      <c r="P182" s="49">
        <f t="shared" si="121"/>
        <v>0.89162280758814516</v>
      </c>
      <c r="Q182" s="49">
        <f t="shared" si="121"/>
        <v>0.88181202454014185</v>
      </c>
      <c r="R182" s="49">
        <f t="shared" si="121"/>
        <v>0.87215227808207785</v>
      </c>
      <c r="S182" s="49">
        <f t="shared" si="121"/>
        <v>0.86135217197421732</v>
      </c>
      <c r="T182" s="49">
        <f t="shared" si="121"/>
        <v>0.84975906998643702</v>
      </c>
      <c r="U182" s="49">
        <f t="shared" si="121"/>
        <v>0.83856155379199815</v>
      </c>
      <c r="V182" s="49">
        <f t="shared" si="121"/>
        <v>0.8304220165858891</v>
      </c>
      <c r="W182" s="49">
        <f t="shared" si="121"/>
        <v>0.82325307827378813</v>
      </c>
      <c r="X182" s="2"/>
    </row>
    <row r="183" spans="1:24" ht="15" customHeight="1">
      <c r="A183" s="32"/>
      <c r="B183" s="33">
        <f t="shared" si="69"/>
        <v>71</v>
      </c>
      <c r="C183" s="49">
        <v>1</v>
      </c>
      <c r="D183" s="49">
        <f t="shared" si="116"/>
        <v>0.99141899129499766</v>
      </c>
      <c r="E183" s="49">
        <f t="shared" ref="E183:W183" si="122">D183*EXP(-D78*delta_t)</f>
        <v>0.98464812321473061</v>
      </c>
      <c r="F183" s="49">
        <f t="shared" si="122"/>
        <v>0.97905739300748362</v>
      </c>
      <c r="G183" s="49">
        <f t="shared" si="122"/>
        <v>0.97246285671679089</v>
      </c>
      <c r="H183" s="49">
        <f t="shared" si="122"/>
        <v>0.96625411627867552</v>
      </c>
      <c r="I183" s="49">
        <f t="shared" si="122"/>
        <v>0.96055536470151559</v>
      </c>
      <c r="J183" s="49">
        <f t="shared" si="122"/>
        <v>0.9537643969782269</v>
      </c>
      <c r="K183" s="49">
        <f t="shared" si="122"/>
        <v>0.94722884181113953</v>
      </c>
      <c r="L183" s="49">
        <f t="shared" si="122"/>
        <v>0.94141065138522617</v>
      </c>
      <c r="M183" s="49">
        <f t="shared" si="122"/>
        <v>0.93340650009864157</v>
      </c>
      <c r="N183" s="49">
        <f t="shared" si="122"/>
        <v>0.92554677563055943</v>
      </c>
      <c r="O183" s="49">
        <f t="shared" si="122"/>
        <v>0.91713376745292263</v>
      </c>
      <c r="P183" s="49">
        <f t="shared" si="122"/>
        <v>0.9062267702779444</v>
      </c>
      <c r="Q183" s="49">
        <f t="shared" si="122"/>
        <v>0.89687429677401187</v>
      </c>
      <c r="R183" s="49">
        <f t="shared" si="122"/>
        <v>0.88917482737390507</v>
      </c>
      <c r="S183" s="49">
        <f t="shared" si="122"/>
        <v>0.87981037412131813</v>
      </c>
      <c r="T183" s="49">
        <f t="shared" si="122"/>
        <v>0.87187458311916011</v>
      </c>
      <c r="U183" s="49">
        <f t="shared" si="122"/>
        <v>0.86375184584200293</v>
      </c>
      <c r="V183" s="49">
        <f t="shared" si="122"/>
        <v>0.85556721496628352</v>
      </c>
      <c r="W183" s="49">
        <f t="shared" si="122"/>
        <v>0.84835185244672873</v>
      </c>
      <c r="X183" s="2"/>
    </row>
    <row r="184" spans="1:24" ht="15" customHeight="1">
      <c r="A184" s="32"/>
      <c r="B184" s="33">
        <f t="shared" si="69"/>
        <v>72</v>
      </c>
      <c r="C184" s="49">
        <v>1</v>
      </c>
      <c r="D184" s="49">
        <f t="shared" si="116"/>
        <v>0.99141899129499766</v>
      </c>
      <c r="E184" s="49">
        <f t="shared" ref="E184:W184" si="123">D184*EXP(-D79*delta_t)</f>
        <v>0.98294634354706956</v>
      </c>
      <c r="F184" s="49">
        <f t="shared" si="123"/>
        <v>0.97602902991541751</v>
      </c>
      <c r="G184" s="49">
        <f t="shared" si="123"/>
        <v>0.97020436714149605</v>
      </c>
      <c r="H184" s="49">
        <f t="shared" si="123"/>
        <v>0.96482884306265448</v>
      </c>
      <c r="I184" s="49">
        <f t="shared" si="123"/>
        <v>0.9586249384554506</v>
      </c>
      <c r="J184" s="49">
        <f t="shared" si="123"/>
        <v>0.95463735760716828</v>
      </c>
      <c r="K184" s="49">
        <f t="shared" si="123"/>
        <v>0.95010373098752599</v>
      </c>
      <c r="L184" s="49">
        <f t="shared" si="123"/>
        <v>0.94522143681604587</v>
      </c>
      <c r="M184" s="49">
        <f t="shared" si="123"/>
        <v>0.94017457369716517</v>
      </c>
      <c r="N184" s="49">
        <f t="shared" si="123"/>
        <v>0.93471057937816426</v>
      </c>
      <c r="O184" s="49">
        <f t="shared" si="123"/>
        <v>0.92946572783639825</v>
      </c>
      <c r="P184" s="49">
        <f t="shared" si="123"/>
        <v>0.92294746574576492</v>
      </c>
      <c r="Q184" s="49">
        <f t="shared" si="123"/>
        <v>0.91661283180327791</v>
      </c>
      <c r="R184" s="49">
        <f t="shared" si="123"/>
        <v>0.91183305500340639</v>
      </c>
      <c r="S184" s="49">
        <f t="shared" si="123"/>
        <v>0.9072834028915111</v>
      </c>
      <c r="T184" s="49">
        <f t="shared" si="123"/>
        <v>0.90333627446416587</v>
      </c>
      <c r="U184" s="49">
        <f t="shared" si="123"/>
        <v>0.8996511240172641</v>
      </c>
      <c r="V184" s="49">
        <f t="shared" si="123"/>
        <v>0.89579695442083052</v>
      </c>
      <c r="W184" s="49">
        <f t="shared" si="123"/>
        <v>0.89164326779021807</v>
      </c>
      <c r="X184" s="2"/>
    </row>
    <row r="185" spans="1:24" ht="15" customHeight="1">
      <c r="A185" s="32"/>
      <c r="B185" s="33">
        <f t="shared" si="69"/>
        <v>73</v>
      </c>
      <c r="C185" s="49">
        <v>1</v>
      </c>
      <c r="D185" s="49">
        <f t="shared" si="116"/>
        <v>0.99141899129499766</v>
      </c>
      <c r="E185" s="49">
        <f t="shared" ref="E185:W185" si="124">D185*EXP(-D80*delta_t)</f>
        <v>0.98145818850635691</v>
      </c>
      <c r="F185" s="49">
        <f t="shared" si="124"/>
        <v>0.97004660929728881</v>
      </c>
      <c r="G185" s="49">
        <f t="shared" si="124"/>
        <v>0.95772989691459776</v>
      </c>
      <c r="H185" s="49">
        <f t="shared" si="124"/>
        <v>0.94567467480301748</v>
      </c>
      <c r="I185" s="49">
        <f t="shared" si="124"/>
        <v>0.92863775264551363</v>
      </c>
      <c r="J185" s="49">
        <f t="shared" si="124"/>
        <v>0.91084420120031639</v>
      </c>
      <c r="K185" s="49">
        <f t="shared" si="124"/>
        <v>0.88978707576227045</v>
      </c>
      <c r="L185" s="49">
        <f t="shared" si="124"/>
        <v>0.87223714370763006</v>
      </c>
      <c r="M185" s="49">
        <f t="shared" si="124"/>
        <v>0.85464265359605718</v>
      </c>
      <c r="N185" s="49">
        <f t="shared" si="124"/>
        <v>0.84140950687473126</v>
      </c>
      <c r="O185" s="49">
        <f t="shared" si="124"/>
        <v>0.82566295809566792</v>
      </c>
      <c r="P185" s="49">
        <f t="shared" si="124"/>
        <v>0.81328027378102252</v>
      </c>
      <c r="Q185" s="49">
        <f t="shared" si="124"/>
        <v>0.79865021231060229</v>
      </c>
      <c r="R185" s="49">
        <f t="shared" si="124"/>
        <v>0.7793458632386987</v>
      </c>
      <c r="S185" s="49">
        <f t="shared" si="124"/>
        <v>0.76221989261939682</v>
      </c>
      <c r="T185" s="49">
        <f t="shared" si="124"/>
        <v>0.74879305637750704</v>
      </c>
      <c r="U185" s="49">
        <f t="shared" si="124"/>
        <v>0.73576958390882841</v>
      </c>
      <c r="V185" s="49">
        <f t="shared" si="124"/>
        <v>0.72387786589142022</v>
      </c>
      <c r="W185" s="49">
        <f t="shared" si="124"/>
        <v>0.71381866857260134</v>
      </c>
      <c r="X185" s="2"/>
    </row>
    <row r="186" spans="1:24" ht="15" customHeight="1">
      <c r="A186" s="32"/>
      <c r="B186" s="33">
        <f t="shared" si="69"/>
        <v>74</v>
      </c>
      <c r="C186" s="49">
        <v>1</v>
      </c>
      <c r="D186" s="49">
        <f t="shared" si="116"/>
        <v>0.99141899129499766</v>
      </c>
      <c r="E186" s="49">
        <f t="shared" ref="E186:W186" si="125">D186*EXP(-D81*delta_t)</f>
        <v>0.98337329178319843</v>
      </c>
      <c r="F186" s="49">
        <f t="shared" si="125"/>
        <v>0.97738288557498287</v>
      </c>
      <c r="G186" s="49">
        <f t="shared" si="125"/>
        <v>0.97243433684052949</v>
      </c>
      <c r="H186" s="49">
        <f t="shared" si="125"/>
        <v>0.96889870612637263</v>
      </c>
      <c r="I186" s="49">
        <f t="shared" si="125"/>
        <v>0.96411686053197987</v>
      </c>
      <c r="J186" s="49">
        <f t="shared" si="125"/>
        <v>0.95761183852116716</v>
      </c>
      <c r="K186" s="49">
        <f t="shared" si="125"/>
        <v>0.95116929926464988</v>
      </c>
      <c r="L186" s="49">
        <f t="shared" si="125"/>
        <v>0.94314322267697348</v>
      </c>
      <c r="M186" s="49">
        <f t="shared" si="125"/>
        <v>0.93325242728412261</v>
      </c>
      <c r="N186" s="49">
        <f t="shared" si="125"/>
        <v>0.92238657404817648</v>
      </c>
      <c r="O186" s="49">
        <f t="shared" si="125"/>
        <v>0.91281463172367117</v>
      </c>
      <c r="P186" s="49">
        <f t="shared" si="125"/>
        <v>0.90226675694551406</v>
      </c>
      <c r="Q186" s="49">
        <f t="shared" si="125"/>
        <v>0.89004403462566084</v>
      </c>
      <c r="R186" s="49">
        <f t="shared" si="125"/>
        <v>0.88011136286960212</v>
      </c>
      <c r="S186" s="49">
        <f t="shared" si="125"/>
        <v>0.87117062000519363</v>
      </c>
      <c r="T186" s="49">
        <f t="shared" si="125"/>
        <v>0.86224085300731257</v>
      </c>
      <c r="U186" s="49">
        <f t="shared" si="125"/>
        <v>0.85485937060625916</v>
      </c>
      <c r="V186" s="49">
        <f t="shared" si="125"/>
        <v>0.84725394926448705</v>
      </c>
      <c r="W186" s="49">
        <f t="shared" si="125"/>
        <v>0.84117816722142114</v>
      </c>
      <c r="X186" s="2"/>
    </row>
    <row r="187" spans="1:24" ht="15" customHeight="1">
      <c r="A187" s="32"/>
      <c r="B187" s="33">
        <f t="shared" si="69"/>
        <v>75</v>
      </c>
      <c r="C187" s="49">
        <v>1</v>
      </c>
      <c r="D187" s="49">
        <f t="shared" si="116"/>
        <v>0.99141899129499766</v>
      </c>
      <c r="E187" s="49">
        <f t="shared" ref="E187:W187" si="126">D187*EXP(-D82*delta_t)</f>
        <v>0.9831195545774295</v>
      </c>
      <c r="F187" s="49">
        <f t="shared" si="126"/>
        <v>0.97500838740434059</v>
      </c>
      <c r="G187" s="49">
        <f t="shared" si="126"/>
        <v>0.9684896506944275</v>
      </c>
      <c r="H187" s="49">
        <f t="shared" si="126"/>
        <v>0.9623307832053245</v>
      </c>
      <c r="I187" s="49">
        <f t="shared" si="126"/>
        <v>0.95603843108177522</v>
      </c>
      <c r="J187" s="49">
        <f t="shared" si="126"/>
        <v>0.94968832447499518</v>
      </c>
      <c r="K187" s="49">
        <f t="shared" si="126"/>
        <v>0.9427422000975193</v>
      </c>
      <c r="L187" s="49">
        <f t="shared" si="126"/>
        <v>0.93619708055064632</v>
      </c>
      <c r="M187" s="49">
        <f t="shared" si="126"/>
        <v>0.92995914053703821</v>
      </c>
      <c r="N187" s="49">
        <f t="shared" si="126"/>
        <v>0.92247523638188922</v>
      </c>
      <c r="O187" s="49">
        <f t="shared" si="126"/>
        <v>0.91633012197342389</v>
      </c>
      <c r="P187" s="49">
        <f t="shared" si="126"/>
        <v>0.91109392339489692</v>
      </c>
      <c r="Q187" s="49">
        <f t="shared" si="126"/>
        <v>0.90638119834623809</v>
      </c>
      <c r="R187" s="49">
        <f t="shared" si="126"/>
        <v>0.90094560961597459</v>
      </c>
      <c r="S187" s="49">
        <f t="shared" si="126"/>
        <v>0.89620248936584734</v>
      </c>
      <c r="T187" s="49">
        <f t="shared" si="126"/>
        <v>0.89176288928006808</v>
      </c>
      <c r="U187" s="49">
        <f t="shared" si="126"/>
        <v>0.8868350881619107</v>
      </c>
      <c r="V187" s="49">
        <f t="shared" si="126"/>
        <v>0.88252089506540898</v>
      </c>
      <c r="W187" s="49">
        <f t="shared" si="126"/>
        <v>0.87811151988014013</v>
      </c>
      <c r="X187" s="2"/>
    </row>
    <row r="188" spans="1:24" ht="15" customHeight="1">
      <c r="A188" s="32"/>
      <c r="B188" s="33">
        <f t="shared" si="69"/>
        <v>76</v>
      </c>
      <c r="C188" s="49">
        <v>1</v>
      </c>
      <c r="D188" s="49">
        <f t="shared" si="116"/>
        <v>0.99141899129499766</v>
      </c>
      <c r="E188" s="49">
        <f t="shared" ref="E188:W188" si="127">D188*EXP(-D83*delta_t)</f>
        <v>0.98463904391000778</v>
      </c>
      <c r="F188" s="49">
        <f t="shared" si="127"/>
        <v>0.97529417820448672</v>
      </c>
      <c r="G188" s="49">
        <f t="shared" si="127"/>
        <v>0.96483148640013627</v>
      </c>
      <c r="H188" s="49">
        <f t="shared" si="127"/>
        <v>0.95198116928269583</v>
      </c>
      <c r="I188" s="49">
        <f t="shared" si="127"/>
        <v>0.94022118774621399</v>
      </c>
      <c r="J188" s="49">
        <f t="shared" si="127"/>
        <v>0.92891564135552052</v>
      </c>
      <c r="K188" s="49">
        <f t="shared" si="127"/>
        <v>0.91280621261279948</v>
      </c>
      <c r="L188" s="49">
        <f t="shared" si="127"/>
        <v>0.89471719500765823</v>
      </c>
      <c r="M188" s="49">
        <f t="shared" si="127"/>
        <v>0.87288417768011883</v>
      </c>
      <c r="N188" s="49">
        <f t="shared" si="127"/>
        <v>0.85004626374828829</v>
      </c>
      <c r="O188" s="49">
        <f t="shared" si="127"/>
        <v>0.82145336946521819</v>
      </c>
      <c r="P188" s="49">
        <f t="shared" si="127"/>
        <v>0.79200026985113336</v>
      </c>
      <c r="Q188" s="49">
        <f t="shared" si="127"/>
        <v>0.75951929097692839</v>
      </c>
      <c r="R188" s="49">
        <f t="shared" si="127"/>
        <v>0.72792232778017596</v>
      </c>
      <c r="S188" s="49">
        <f t="shared" si="127"/>
        <v>0.69723913524167369</v>
      </c>
      <c r="T188" s="49">
        <f t="shared" si="127"/>
        <v>0.66472775779927717</v>
      </c>
      <c r="U188" s="49">
        <f t="shared" si="127"/>
        <v>0.63402084851256058</v>
      </c>
      <c r="V188" s="49">
        <f t="shared" si="127"/>
        <v>0.60488094164953743</v>
      </c>
      <c r="W188" s="49">
        <f t="shared" si="127"/>
        <v>0.5868145145322643</v>
      </c>
      <c r="X188" s="2"/>
    </row>
    <row r="189" spans="1:24" ht="15" customHeight="1">
      <c r="A189" s="32"/>
      <c r="B189" s="33">
        <f t="shared" si="69"/>
        <v>77</v>
      </c>
      <c r="C189" s="49">
        <v>1</v>
      </c>
      <c r="D189" s="49">
        <f t="shared" si="116"/>
        <v>0.99141899129499766</v>
      </c>
      <c r="E189" s="49">
        <f t="shared" ref="E189:W189" si="128">D189*EXP(-D84*delta_t)</f>
        <v>0.98070070898935213</v>
      </c>
      <c r="F189" s="49">
        <f t="shared" si="128"/>
        <v>0.97073843995385201</v>
      </c>
      <c r="G189" s="49">
        <f t="shared" si="128"/>
        <v>0.95738773961015611</v>
      </c>
      <c r="H189" s="49">
        <f t="shared" si="128"/>
        <v>0.94585063238859513</v>
      </c>
      <c r="I189" s="49">
        <f t="shared" si="128"/>
        <v>0.93411127481608924</v>
      </c>
      <c r="J189" s="49">
        <f t="shared" si="128"/>
        <v>0.92267921646033624</v>
      </c>
      <c r="K189" s="49">
        <f t="shared" si="128"/>
        <v>0.91264663034548221</v>
      </c>
      <c r="L189" s="49">
        <f t="shared" si="128"/>
        <v>0.89957033860626157</v>
      </c>
      <c r="M189" s="49">
        <f t="shared" si="128"/>
        <v>0.88336724033995029</v>
      </c>
      <c r="N189" s="49">
        <f t="shared" si="128"/>
        <v>0.87089033790140846</v>
      </c>
      <c r="O189" s="49">
        <f t="shared" si="128"/>
        <v>0.86160158434800993</v>
      </c>
      <c r="P189" s="49">
        <f t="shared" si="128"/>
        <v>0.85021926685867866</v>
      </c>
      <c r="Q189" s="49">
        <f t="shared" si="128"/>
        <v>0.8424777713131788</v>
      </c>
      <c r="R189" s="49">
        <f t="shared" si="128"/>
        <v>0.83192888030621381</v>
      </c>
      <c r="S189" s="49">
        <f t="shared" si="128"/>
        <v>0.82474873476230437</v>
      </c>
      <c r="T189" s="49">
        <f t="shared" si="128"/>
        <v>0.81798574053396733</v>
      </c>
      <c r="U189" s="49">
        <f t="shared" si="128"/>
        <v>0.81104309016391163</v>
      </c>
      <c r="V189" s="49">
        <f t="shared" si="128"/>
        <v>0.80347039683280708</v>
      </c>
      <c r="W189" s="49">
        <f t="shared" si="128"/>
        <v>0.79505695086877448</v>
      </c>
      <c r="X189" s="2"/>
    </row>
    <row r="190" spans="1:24" ht="15" customHeight="1">
      <c r="A190" s="32"/>
      <c r="B190" s="33">
        <f t="shared" si="69"/>
        <v>78</v>
      </c>
      <c r="C190" s="49">
        <v>1</v>
      </c>
      <c r="D190" s="49">
        <f t="shared" si="116"/>
        <v>0.99141899129499766</v>
      </c>
      <c r="E190" s="49">
        <f t="shared" ref="E190:W190" si="129">D190*EXP(-D85*delta_t)</f>
        <v>0.98196808813433445</v>
      </c>
      <c r="F190" s="49">
        <f t="shared" si="129"/>
        <v>0.97215166639973793</v>
      </c>
      <c r="G190" s="49">
        <f t="shared" si="129"/>
        <v>0.9619579832320645</v>
      </c>
      <c r="H190" s="49">
        <f t="shared" si="129"/>
        <v>0.94649698783007408</v>
      </c>
      <c r="I190" s="49">
        <f t="shared" si="129"/>
        <v>0.93284492071176017</v>
      </c>
      <c r="J190" s="49">
        <f t="shared" si="129"/>
        <v>0.92210738421447813</v>
      </c>
      <c r="K190" s="49">
        <f t="shared" si="129"/>
        <v>0.90941611098951414</v>
      </c>
      <c r="L190" s="49">
        <f t="shared" si="129"/>
        <v>0.89685398569621277</v>
      </c>
      <c r="M190" s="49">
        <f t="shared" si="129"/>
        <v>0.88542753211649539</v>
      </c>
      <c r="N190" s="49">
        <f t="shared" si="129"/>
        <v>0.87726163974835702</v>
      </c>
      <c r="O190" s="49">
        <f t="shared" si="129"/>
        <v>0.86601291046317996</v>
      </c>
      <c r="P190" s="49">
        <f t="shared" si="129"/>
        <v>0.8539888992551663</v>
      </c>
      <c r="Q190" s="49">
        <f t="shared" si="129"/>
        <v>0.84098881460896446</v>
      </c>
      <c r="R190" s="49">
        <f t="shared" si="129"/>
        <v>0.82762544342158972</v>
      </c>
      <c r="S190" s="49">
        <f t="shared" si="129"/>
        <v>0.81361243676571182</v>
      </c>
      <c r="T190" s="49">
        <f t="shared" si="129"/>
        <v>0.8012759372316588</v>
      </c>
      <c r="U190" s="49">
        <f t="shared" si="129"/>
        <v>0.78568097448376617</v>
      </c>
      <c r="V190" s="49">
        <f t="shared" si="129"/>
        <v>0.76723584535668088</v>
      </c>
      <c r="W190" s="49">
        <f t="shared" si="129"/>
        <v>0.74934354327825592</v>
      </c>
      <c r="X190" s="2"/>
    </row>
    <row r="191" spans="1:24" ht="15" customHeight="1">
      <c r="A191" s="32"/>
      <c r="B191" s="33">
        <f t="shared" si="69"/>
        <v>79</v>
      </c>
      <c r="C191" s="49">
        <v>1</v>
      </c>
      <c r="D191" s="49">
        <f t="shared" si="116"/>
        <v>0.99141899129499766</v>
      </c>
      <c r="E191" s="49">
        <f t="shared" ref="E191:W191" si="130">D191*EXP(-D86*delta_t)</f>
        <v>0.98028276301688122</v>
      </c>
      <c r="F191" s="49">
        <f t="shared" si="130"/>
        <v>0.97107216781619454</v>
      </c>
      <c r="G191" s="49">
        <f t="shared" si="130"/>
        <v>0.95998171118187359</v>
      </c>
      <c r="H191" s="49">
        <f t="shared" si="130"/>
        <v>0.94693996618069065</v>
      </c>
      <c r="I191" s="49">
        <f t="shared" si="130"/>
        <v>0.93009376423655754</v>
      </c>
      <c r="J191" s="49">
        <f t="shared" si="130"/>
        <v>0.91542098893625101</v>
      </c>
      <c r="K191" s="49">
        <f t="shared" si="130"/>
        <v>0.90029916608636595</v>
      </c>
      <c r="L191" s="49">
        <f t="shared" si="130"/>
        <v>0.88999870679345539</v>
      </c>
      <c r="M191" s="49">
        <f t="shared" si="130"/>
        <v>0.87643726948461376</v>
      </c>
      <c r="N191" s="49">
        <f t="shared" si="130"/>
        <v>0.86144438489683384</v>
      </c>
      <c r="O191" s="49">
        <f t="shared" si="130"/>
        <v>0.84284417238897402</v>
      </c>
      <c r="P191" s="49">
        <f t="shared" si="130"/>
        <v>0.82528869848315878</v>
      </c>
      <c r="Q191" s="49">
        <f t="shared" si="130"/>
        <v>0.80236270259227882</v>
      </c>
      <c r="R191" s="49">
        <f t="shared" si="130"/>
        <v>0.7827600026538547</v>
      </c>
      <c r="S191" s="49">
        <f t="shared" si="130"/>
        <v>0.76300469503285018</v>
      </c>
      <c r="T191" s="49">
        <f t="shared" si="130"/>
        <v>0.74687744499050801</v>
      </c>
      <c r="U191" s="49">
        <f t="shared" si="130"/>
        <v>0.7308937679112274</v>
      </c>
      <c r="V191" s="49">
        <f t="shared" si="130"/>
        <v>0.71817945367296177</v>
      </c>
      <c r="W191" s="49">
        <f t="shared" si="130"/>
        <v>0.70673302556611151</v>
      </c>
      <c r="X191" s="2"/>
    </row>
    <row r="192" spans="1:24" ht="15" customHeight="1">
      <c r="A192" s="32"/>
      <c r="B192" s="33">
        <f t="shared" si="69"/>
        <v>80</v>
      </c>
      <c r="C192" s="49">
        <v>1</v>
      </c>
      <c r="D192" s="49">
        <f t="shared" si="116"/>
        <v>0.99141899129499766</v>
      </c>
      <c r="E192" s="49">
        <f t="shared" ref="E192:W192" si="131">D192*EXP(-D87*delta_t)</f>
        <v>0.97965347168541284</v>
      </c>
      <c r="F192" s="49">
        <f t="shared" si="131"/>
        <v>0.96536555105720245</v>
      </c>
      <c r="G192" s="49">
        <f t="shared" si="131"/>
        <v>0.95355426530371457</v>
      </c>
      <c r="H192" s="49">
        <f t="shared" si="131"/>
        <v>0.94023348992484446</v>
      </c>
      <c r="I192" s="49">
        <f t="shared" si="131"/>
        <v>0.92415863572524115</v>
      </c>
      <c r="J192" s="49">
        <f t="shared" si="131"/>
        <v>0.90905901783174548</v>
      </c>
      <c r="K192" s="49">
        <f t="shared" si="131"/>
        <v>0.89451112046758485</v>
      </c>
      <c r="L192" s="49">
        <f t="shared" si="131"/>
        <v>0.87917609303222743</v>
      </c>
      <c r="M192" s="49">
        <f t="shared" si="131"/>
        <v>0.86329655974625985</v>
      </c>
      <c r="N192" s="49">
        <f t="shared" si="131"/>
        <v>0.84619927236143233</v>
      </c>
      <c r="O192" s="49">
        <f t="shared" si="131"/>
        <v>0.83396682168999059</v>
      </c>
      <c r="P192" s="49">
        <f t="shared" si="131"/>
        <v>0.82163039353773204</v>
      </c>
      <c r="Q192" s="49">
        <f t="shared" si="131"/>
        <v>0.80911642842567932</v>
      </c>
      <c r="R192" s="49">
        <f t="shared" si="131"/>
        <v>0.79277640391475968</v>
      </c>
      <c r="S192" s="49">
        <f t="shared" si="131"/>
        <v>0.77284732059036942</v>
      </c>
      <c r="T192" s="49">
        <f t="shared" si="131"/>
        <v>0.7562919756095754</v>
      </c>
      <c r="U192" s="49">
        <f t="shared" si="131"/>
        <v>0.73833273878393213</v>
      </c>
      <c r="V192" s="49">
        <f t="shared" si="131"/>
        <v>0.72150026508626186</v>
      </c>
      <c r="W192" s="49">
        <f t="shared" si="131"/>
        <v>0.70572659023947049</v>
      </c>
      <c r="X192" s="2"/>
    </row>
    <row r="193" spans="1:24" ht="15" customHeight="1">
      <c r="A193" s="32"/>
      <c r="B193" s="33">
        <f t="shared" si="69"/>
        <v>81</v>
      </c>
      <c r="C193" s="49">
        <v>1</v>
      </c>
      <c r="D193" s="49">
        <f t="shared" si="116"/>
        <v>0.99141899129499766</v>
      </c>
      <c r="E193" s="49">
        <f t="shared" ref="E193:W193" si="132">D193*EXP(-D88*delta_t)</f>
        <v>0.98021373299491965</v>
      </c>
      <c r="F193" s="49">
        <f t="shared" si="132"/>
        <v>0.9703024448442964</v>
      </c>
      <c r="G193" s="49">
        <f t="shared" si="132"/>
        <v>0.95882306743455925</v>
      </c>
      <c r="H193" s="49">
        <f t="shared" si="132"/>
        <v>0.94908079570669956</v>
      </c>
      <c r="I193" s="49">
        <f t="shared" si="132"/>
        <v>0.94038620525846761</v>
      </c>
      <c r="J193" s="49">
        <f t="shared" si="132"/>
        <v>0.93126068441387744</v>
      </c>
      <c r="K193" s="49">
        <f t="shared" si="132"/>
        <v>0.92478120834390343</v>
      </c>
      <c r="L193" s="49">
        <f t="shared" si="132"/>
        <v>0.91933978863280774</v>
      </c>
      <c r="M193" s="49">
        <f t="shared" si="132"/>
        <v>0.91482007980074231</v>
      </c>
      <c r="N193" s="49">
        <f t="shared" si="132"/>
        <v>0.9106551926862233</v>
      </c>
      <c r="O193" s="49">
        <f t="shared" si="132"/>
        <v>0.90724333898318177</v>
      </c>
      <c r="P193" s="49">
        <f t="shared" si="132"/>
        <v>0.90425478750607502</v>
      </c>
      <c r="Q193" s="49">
        <f t="shared" si="132"/>
        <v>0.90147133471393737</v>
      </c>
      <c r="R193" s="49">
        <f t="shared" si="132"/>
        <v>0.89792761144260269</v>
      </c>
      <c r="S193" s="49">
        <f t="shared" si="132"/>
        <v>0.89456173753688006</v>
      </c>
      <c r="T193" s="49">
        <f t="shared" si="132"/>
        <v>0.89128930955478702</v>
      </c>
      <c r="U193" s="49">
        <f t="shared" si="132"/>
        <v>0.88860968770434834</v>
      </c>
      <c r="V193" s="49">
        <f t="shared" si="132"/>
        <v>0.88593020055923555</v>
      </c>
      <c r="W193" s="49">
        <f t="shared" si="132"/>
        <v>0.88339274417765046</v>
      </c>
      <c r="X193" s="2"/>
    </row>
    <row r="194" spans="1:24" ht="15" customHeight="1">
      <c r="A194" s="32"/>
      <c r="B194" s="33">
        <f t="shared" si="69"/>
        <v>82</v>
      </c>
      <c r="C194" s="49">
        <v>1</v>
      </c>
      <c r="D194" s="49">
        <f t="shared" si="116"/>
        <v>0.99141899129499766</v>
      </c>
      <c r="E194" s="49">
        <f t="shared" ref="E194:W194" si="133">D194*EXP(-D89*delta_t)</f>
        <v>0.98278600725466969</v>
      </c>
      <c r="F194" s="49">
        <f t="shared" si="133"/>
        <v>0.97682704056063818</v>
      </c>
      <c r="G194" s="49">
        <f t="shared" si="133"/>
        <v>0.9696142155810632</v>
      </c>
      <c r="H194" s="49">
        <f t="shared" si="133"/>
        <v>0.95987843395393235</v>
      </c>
      <c r="I194" s="49">
        <f t="shared" si="133"/>
        <v>0.9530482432066375</v>
      </c>
      <c r="J194" s="49">
        <f t="shared" si="133"/>
        <v>0.94430340980862071</v>
      </c>
      <c r="K194" s="49">
        <f t="shared" si="133"/>
        <v>0.93412707713316945</v>
      </c>
      <c r="L194" s="49">
        <f t="shared" si="133"/>
        <v>0.92463190183137145</v>
      </c>
      <c r="M194" s="49">
        <f t="shared" si="133"/>
        <v>0.91451953881519754</v>
      </c>
      <c r="N194" s="49">
        <f t="shared" si="133"/>
        <v>0.90490207182156002</v>
      </c>
      <c r="O194" s="49">
        <f t="shared" si="133"/>
        <v>0.89564595389732171</v>
      </c>
      <c r="P194" s="49">
        <f t="shared" si="133"/>
        <v>0.87763632794701785</v>
      </c>
      <c r="Q194" s="49">
        <f t="shared" si="133"/>
        <v>0.8571997504117097</v>
      </c>
      <c r="R194" s="49">
        <f t="shared" si="133"/>
        <v>0.83890350924917023</v>
      </c>
      <c r="S194" s="49">
        <f t="shared" si="133"/>
        <v>0.81979747086630461</v>
      </c>
      <c r="T194" s="49">
        <f t="shared" si="133"/>
        <v>0.79778199712047349</v>
      </c>
      <c r="U194" s="49">
        <f t="shared" si="133"/>
        <v>0.77325843757404289</v>
      </c>
      <c r="V194" s="49">
        <f t="shared" si="133"/>
        <v>0.75574924199176507</v>
      </c>
      <c r="W194" s="49">
        <f t="shared" si="133"/>
        <v>0.74146576498047623</v>
      </c>
      <c r="X194" s="2"/>
    </row>
    <row r="195" spans="1:24" ht="15" customHeight="1">
      <c r="A195" s="32"/>
      <c r="B195" s="33">
        <f t="shared" si="69"/>
        <v>83</v>
      </c>
      <c r="C195" s="49">
        <v>1</v>
      </c>
      <c r="D195" s="49">
        <f t="shared" si="116"/>
        <v>0.99141899129499766</v>
      </c>
      <c r="E195" s="49">
        <f t="shared" ref="E195:W195" si="134">D195*EXP(-D90*delta_t)</f>
        <v>0.98151810923783955</v>
      </c>
      <c r="F195" s="49">
        <f t="shared" si="134"/>
        <v>0.96971706136317359</v>
      </c>
      <c r="G195" s="49">
        <f t="shared" si="134"/>
        <v>0.95589704147160226</v>
      </c>
      <c r="H195" s="49">
        <f t="shared" si="134"/>
        <v>0.94519759444788842</v>
      </c>
      <c r="I195" s="49">
        <f t="shared" si="134"/>
        <v>0.93156459563395</v>
      </c>
      <c r="J195" s="49">
        <f t="shared" si="134"/>
        <v>0.9106953792387612</v>
      </c>
      <c r="K195" s="49">
        <f t="shared" si="134"/>
        <v>0.88691995194736906</v>
      </c>
      <c r="L195" s="49">
        <f t="shared" si="134"/>
        <v>0.86089990862583199</v>
      </c>
      <c r="M195" s="49">
        <f t="shared" si="134"/>
        <v>0.83237355058399709</v>
      </c>
      <c r="N195" s="49">
        <f t="shared" si="134"/>
        <v>0.80349532948933311</v>
      </c>
      <c r="O195" s="49">
        <f t="shared" si="134"/>
        <v>0.77734702174888159</v>
      </c>
      <c r="P195" s="49">
        <f t="shared" si="134"/>
        <v>0.74899510866644137</v>
      </c>
      <c r="Q195" s="49">
        <f t="shared" si="134"/>
        <v>0.72409049362151479</v>
      </c>
      <c r="R195" s="49">
        <f t="shared" si="134"/>
        <v>0.70091088013936842</v>
      </c>
      <c r="S195" s="49">
        <f t="shared" si="134"/>
        <v>0.68171805379899064</v>
      </c>
      <c r="T195" s="49">
        <f t="shared" si="134"/>
        <v>0.66368410678647516</v>
      </c>
      <c r="U195" s="49">
        <f t="shared" si="134"/>
        <v>0.65451707918452762</v>
      </c>
      <c r="V195" s="49">
        <f t="shared" si="134"/>
        <v>0.64623968304235202</v>
      </c>
      <c r="W195" s="49">
        <f t="shared" si="134"/>
        <v>0.63841556385781839</v>
      </c>
      <c r="X195" s="2"/>
    </row>
    <row r="196" spans="1:24" ht="15" customHeight="1">
      <c r="A196" s="32"/>
      <c r="B196" s="33">
        <f t="shared" si="69"/>
        <v>84</v>
      </c>
      <c r="C196" s="49">
        <v>1</v>
      </c>
      <c r="D196" s="49">
        <f t="shared" si="116"/>
        <v>0.99141899129499766</v>
      </c>
      <c r="E196" s="49">
        <f t="shared" ref="E196:W196" si="135">D196*EXP(-D91*delta_t)</f>
        <v>0.98375369228732112</v>
      </c>
      <c r="F196" s="49">
        <f t="shared" si="135"/>
        <v>0.97364610136731244</v>
      </c>
      <c r="G196" s="49">
        <f t="shared" si="135"/>
        <v>0.96653887386421444</v>
      </c>
      <c r="H196" s="49">
        <f t="shared" si="135"/>
        <v>0.95855038583014318</v>
      </c>
      <c r="I196" s="49">
        <f t="shared" si="135"/>
        <v>0.95246725821508338</v>
      </c>
      <c r="J196" s="49">
        <f t="shared" si="135"/>
        <v>0.94760177301982906</v>
      </c>
      <c r="K196" s="49">
        <f t="shared" si="135"/>
        <v>0.93921029806183032</v>
      </c>
      <c r="L196" s="49">
        <f t="shared" si="135"/>
        <v>0.93008813918349331</v>
      </c>
      <c r="M196" s="49">
        <f t="shared" si="135"/>
        <v>0.92198676812924329</v>
      </c>
      <c r="N196" s="49">
        <f t="shared" si="135"/>
        <v>0.91690833300132513</v>
      </c>
      <c r="O196" s="49">
        <f t="shared" si="135"/>
        <v>0.91330418196634833</v>
      </c>
      <c r="P196" s="49">
        <f t="shared" si="135"/>
        <v>0.90944589337184834</v>
      </c>
      <c r="Q196" s="49">
        <f t="shared" si="135"/>
        <v>0.9045285946215964</v>
      </c>
      <c r="R196" s="49">
        <f t="shared" si="135"/>
        <v>0.8982441281960678</v>
      </c>
      <c r="S196" s="49">
        <f t="shared" si="135"/>
        <v>0.89150065564561132</v>
      </c>
      <c r="T196" s="49">
        <f t="shared" si="135"/>
        <v>0.88433457834411922</v>
      </c>
      <c r="U196" s="49">
        <f t="shared" si="135"/>
        <v>0.87669197358733697</v>
      </c>
      <c r="V196" s="49">
        <f t="shared" si="135"/>
        <v>0.86620727641013329</v>
      </c>
      <c r="W196" s="49">
        <f t="shared" si="135"/>
        <v>0.85464032416075542</v>
      </c>
      <c r="X196" s="2"/>
    </row>
    <row r="197" spans="1:24" ht="15" customHeight="1">
      <c r="A197" s="32"/>
      <c r="B197" s="33">
        <f t="shared" ref="B197:B212" si="136">B196+1</f>
        <v>85</v>
      </c>
      <c r="C197" s="49">
        <v>1</v>
      </c>
      <c r="D197" s="49">
        <f t="shared" si="116"/>
        <v>0.99141899129499766</v>
      </c>
      <c r="E197" s="49">
        <f t="shared" ref="E197:W197" si="137">D197*EXP(-D92*delta_t)</f>
        <v>0.97984392015222055</v>
      </c>
      <c r="F197" s="49">
        <f t="shared" si="137"/>
        <v>0.97025979333357248</v>
      </c>
      <c r="G197" s="49">
        <f t="shared" si="137"/>
        <v>0.96285579553424383</v>
      </c>
      <c r="H197" s="49">
        <f t="shared" si="137"/>
        <v>0.95611969411319597</v>
      </c>
      <c r="I197" s="49">
        <f t="shared" si="137"/>
        <v>0.94831100134991575</v>
      </c>
      <c r="J197" s="49">
        <f t="shared" si="137"/>
        <v>0.94036573312462923</v>
      </c>
      <c r="K197" s="49">
        <f t="shared" si="137"/>
        <v>0.93055177195867345</v>
      </c>
      <c r="L197" s="49">
        <f t="shared" si="137"/>
        <v>0.92000402407905413</v>
      </c>
      <c r="M197" s="49">
        <f t="shared" si="137"/>
        <v>0.90763999731807954</v>
      </c>
      <c r="N197" s="49">
        <f t="shared" si="137"/>
        <v>0.89468063083000737</v>
      </c>
      <c r="O197" s="49">
        <f t="shared" si="137"/>
        <v>0.88430202159175531</v>
      </c>
      <c r="P197" s="49">
        <f t="shared" si="137"/>
        <v>0.87473038596451869</v>
      </c>
      <c r="Q197" s="49">
        <f t="shared" si="137"/>
        <v>0.8639695718430328</v>
      </c>
      <c r="R197" s="49">
        <f t="shared" si="137"/>
        <v>0.85315155225995187</v>
      </c>
      <c r="S197" s="49">
        <f t="shared" si="137"/>
        <v>0.84570251800412866</v>
      </c>
      <c r="T197" s="49">
        <f t="shared" si="137"/>
        <v>0.83895567351132028</v>
      </c>
      <c r="U197" s="49">
        <f t="shared" si="137"/>
        <v>0.83335182543490682</v>
      </c>
      <c r="V197" s="49">
        <f t="shared" si="137"/>
        <v>0.82794257010945793</v>
      </c>
      <c r="W197" s="49">
        <f t="shared" si="137"/>
        <v>0.82328762439748893</v>
      </c>
      <c r="X197" s="2"/>
    </row>
    <row r="198" spans="1:24" ht="15" customHeight="1">
      <c r="A198" s="32"/>
      <c r="B198" s="33">
        <f t="shared" si="136"/>
        <v>86</v>
      </c>
      <c r="C198" s="49">
        <v>1</v>
      </c>
      <c r="D198" s="49">
        <f t="shared" si="116"/>
        <v>0.99141899129499766</v>
      </c>
      <c r="E198" s="49">
        <f t="shared" ref="E198:W198" si="138">D198*EXP(-D93*delta_t)</f>
        <v>0.98321582820507369</v>
      </c>
      <c r="F198" s="49">
        <f t="shared" si="138"/>
        <v>0.97597047361071754</v>
      </c>
      <c r="G198" s="49">
        <f t="shared" si="138"/>
        <v>0.97015231078336372</v>
      </c>
      <c r="H198" s="49">
        <f t="shared" si="138"/>
        <v>0.9629134632164148</v>
      </c>
      <c r="I198" s="49">
        <f t="shared" si="138"/>
        <v>0.9533688969537627</v>
      </c>
      <c r="J198" s="49">
        <f t="shared" si="138"/>
        <v>0.94259256826374282</v>
      </c>
      <c r="K198" s="49">
        <f t="shared" si="138"/>
        <v>0.9310474833991117</v>
      </c>
      <c r="L198" s="49">
        <f t="shared" si="138"/>
        <v>0.91857366121648465</v>
      </c>
      <c r="M198" s="49">
        <f t="shared" si="138"/>
        <v>0.90283845744867564</v>
      </c>
      <c r="N198" s="49">
        <f t="shared" si="138"/>
        <v>0.88503266628137345</v>
      </c>
      <c r="O198" s="49">
        <f t="shared" si="138"/>
        <v>0.86893393759120485</v>
      </c>
      <c r="P198" s="49">
        <f t="shared" si="138"/>
        <v>0.85337223353677816</v>
      </c>
      <c r="Q198" s="49">
        <f t="shared" si="138"/>
        <v>0.83424588990646398</v>
      </c>
      <c r="R198" s="49">
        <f t="shared" si="138"/>
        <v>0.81714998807682471</v>
      </c>
      <c r="S198" s="49">
        <f t="shared" si="138"/>
        <v>0.79895734632341564</v>
      </c>
      <c r="T198" s="49">
        <f t="shared" si="138"/>
        <v>0.7760762734521014</v>
      </c>
      <c r="U198" s="49">
        <f t="shared" si="138"/>
        <v>0.75306770243067545</v>
      </c>
      <c r="V198" s="49">
        <f t="shared" si="138"/>
        <v>0.73577601125780301</v>
      </c>
      <c r="W198" s="49">
        <f t="shared" si="138"/>
        <v>0.72112736098850383</v>
      </c>
      <c r="X198" s="2"/>
    </row>
    <row r="199" spans="1:24" ht="15" customHeight="1">
      <c r="A199" s="32"/>
      <c r="B199" s="33">
        <f t="shared" si="136"/>
        <v>87</v>
      </c>
      <c r="C199" s="49">
        <v>1</v>
      </c>
      <c r="D199" s="49">
        <f t="shared" si="116"/>
        <v>0.99141899129499766</v>
      </c>
      <c r="E199" s="49">
        <f t="shared" ref="E199:W199" si="139">D199*EXP(-D94*delta_t)</f>
        <v>0.98136968007372027</v>
      </c>
      <c r="F199" s="49">
        <f t="shared" si="139"/>
        <v>0.97249173397731858</v>
      </c>
      <c r="G199" s="49">
        <f t="shared" si="139"/>
        <v>0.96026911065678355</v>
      </c>
      <c r="H199" s="49">
        <f t="shared" si="139"/>
        <v>0.94994574137638155</v>
      </c>
      <c r="I199" s="49">
        <f t="shared" si="139"/>
        <v>0.94239693499303334</v>
      </c>
      <c r="J199" s="49">
        <f t="shared" si="139"/>
        <v>0.93488507946581922</v>
      </c>
      <c r="K199" s="49">
        <f t="shared" si="139"/>
        <v>0.92784870060296754</v>
      </c>
      <c r="L199" s="49">
        <f t="shared" si="139"/>
        <v>0.92229269222618393</v>
      </c>
      <c r="M199" s="49">
        <f t="shared" si="139"/>
        <v>0.91659236525325238</v>
      </c>
      <c r="N199" s="49">
        <f t="shared" si="139"/>
        <v>0.91159695878666647</v>
      </c>
      <c r="O199" s="49">
        <f t="shared" si="139"/>
        <v>0.90738567194707853</v>
      </c>
      <c r="P199" s="49">
        <f t="shared" si="139"/>
        <v>0.90294421801843416</v>
      </c>
      <c r="Q199" s="49">
        <f t="shared" si="139"/>
        <v>0.89884460963171708</v>
      </c>
      <c r="R199" s="49">
        <f t="shared" si="139"/>
        <v>0.89310908315866266</v>
      </c>
      <c r="S199" s="49">
        <f t="shared" si="139"/>
        <v>0.88797554224199637</v>
      </c>
      <c r="T199" s="49">
        <f t="shared" si="139"/>
        <v>0.88344204870448451</v>
      </c>
      <c r="U199" s="49">
        <f t="shared" si="139"/>
        <v>0.8794537496185606</v>
      </c>
      <c r="V199" s="49">
        <f t="shared" si="139"/>
        <v>0.87616669698966587</v>
      </c>
      <c r="W199" s="49">
        <f t="shared" si="139"/>
        <v>0.87364612031475719</v>
      </c>
      <c r="X199" s="2"/>
    </row>
    <row r="200" spans="1:24" ht="15" customHeight="1">
      <c r="A200" s="32"/>
      <c r="B200" s="33">
        <f t="shared" si="136"/>
        <v>88</v>
      </c>
      <c r="C200" s="49">
        <v>1</v>
      </c>
      <c r="D200" s="49">
        <f t="shared" si="116"/>
        <v>0.99141899129499766</v>
      </c>
      <c r="E200" s="49">
        <f t="shared" ref="E200:W200" si="140">D200*EXP(-D95*delta_t)</f>
        <v>0.98177318886784637</v>
      </c>
      <c r="F200" s="49">
        <f t="shared" si="140"/>
        <v>0.97345833959067096</v>
      </c>
      <c r="G200" s="49">
        <f t="shared" si="140"/>
        <v>0.96443448698602774</v>
      </c>
      <c r="H200" s="49">
        <f t="shared" si="140"/>
        <v>0.95620487674890975</v>
      </c>
      <c r="I200" s="49">
        <f t="shared" si="140"/>
        <v>0.9481417564879111</v>
      </c>
      <c r="J200" s="49">
        <f t="shared" si="140"/>
        <v>0.93780574160239227</v>
      </c>
      <c r="K200" s="49">
        <f t="shared" si="140"/>
        <v>0.92676521985568261</v>
      </c>
      <c r="L200" s="49">
        <f t="shared" si="140"/>
        <v>0.91758657066415528</v>
      </c>
      <c r="M200" s="49">
        <f t="shared" si="140"/>
        <v>0.90880187184488126</v>
      </c>
      <c r="N200" s="49">
        <f t="shared" si="140"/>
        <v>0.90113733826390863</v>
      </c>
      <c r="O200" s="49">
        <f t="shared" si="140"/>
        <v>0.89343020955086816</v>
      </c>
      <c r="P200" s="49">
        <f t="shared" si="140"/>
        <v>0.88577680065741327</v>
      </c>
      <c r="Q200" s="49">
        <f t="shared" si="140"/>
        <v>0.87705259310821027</v>
      </c>
      <c r="R200" s="49">
        <f t="shared" si="140"/>
        <v>0.86613357893050691</v>
      </c>
      <c r="S200" s="49">
        <f t="shared" si="140"/>
        <v>0.85611110266196944</v>
      </c>
      <c r="T200" s="49">
        <f t="shared" si="140"/>
        <v>0.84751773760363203</v>
      </c>
      <c r="U200" s="49">
        <f t="shared" si="140"/>
        <v>0.83779357405296806</v>
      </c>
      <c r="V200" s="49">
        <f t="shared" si="140"/>
        <v>0.82906952289673652</v>
      </c>
      <c r="W200" s="49">
        <f t="shared" si="140"/>
        <v>0.81964085420899357</v>
      </c>
      <c r="X200" s="2"/>
    </row>
    <row r="201" spans="1:24" ht="15" customHeight="1">
      <c r="A201" s="32"/>
      <c r="B201" s="33">
        <f t="shared" si="136"/>
        <v>89</v>
      </c>
      <c r="C201" s="49">
        <v>1</v>
      </c>
      <c r="D201" s="49">
        <f t="shared" si="116"/>
        <v>0.99141899129499766</v>
      </c>
      <c r="E201" s="49">
        <f t="shared" ref="E201:W201" si="141">D201*EXP(-D96*delta_t)</f>
        <v>0.98492315737146374</v>
      </c>
      <c r="F201" s="49">
        <f t="shared" si="141"/>
        <v>0.97852816252807251</v>
      </c>
      <c r="G201" s="49">
        <f t="shared" si="141"/>
        <v>0.96974865439489077</v>
      </c>
      <c r="H201" s="49">
        <f t="shared" si="141"/>
        <v>0.95997194937004438</v>
      </c>
      <c r="I201" s="49">
        <f t="shared" si="141"/>
        <v>0.94733500949627292</v>
      </c>
      <c r="J201" s="49">
        <f t="shared" si="141"/>
        <v>0.93751623729109201</v>
      </c>
      <c r="K201" s="49">
        <f t="shared" si="141"/>
        <v>0.92317099383158197</v>
      </c>
      <c r="L201" s="49">
        <f t="shared" si="141"/>
        <v>0.90580666464765502</v>
      </c>
      <c r="M201" s="49">
        <f t="shared" si="141"/>
        <v>0.88748382911372525</v>
      </c>
      <c r="N201" s="49">
        <f t="shared" si="141"/>
        <v>0.87605821641818316</v>
      </c>
      <c r="O201" s="49">
        <f t="shared" si="141"/>
        <v>0.86750304642966314</v>
      </c>
      <c r="P201" s="49">
        <f t="shared" si="141"/>
        <v>0.85856486406096266</v>
      </c>
      <c r="Q201" s="49">
        <f t="shared" si="141"/>
        <v>0.85073959875153504</v>
      </c>
      <c r="R201" s="49">
        <f t="shared" si="141"/>
        <v>0.84303430908080002</v>
      </c>
      <c r="S201" s="49">
        <f t="shared" si="141"/>
        <v>0.83402708209106413</v>
      </c>
      <c r="T201" s="49">
        <f t="shared" si="141"/>
        <v>0.82593542852224711</v>
      </c>
      <c r="U201" s="49">
        <f t="shared" si="141"/>
        <v>0.81724534578516361</v>
      </c>
      <c r="V201" s="49">
        <f t="shared" si="141"/>
        <v>0.80625084150955995</v>
      </c>
      <c r="W201" s="49">
        <f t="shared" si="141"/>
        <v>0.79411498532226532</v>
      </c>
      <c r="X201" s="2"/>
    </row>
    <row r="202" spans="1:24" ht="15" customHeight="1">
      <c r="A202" s="32"/>
      <c r="B202" s="33">
        <f t="shared" si="136"/>
        <v>90</v>
      </c>
      <c r="C202" s="49">
        <v>1</v>
      </c>
      <c r="D202" s="49">
        <f t="shared" si="116"/>
        <v>0.99141899129499766</v>
      </c>
      <c r="E202" s="49">
        <f t="shared" ref="E202:W202" si="142">D202*EXP(-D97*delta_t)</f>
        <v>0.98129735280717145</v>
      </c>
      <c r="F202" s="49">
        <f t="shared" si="142"/>
        <v>0.97366253059509167</v>
      </c>
      <c r="G202" s="49">
        <f t="shared" si="142"/>
        <v>0.96745178219739891</v>
      </c>
      <c r="H202" s="49">
        <f t="shared" si="142"/>
        <v>0.96159419674414892</v>
      </c>
      <c r="I202" s="49">
        <f t="shared" si="142"/>
        <v>0.9578348242114727</v>
      </c>
      <c r="J202" s="49">
        <f t="shared" si="142"/>
        <v>0.95391665476500875</v>
      </c>
      <c r="K202" s="49">
        <f t="shared" si="142"/>
        <v>0.94906899262216982</v>
      </c>
      <c r="L202" s="49">
        <f t="shared" si="142"/>
        <v>0.94294568540328239</v>
      </c>
      <c r="M202" s="49">
        <f t="shared" si="142"/>
        <v>0.93617486507575354</v>
      </c>
      <c r="N202" s="49">
        <f t="shared" si="142"/>
        <v>0.93107449280132215</v>
      </c>
      <c r="O202" s="49">
        <f t="shared" si="142"/>
        <v>0.9258572544768866</v>
      </c>
      <c r="P202" s="49">
        <f t="shared" si="142"/>
        <v>0.92068558257156852</v>
      </c>
      <c r="Q202" s="49">
        <f t="shared" si="142"/>
        <v>0.91652795326290326</v>
      </c>
      <c r="R202" s="49">
        <f t="shared" si="142"/>
        <v>0.91249866207463648</v>
      </c>
      <c r="S202" s="49">
        <f t="shared" si="142"/>
        <v>0.90934345710187814</v>
      </c>
      <c r="T202" s="49">
        <f t="shared" si="142"/>
        <v>0.90631219980612354</v>
      </c>
      <c r="U202" s="49">
        <f t="shared" si="142"/>
        <v>0.90268480063546919</v>
      </c>
      <c r="V202" s="49">
        <f t="shared" si="142"/>
        <v>0.89813549525626102</v>
      </c>
      <c r="W202" s="49">
        <f t="shared" si="142"/>
        <v>0.89280966429154007</v>
      </c>
      <c r="X202" s="2"/>
    </row>
    <row r="203" spans="1:24" ht="15" customHeight="1">
      <c r="A203" s="32"/>
      <c r="B203" s="33">
        <f t="shared" si="136"/>
        <v>91</v>
      </c>
      <c r="C203" s="49">
        <v>1</v>
      </c>
      <c r="D203" s="49">
        <f t="shared" si="116"/>
        <v>0.99141899129499766</v>
      </c>
      <c r="E203" s="49">
        <f t="shared" ref="E203:W203" si="143">D203*EXP(-D98*delta_t)</f>
        <v>0.98139155335239081</v>
      </c>
      <c r="F203" s="49">
        <f t="shared" si="143"/>
        <v>0.96983213257378975</v>
      </c>
      <c r="G203" s="49">
        <f t="shared" si="143"/>
        <v>0.95880815660133267</v>
      </c>
      <c r="H203" s="49">
        <f t="shared" si="143"/>
        <v>0.95020294893376867</v>
      </c>
      <c r="I203" s="49">
        <f t="shared" si="143"/>
        <v>0.93722559279384876</v>
      </c>
      <c r="J203" s="49">
        <f t="shared" si="143"/>
        <v>0.92734784485277433</v>
      </c>
      <c r="K203" s="49">
        <f t="shared" si="143"/>
        <v>0.91425665833728176</v>
      </c>
      <c r="L203" s="49">
        <f t="shared" si="143"/>
        <v>0.90511677488465969</v>
      </c>
      <c r="M203" s="49">
        <f t="shared" si="143"/>
        <v>0.89315373094719475</v>
      </c>
      <c r="N203" s="49">
        <f t="shared" si="143"/>
        <v>0.88185397032085966</v>
      </c>
      <c r="O203" s="49">
        <f t="shared" si="143"/>
        <v>0.87028699163333689</v>
      </c>
      <c r="P203" s="49">
        <f t="shared" si="143"/>
        <v>0.86056878376822898</v>
      </c>
      <c r="Q203" s="49">
        <f t="shared" si="143"/>
        <v>0.84873571084117017</v>
      </c>
      <c r="R203" s="49">
        <f t="shared" si="143"/>
        <v>0.83524533366296894</v>
      </c>
      <c r="S203" s="49">
        <f t="shared" si="143"/>
        <v>0.81971162561985822</v>
      </c>
      <c r="T203" s="49">
        <f t="shared" si="143"/>
        <v>0.80337771902721133</v>
      </c>
      <c r="U203" s="49">
        <f t="shared" si="143"/>
        <v>0.79048713478587362</v>
      </c>
      <c r="V203" s="49">
        <f t="shared" si="143"/>
        <v>0.77561754348020873</v>
      </c>
      <c r="W203" s="49">
        <f t="shared" si="143"/>
        <v>0.76666497932621902</v>
      </c>
      <c r="X203" s="2"/>
    </row>
    <row r="204" spans="1:24" ht="15" customHeight="1">
      <c r="A204" s="32"/>
      <c r="B204" s="33">
        <f t="shared" si="136"/>
        <v>92</v>
      </c>
      <c r="C204" s="49">
        <v>1</v>
      </c>
      <c r="D204" s="49">
        <f t="shared" si="116"/>
        <v>0.99141899129499766</v>
      </c>
      <c r="E204" s="49">
        <f t="shared" ref="E204:W204" si="144">D204*EXP(-D99*delta_t)</f>
        <v>0.98109495639663857</v>
      </c>
      <c r="F204" s="49">
        <f t="shared" si="144"/>
        <v>0.97224038609528696</v>
      </c>
      <c r="G204" s="49">
        <f t="shared" si="144"/>
        <v>0.96216215022997298</v>
      </c>
      <c r="H204" s="49">
        <f t="shared" si="144"/>
        <v>0.94882819008213559</v>
      </c>
      <c r="I204" s="49">
        <f t="shared" si="144"/>
        <v>0.92696194471042526</v>
      </c>
      <c r="J204" s="49">
        <f t="shared" si="144"/>
        <v>0.90318225691439369</v>
      </c>
      <c r="K204" s="49">
        <f t="shared" si="144"/>
        <v>0.87543240958718549</v>
      </c>
      <c r="L204" s="49">
        <f t="shared" si="144"/>
        <v>0.84695562570902749</v>
      </c>
      <c r="M204" s="49">
        <f t="shared" si="144"/>
        <v>0.82944166169211742</v>
      </c>
      <c r="N204" s="49">
        <f t="shared" si="144"/>
        <v>0.8151739405963998</v>
      </c>
      <c r="O204" s="49">
        <f t="shared" si="144"/>
        <v>0.80089252225104568</v>
      </c>
      <c r="P204" s="49">
        <f t="shared" si="144"/>
        <v>0.78898907651344352</v>
      </c>
      <c r="Q204" s="49">
        <f t="shared" si="144"/>
        <v>0.77464684488885227</v>
      </c>
      <c r="R204" s="49">
        <f t="shared" si="144"/>
        <v>0.75882654324960375</v>
      </c>
      <c r="S204" s="49">
        <f t="shared" si="144"/>
        <v>0.74365084259232972</v>
      </c>
      <c r="T204" s="49">
        <f t="shared" si="144"/>
        <v>0.72814336879781694</v>
      </c>
      <c r="U204" s="49">
        <f t="shared" si="144"/>
        <v>0.7119270947281191</v>
      </c>
      <c r="V204" s="49">
        <f t="shared" si="144"/>
        <v>0.68903621290589723</v>
      </c>
      <c r="W204" s="49">
        <f t="shared" si="144"/>
        <v>0.66537158344559044</v>
      </c>
      <c r="X204" s="2"/>
    </row>
    <row r="205" spans="1:24" ht="15" customHeight="1">
      <c r="A205" s="32"/>
      <c r="B205" s="33">
        <f t="shared" si="136"/>
        <v>93</v>
      </c>
      <c r="C205" s="49">
        <v>1</v>
      </c>
      <c r="D205" s="49">
        <f t="shared" si="116"/>
        <v>0.99141899129499766</v>
      </c>
      <c r="E205" s="49">
        <f t="shared" ref="E205:W205" si="145">D205*EXP(-D100*delta_t)</f>
        <v>0.98078666830954575</v>
      </c>
      <c r="F205" s="49">
        <f t="shared" si="145"/>
        <v>0.96437381760779084</v>
      </c>
      <c r="G205" s="49">
        <f t="shared" si="145"/>
        <v>0.94908721989065536</v>
      </c>
      <c r="H205" s="49">
        <f t="shared" si="145"/>
        <v>0.92782183367359905</v>
      </c>
      <c r="I205" s="49">
        <f t="shared" si="145"/>
        <v>0.91210085972630461</v>
      </c>
      <c r="J205" s="49">
        <f t="shared" si="145"/>
        <v>0.89348179319430954</v>
      </c>
      <c r="K205" s="49">
        <f t="shared" si="145"/>
        <v>0.87130495233565486</v>
      </c>
      <c r="L205" s="49">
        <f t="shared" si="145"/>
        <v>0.85235321841067879</v>
      </c>
      <c r="M205" s="49">
        <f t="shared" si="145"/>
        <v>0.82902552351474168</v>
      </c>
      <c r="N205" s="49">
        <f t="shared" si="145"/>
        <v>0.80384654736347505</v>
      </c>
      <c r="O205" s="49">
        <f t="shared" si="145"/>
        <v>0.78607365276634544</v>
      </c>
      <c r="P205" s="49">
        <f t="shared" si="145"/>
        <v>0.77257141684648101</v>
      </c>
      <c r="Q205" s="49">
        <f t="shared" si="145"/>
        <v>0.75665754045084987</v>
      </c>
      <c r="R205" s="49">
        <f t="shared" si="145"/>
        <v>0.74456225509605423</v>
      </c>
      <c r="S205" s="49">
        <f t="shared" si="145"/>
        <v>0.73075978791275198</v>
      </c>
      <c r="T205" s="49">
        <f t="shared" si="145"/>
        <v>0.71757889977321299</v>
      </c>
      <c r="U205" s="49">
        <f t="shared" si="145"/>
        <v>0.70449020960607489</v>
      </c>
      <c r="V205" s="49">
        <f t="shared" si="145"/>
        <v>0.69272543248556506</v>
      </c>
      <c r="W205" s="49">
        <f t="shared" si="145"/>
        <v>0.68058438254301212</v>
      </c>
      <c r="X205" s="2"/>
    </row>
    <row r="206" spans="1:24" ht="15" customHeight="1">
      <c r="A206" s="32"/>
      <c r="B206" s="33">
        <f t="shared" si="136"/>
        <v>94</v>
      </c>
      <c r="C206" s="49">
        <v>1</v>
      </c>
      <c r="D206" s="49">
        <f t="shared" si="116"/>
        <v>0.99141899129499766</v>
      </c>
      <c r="E206" s="49">
        <f t="shared" ref="E206:W206" si="146">D206*EXP(-D101*delta_t)</f>
        <v>0.97759618749299593</v>
      </c>
      <c r="F206" s="49">
        <f t="shared" si="146"/>
        <v>0.96245975369618697</v>
      </c>
      <c r="G206" s="49">
        <f t="shared" si="146"/>
        <v>0.94743072544206242</v>
      </c>
      <c r="H206" s="49">
        <f t="shared" si="146"/>
        <v>0.93271623264977899</v>
      </c>
      <c r="I206" s="49">
        <f t="shared" si="146"/>
        <v>0.918053232638679</v>
      </c>
      <c r="J206" s="49">
        <f t="shared" si="146"/>
        <v>0.8978178591489453</v>
      </c>
      <c r="K206" s="49">
        <f t="shared" si="146"/>
        <v>0.87329762678503442</v>
      </c>
      <c r="L206" s="49">
        <f t="shared" si="146"/>
        <v>0.8442023161111466</v>
      </c>
      <c r="M206" s="49">
        <f t="shared" si="146"/>
        <v>0.80195365582084066</v>
      </c>
      <c r="N206" s="49">
        <f t="shared" si="146"/>
        <v>0.75933497351039358</v>
      </c>
      <c r="O206" s="49">
        <f t="shared" si="146"/>
        <v>0.72626656188026129</v>
      </c>
      <c r="P206" s="49">
        <f t="shared" si="146"/>
        <v>0.69213303917105162</v>
      </c>
      <c r="Q206" s="49">
        <f t="shared" si="146"/>
        <v>0.67014176872895004</v>
      </c>
      <c r="R206" s="49">
        <f t="shared" si="146"/>
        <v>0.64111480894665107</v>
      </c>
      <c r="S206" s="49">
        <f t="shared" si="146"/>
        <v>0.61604156391910569</v>
      </c>
      <c r="T206" s="49">
        <f t="shared" si="146"/>
        <v>0.59845604099931293</v>
      </c>
      <c r="U206" s="49">
        <f t="shared" si="146"/>
        <v>0.58204105711877574</v>
      </c>
      <c r="V206" s="49">
        <f t="shared" si="146"/>
        <v>0.56755773067272963</v>
      </c>
      <c r="W206" s="49">
        <f t="shared" si="146"/>
        <v>0.55426036967185655</v>
      </c>
      <c r="X206" s="2"/>
    </row>
    <row r="207" spans="1:24" ht="15" customHeight="1">
      <c r="A207" s="32"/>
      <c r="B207" s="33">
        <f t="shared" si="136"/>
        <v>95</v>
      </c>
      <c r="C207" s="49">
        <v>1</v>
      </c>
      <c r="D207" s="49">
        <f t="shared" si="116"/>
        <v>0.99141899129499766</v>
      </c>
      <c r="E207" s="49">
        <f t="shared" ref="E207:W207" si="147">D207*EXP(-D102*delta_t)</f>
        <v>0.98466664516369462</v>
      </c>
      <c r="F207" s="49">
        <f t="shared" si="147"/>
        <v>0.97601437268880087</v>
      </c>
      <c r="G207" s="49">
        <f t="shared" si="147"/>
        <v>0.9655577041983483</v>
      </c>
      <c r="H207" s="49">
        <f t="shared" si="147"/>
        <v>0.95609096951188954</v>
      </c>
      <c r="I207" s="49">
        <f t="shared" si="147"/>
        <v>0.94698316889468559</v>
      </c>
      <c r="J207" s="49">
        <f t="shared" si="147"/>
        <v>0.93572890043379042</v>
      </c>
      <c r="K207" s="49">
        <f t="shared" si="147"/>
        <v>0.92627767263390626</v>
      </c>
      <c r="L207" s="49">
        <f t="shared" si="147"/>
        <v>0.9191636939071004</v>
      </c>
      <c r="M207" s="49">
        <f t="shared" si="147"/>
        <v>0.91053255297819313</v>
      </c>
      <c r="N207" s="49">
        <f t="shared" si="147"/>
        <v>0.90337646032864916</v>
      </c>
      <c r="O207" s="49">
        <f t="shared" si="147"/>
        <v>0.89617710650084859</v>
      </c>
      <c r="P207" s="49">
        <f t="shared" si="147"/>
        <v>0.8885695798352744</v>
      </c>
      <c r="Q207" s="49">
        <f t="shared" si="147"/>
        <v>0.8805979969861738</v>
      </c>
      <c r="R207" s="49">
        <f t="shared" si="147"/>
        <v>0.87092875327739017</v>
      </c>
      <c r="S207" s="49">
        <f t="shared" si="147"/>
        <v>0.86152292495379013</v>
      </c>
      <c r="T207" s="49">
        <f t="shared" si="147"/>
        <v>0.85136853262983259</v>
      </c>
      <c r="U207" s="49">
        <f t="shared" si="147"/>
        <v>0.84041999958884805</v>
      </c>
      <c r="V207" s="49">
        <f t="shared" si="147"/>
        <v>0.83054317254961296</v>
      </c>
      <c r="W207" s="49">
        <f t="shared" si="147"/>
        <v>0.81906997420412808</v>
      </c>
      <c r="X207" s="2"/>
    </row>
    <row r="208" spans="1:24" ht="15" customHeight="1">
      <c r="A208" s="32"/>
      <c r="B208" s="33">
        <f t="shared" si="136"/>
        <v>96</v>
      </c>
      <c r="C208" s="49">
        <v>1</v>
      </c>
      <c r="D208" s="49">
        <f t="shared" si="116"/>
        <v>0.99141899129499766</v>
      </c>
      <c r="E208" s="49">
        <f t="shared" ref="E208:W208" si="148">D208*EXP(-D103*delta_t)</f>
        <v>0.98378032259816661</v>
      </c>
      <c r="F208" s="49">
        <f t="shared" si="148"/>
        <v>0.97509806225672979</v>
      </c>
      <c r="G208" s="49">
        <f t="shared" si="148"/>
        <v>0.96556368423590966</v>
      </c>
      <c r="H208" s="49">
        <f t="shared" si="148"/>
        <v>0.95479159257677637</v>
      </c>
      <c r="I208" s="49">
        <f t="shared" si="148"/>
        <v>0.94465039263080719</v>
      </c>
      <c r="J208" s="49">
        <f t="shared" si="148"/>
        <v>0.93489592099171004</v>
      </c>
      <c r="K208" s="49">
        <f t="shared" si="148"/>
        <v>0.92470661711076563</v>
      </c>
      <c r="L208" s="49">
        <f t="shared" si="148"/>
        <v>0.91235718885892392</v>
      </c>
      <c r="M208" s="49">
        <f t="shared" si="148"/>
        <v>0.90375838138788334</v>
      </c>
      <c r="N208" s="49">
        <f t="shared" si="148"/>
        <v>0.89699181920582127</v>
      </c>
      <c r="O208" s="49">
        <f t="shared" si="148"/>
        <v>0.89065104028709718</v>
      </c>
      <c r="P208" s="49">
        <f t="shared" si="148"/>
        <v>0.88397406438644133</v>
      </c>
      <c r="Q208" s="49">
        <f t="shared" si="148"/>
        <v>0.87623854254725286</v>
      </c>
      <c r="R208" s="49">
        <f t="shared" si="148"/>
        <v>0.86829279878347787</v>
      </c>
      <c r="S208" s="49">
        <f t="shared" si="148"/>
        <v>0.86023836873070925</v>
      </c>
      <c r="T208" s="49">
        <f t="shared" si="148"/>
        <v>0.85201888199780029</v>
      </c>
      <c r="U208" s="49">
        <f t="shared" si="148"/>
        <v>0.84361227290543994</v>
      </c>
      <c r="V208" s="49">
        <f t="shared" si="148"/>
        <v>0.83553443050626874</v>
      </c>
      <c r="W208" s="49">
        <f t="shared" si="148"/>
        <v>0.82766649248987734</v>
      </c>
      <c r="X208" s="2"/>
    </row>
    <row r="209" spans="1:24" ht="15" customHeight="1">
      <c r="A209" s="32"/>
      <c r="B209" s="33">
        <f t="shared" si="136"/>
        <v>97</v>
      </c>
      <c r="C209" s="49">
        <v>1</v>
      </c>
      <c r="D209" s="49">
        <f t="shared" si="116"/>
        <v>0.99141899129499766</v>
      </c>
      <c r="E209" s="49">
        <f t="shared" ref="E209:W209" si="149">D209*EXP(-D104*delta_t)</f>
        <v>0.98239835027241218</v>
      </c>
      <c r="F209" s="49">
        <f t="shared" si="149"/>
        <v>0.9710730254745823</v>
      </c>
      <c r="G209" s="49">
        <f t="shared" si="149"/>
        <v>0.95847939060044851</v>
      </c>
      <c r="H209" s="49">
        <f t="shared" si="149"/>
        <v>0.94345750288892316</v>
      </c>
      <c r="I209" s="49">
        <f t="shared" si="149"/>
        <v>0.92573067329276781</v>
      </c>
      <c r="J209" s="49">
        <f t="shared" si="149"/>
        <v>0.90616467788667066</v>
      </c>
      <c r="K209" s="49">
        <f t="shared" si="149"/>
        <v>0.88723019985943841</v>
      </c>
      <c r="L209" s="49">
        <f t="shared" si="149"/>
        <v>0.86329429641441302</v>
      </c>
      <c r="M209" s="49">
        <f t="shared" si="149"/>
        <v>0.83273061985328023</v>
      </c>
      <c r="N209" s="49">
        <f t="shared" si="149"/>
        <v>0.80010616259367895</v>
      </c>
      <c r="O209" s="49">
        <f t="shared" si="149"/>
        <v>0.76554963950142085</v>
      </c>
      <c r="P209" s="49">
        <f t="shared" si="149"/>
        <v>0.72797851407854919</v>
      </c>
      <c r="Q209" s="49">
        <f t="shared" si="149"/>
        <v>0.68877779166755548</v>
      </c>
      <c r="R209" s="49">
        <f t="shared" si="149"/>
        <v>0.64160170192635291</v>
      </c>
      <c r="S209" s="49">
        <f t="shared" si="149"/>
        <v>0.6083227861951167</v>
      </c>
      <c r="T209" s="49">
        <f t="shared" si="149"/>
        <v>0.57460381703083441</v>
      </c>
      <c r="U209" s="49">
        <f t="shared" si="149"/>
        <v>0.54446478939206533</v>
      </c>
      <c r="V209" s="49">
        <f t="shared" si="149"/>
        <v>0.51055854980306825</v>
      </c>
      <c r="W209" s="49">
        <f t="shared" si="149"/>
        <v>0.47305280366403268</v>
      </c>
      <c r="X209" s="2"/>
    </row>
    <row r="210" spans="1:24" ht="15" customHeight="1">
      <c r="A210" s="32"/>
      <c r="B210" s="33">
        <f t="shared" si="136"/>
        <v>98</v>
      </c>
      <c r="C210" s="49">
        <v>1</v>
      </c>
      <c r="D210" s="49">
        <f t="shared" ref="D210:D212" si="150">C210*EXP(-C105*delta_t)</f>
        <v>0.99141899129499766</v>
      </c>
      <c r="E210" s="49">
        <f t="shared" ref="E210:W210" si="151">D210*EXP(-D105*delta_t)</f>
        <v>0.98384885007501122</v>
      </c>
      <c r="F210" s="49">
        <f t="shared" si="151"/>
        <v>0.97675348645838711</v>
      </c>
      <c r="G210" s="49">
        <f t="shared" si="151"/>
        <v>0.96830050613628271</v>
      </c>
      <c r="H210" s="49">
        <f t="shared" si="151"/>
        <v>0.96050813028222237</v>
      </c>
      <c r="I210" s="49">
        <f t="shared" si="151"/>
        <v>0.95339985460577426</v>
      </c>
      <c r="J210" s="49">
        <f t="shared" si="151"/>
        <v>0.94488381641046237</v>
      </c>
      <c r="K210" s="49">
        <f t="shared" si="151"/>
        <v>0.93909817836872556</v>
      </c>
      <c r="L210" s="49">
        <f t="shared" si="151"/>
        <v>0.93445477771498497</v>
      </c>
      <c r="M210" s="49">
        <f t="shared" si="151"/>
        <v>0.92771379537119003</v>
      </c>
      <c r="N210" s="49">
        <f t="shared" si="151"/>
        <v>0.9212268431384919</v>
      </c>
      <c r="O210" s="49">
        <f t="shared" si="151"/>
        <v>0.91291954277204179</v>
      </c>
      <c r="P210" s="49">
        <f t="shared" si="151"/>
        <v>0.90636040114740535</v>
      </c>
      <c r="Q210" s="49">
        <f t="shared" si="151"/>
        <v>0.89914576114364297</v>
      </c>
      <c r="R210" s="49">
        <f t="shared" si="151"/>
        <v>0.89041517511995116</v>
      </c>
      <c r="S210" s="49">
        <f t="shared" si="151"/>
        <v>0.88365668563341959</v>
      </c>
      <c r="T210" s="49">
        <f t="shared" si="151"/>
        <v>0.87557800711964862</v>
      </c>
      <c r="U210" s="49">
        <f t="shared" si="151"/>
        <v>0.8647428867968513</v>
      </c>
      <c r="V210" s="49">
        <f t="shared" si="151"/>
        <v>0.85498572286235652</v>
      </c>
      <c r="W210" s="49">
        <f t="shared" si="151"/>
        <v>0.8465534395857619</v>
      </c>
      <c r="X210" s="2"/>
    </row>
    <row r="211" spans="1:24" ht="15" customHeight="1">
      <c r="A211" s="32"/>
      <c r="B211" s="33">
        <f t="shared" si="136"/>
        <v>99</v>
      </c>
      <c r="C211" s="49">
        <v>1</v>
      </c>
      <c r="D211" s="49">
        <f t="shared" si="150"/>
        <v>0.99141899129499766</v>
      </c>
      <c r="E211" s="49">
        <f t="shared" ref="E211:W211" si="152">D211*EXP(-D106*delta_t)</f>
        <v>0.98333904379136361</v>
      </c>
      <c r="F211" s="49">
        <f t="shared" si="152"/>
        <v>0.97551011566080059</v>
      </c>
      <c r="G211" s="49">
        <f t="shared" si="152"/>
        <v>0.96596778995166743</v>
      </c>
      <c r="H211" s="49">
        <f t="shared" si="152"/>
        <v>0.95514741795789904</v>
      </c>
      <c r="I211" s="49">
        <f t="shared" si="152"/>
        <v>0.94509940741346055</v>
      </c>
      <c r="J211" s="49">
        <f t="shared" si="152"/>
        <v>0.93811606572278583</v>
      </c>
      <c r="K211" s="49">
        <f t="shared" si="152"/>
        <v>0.92887044076942848</v>
      </c>
      <c r="L211" s="49">
        <f t="shared" si="152"/>
        <v>0.91772366577209541</v>
      </c>
      <c r="M211" s="49">
        <f t="shared" si="152"/>
        <v>0.90723149286499405</v>
      </c>
      <c r="N211" s="49">
        <f t="shared" si="152"/>
        <v>0.90009858204093607</v>
      </c>
      <c r="O211" s="49">
        <f t="shared" si="152"/>
        <v>0.89004160776904706</v>
      </c>
      <c r="P211" s="49">
        <f t="shared" si="152"/>
        <v>0.88087744385225175</v>
      </c>
      <c r="Q211" s="49">
        <f t="shared" si="152"/>
        <v>0.86767583095328904</v>
      </c>
      <c r="R211" s="49">
        <f t="shared" si="152"/>
        <v>0.85443432020406751</v>
      </c>
      <c r="S211" s="49">
        <f t="shared" si="152"/>
        <v>0.83594174160589374</v>
      </c>
      <c r="T211" s="49">
        <f t="shared" si="152"/>
        <v>0.81368544542393484</v>
      </c>
      <c r="U211" s="49">
        <f t="shared" si="152"/>
        <v>0.78787401445924243</v>
      </c>
      <c r="V211" s="49">
        <f t="shared" si="152"/>
        <v>0.76003404404505082</v>
      </c>
      <c r="W211" s="49">
        <f t="shared" si="152"/>
        <v>0.74037584801402134</v>
      </c>
      <c r="X211" s="2"/>
    </row>
    <row r="212" spans="1:24" ht="15" customHeight="1">
      <c r="A212" s="32"/>
      <c r="B212" s="33">
        <f t="shared" si="136"/>
        <v>100</v>
      </c>
      <c r="C212" s="49">
        <v>1</v>
      </c>
      <c r="D212" s="49">
        <f t="shared" si="150"/>
        <v>0.99141899129499766</v>
      </c>
      <c r="E212" s="49">
        <f t="shared" ref="E212:W212" si="153">D212*EXP(-D107*delta_t)</f>
        <v>0.98082169483701476</v>
      </c>
      <c r="F212" s="49">
        <f t="shared" si="153"/>
        <v>0.97003462850075284</v>
      </c>
      <c r="G212" s="49">
        <f t="shared" si="153"/>
        <v>0.95902714812238776</v>
      </c>
      <c r="H212" s="49">
        <f t="shared" si="153"/>
        <v>0.94657175619298861</v>
      </c>
      <c r="I212" s="49">
        <f t="shared" si="153"/>
        <v>0.93826403294321092</v>
      </c>
      <c r="J212" s="49">
        <f t="shared" si="153"/>
        <v>0.93020396967841901</v>
      </c>
      <c r="K212" s="49">
        <f t="shared" si="153"/>
        <v>0.9206620787704678</v>
      </c>
      <c r="L212" s="49">
        <f t="shared" si="153"/>
        <v>0.91089378295576651</v>
      </c>
      <c r="M212" s="49">
        <f t="shared" si="153"/>
        <v>0.90294769177866141</v>
      </c>
      <c r="N212" s="49">
        <f t="shared" si="153"/>
        <v>0.89463717088155903</v>
      </c>
      <c r="O212" s="49">
        <f t="shared" si="153"/>
        <v>0.8857853004644618</v>
      </c>
      <c r="P212" s="49">
        <f t="shared" si="153"/>
        <v>0.87853317198329506</v>
      </c>
      <c r="Q212" s="49">
        <f t="shared" si="153"/>
        <v>0.87177191022026612</v>
      </c>
      <c r="R212" s="49">
        <f t="shared" si="153"/>
        <v>0.86529832926199646</v>
      </c>
      <c r="S212" s="49">
        <f t="shared" si="153"/>
        <v>0.85881902661795473</v>
      </c>
      <c r="T212" s="49">
        <f t="shared" si="153"/>
        <v>0.85175591879177737</v>
      </c>
      <c r="U212" s="49">
        <f t="shared" si="153"/>
        <v>0.84371518250827215</v>
      </c>
      <c r="V212" s="49">
        <f t="shared" si="153"/>
        <v>0.83618112421096247</v>
      </c>
      <c r="W212" s="49">
        <f t="shared" si="153"/>
        <v>0.83001776571614416</v>
      </c>
      <c r="X212" s="2"/>
    </row>
    <row r="213" spans="1:24" ht="18">
      <c r="A213" s="11"/>
      <c r="B213" s="11"/>
      <c r="C213" s="4">
        <v>0</v>
      </c>
      <c r="D213" s="4">
        <f t="shared" ref="D213:W213" si="154">C213+1</f>
        <v>1</v>
      </c>
      <c r="E213" s="4">
        <f t="shared" si="154"/>
        <v>2</v>
      </c>
      <c r="F213" s="4">
        <f t="shared" si="154"/>
        <v>3</v>
      </c>
      <c r="G213" s="4">
        <f t="shared" si="154"/>
        <v>4</v>
      </c>
      <c r="H213" s="4">
        <f t="shared" si="154"/>
        <v>5</v>
      </c>
      <c r="I213" s="4">
        <f t="shared" si="154"/>
        <v>6</v>
      </c>
      <c r="J213" s="4">
        <f t="shared" si="154"/>
        <v>7</v>
      </c>
      <c r="K213" s="4">
        <f t="shared" si="154"/>
        <v>8</v>
      </c>
      <c r="L213" s="4">
        <f t="shared" si="154"/>
        <v>9</v>
      </c>
      <c r="M213" s="4">
        <f t="shared" si="154"/>
        <v>10</v>
      </c>
      <c r="N213" s="4">
        <f t="shared" si="154"/>
        <v>11</v>
      </c>
      <c r="O213" s="4">
        <f t="shared" si="154"/>
        <v>12</v>
      </c>
      <c r="P213" s="4">
        <f t="shared" si="154"/>
        <v>13</v>
      </c>
      <c r="Q213" s="4">
        <f t="shared" si="154"/>
        <v>14</v>
      </c>
      <c r="R213" s="4">
        <f t="shared" si="154"/>
        <v>15</v>
      </c>
      <c r="S213" s="4">
        <f t="shared" si="154"/>
        <v>16</v>
      </c>
      <c r="T213" s="4">
        <f t="shared" si="154"/>
        <v>17</v>
      </c>
      <c r="U213" s="4">
        <f t="shared" si="154"/>
        <v>18</v>
      </c>
      <c r="V213" s="4">
        <f t="shared" si="154"/>
        <v>19</v>
      </c>
      <c r="W213" s="4">
        <f t="shared" si="154"/>
        <v>20</v>
      </c>
      <c r="X213" s="2"/>
    </row>
    <row r="214" spans="1:24" ht="15.75">
      <c r="A214" s="1"/>
      <c r="B214" s="1"/>
      <c r="C214" s="86" t="s">
        <v>8</v>
      </c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2"/>
    </row>
    <row r="215" spans="1:24" ht="15">
      <c r="A215" s="10" t="s">
        <v>41</v>
      </c>
      <c r="B215" s="12" t="s">
        <v>4</v>
      </c>
      <c r="C215" s="50">
        <f>AVERAGE(C113:C212)</f>
        <v>1</v>
      </c>
      <c r="D215" s="50">
        <f>AVERAGE(D113:D212)</f>
        <v>0.99141899129499644</v>
      </c>
      <c r="E215" s="50">
        <f t="shared" ref="E215:W215" si="155">AVERAGE(E113:E212)</f>
        <v>0.9820016613929734</v>
      </c>
      <c r="F215" s="50">
        <f t="shared" si="155"/>
        <v>0.97208748306717396</v>
      </c>
      <c r="G215" s="50">
        <f t="shared" si="155"/>
        <v>0.96180430706991882</v>
      </c>
      <c r="H215" s="50">
        <f t="shared" si="155"/>
        <v>0.95122942449482184</v>
      </c>
      <c r="I215" s="50">
        <f t="shared" si="155"/>
        <v>0.94041718008004294</v>
      </c>
      <c r="J215" s="50">
        <f t="shared" si="155"/>
        <v>0.92940907734774458</v>
      </c>
      <c r="K215" s="50">
        <f t="shared" si="155"/>
        <v>0.91823839098609061</v>
      </c>
      <c r="L215" s="50">
        <f t="shared" si="155"/>
        <v>0.90693279022811302</v>
      </c>
      <c r="M215" s="50">
        <f t="shared" si="155"/>
        <v>0.89551585309579385</v>
      </c>
      <c r="N215" s="50">
        <f t="shared" si="155"/>
        <v>0.88400805291991025</v>
      </c>
      <c r="O215" s="50">
        <f t="shared" si="155"/>
        <v>0.87242742048379074</v>
      </c>
      <c r="P215" s="50">
        <f t="shared" si="155"/>
        <v>0.86079001486558948</v>
      </c>
      <c r="Q215" s="50">
        <f t="shared" si="155"/>
        <v>0.84911027385559035</v>
      </c>
      <c r="R215" s="50">
        <f t="shared" si="155"/>
        <v>0.83740126301848905</v>
      </c>
      <c r="S215" s="50">
        <f t="shared" si="155"/>
        <v>0.82567488480289641</v>
      </c>
      <c r="T215" s="50">
        <f t="shared" si="155"/>
        <v>0.81394202613083655</v>
      </c>
      <c r="U215" s="50">
        <f t="shared" si="155"/>
        <v>0.8022126917461605</v>
      </c>
      <c r="V215" s="50">
        <f t="shared" si="155"/>
        <v>0.79049610218021238</v>
      </c>
      <c r="W215" s="50">
        <f t="shared" si="155"/>
        <v>0.77880077789202884</v>
      </c>
      <c r="X215" s="2"/>
    </row>
    <row r="216" spans="1:24" ht="15">
      <c r="A216" s="10" t="s">
        <v>13</v>
      </c>
      <c r="B216" s="12"/>
      <c r="C216" s="50">
        <f t="shared" ref="C216:W216" si="156">EXP(-(0.03+0.02*SQRT(t/5))*t)</f>
        <v>1</v>
      </c>
      <c r="D216" s="50">
        <f t="shared" si="156"/>
        <v>0.99141899481797835</v>
      </c>
      <c r="E216" s="50">
        <f t="shared" si="156"/>
        <v>0.98200166249549503</v>
      </c>
      <c r="F216" s="50">
        <f t="shared" si="156"/>
        <v>0.97208748345299456</v>
      </c>
      <c r="G216" s="50">
        <f t="shared" si="156"/>
        <v>0.9618043071698883</v>
      </c>
      <c r="H216" s="50">
        <f t="shared" si="156"/>
        <v>0.95122942450071402</v>
      </c>
      <c r="I216" s="50">
        <f t="shared" si="156"/>
        <v>0.94041719592705841</v>
      </c>
      <c r="J216" s="50">
        <f t="shared" si="156"/>
        <v>0.92940909244870351</v>
      </c>
      <c r="K216" s="50">
        <f t="shared" si="156"/>
        <v>0.91823840533138357</v>
      </c>
      <c r="L216" s="50">
        <f t="shared" si="156"/>
        <v>0.90693280392114339</v>
      </c>
      <c r="M216" s="50">
        <f t="shared" si="156"/>
        <v>0.89551586698750829</v>
      </c>
      <c r="N216" s="50">
        <f t="shared" si="156"/>
        <v>0.88400806624107409</v>
      </c>
      <c r="O216" s="50">
        <f t="shared" si="156"/>
        <v>0.87242743261325195</v>
      </c>
      <c r="P216" s="50">
        <f t="shared" si="156"/>
        <v>0.86079002701032292</v>
      </c>
      <c r="Q216" s="50">
        <f t="shared" si="156"/>
        <v>0.8491102844628946</v>
      </c>
      <c r="R216" s="50">
        <f t="shared" si="156"/>
        <v>0.83740127294381239</v>
      </c>
      <c r="S216" s="50">
        <f t="shared" si="156"/>
        <v>0.82567489272630235</v>
      </c>
      <c r="T216" s="50">
        <f t="shared" si="156"/>
        <v>0.81394203312945945</v>
      </c>
      <c r="U216" s="50">
        <f t="shared" si="156"/>
        <v>0.80221269798121508</v>
      </c>
      <c r="V216" s="50">
        <f t="shared" si="156"/>
        <v>0.79049610763258227</v>
      </c>
      <c r="W216" s="50">
        <f t="shared" si="156"/>
        <v>0.77880078307140488</v>
      </c>
      <c r="X216" s="2"/>
    </row>
    <row r="217" spans="1:24" ht="15">
      <c r="A217" s="10" t="s">
        <v>14</v>
      </c>
      <c r="B217" s="12"/>
      <c r="C217" s="51">
        <f>C216-C215</f>
        <v>0</v>
      </c>
      <c r="D217" s="51">
        <f t="shared" ref="D217:W217" si="157">D216-D215</f>
        <v>3.5229819062010392E-9</v>
      </c>
      <c r="E217" s="51">
        <f t="shared" si="157"/>
        <v>1.1025216295479368E-9</v>
      </c>
      <c r="F217" s="51">
        <f t="shared" si="157"/>
        <v>3.8582059769254329E-10</v>
      </c>
      <c r="G217" s="51">
        <f t="shared" si="157"/>
        <v>9.9969477140859908E-11</v>
      </c>
      <c r="H217" s="51">
        <f t="shared" si="157"/>
        <v>5.8921756362906308E-12</v>
      </c>
      <c r="I217" s="51">
        <f t="shared" si="157"/>
        <v>1.5847015477632453E-8</v>
      </c>
      <c r="J217" s="51">
        <f t="shared" si="157"/>
        <v>1.5100958927760644E-8</v>
      </c>
      <c r="K217" s="51">
        <f t="shared" si="157"/>
        <v>1.4345292953521493E-8</v>
      </c>
      <c r="L217" s="51">
        <f t="shared" si="157"/>
        <v>1.3693030376238369E-8</v>
      </c>
      <c r="M217" s="51">
        <f t="shared" si="157"/>
        <v>1.3891714445435355E-8</v>
      </c>
      <c r="N217" s="51">
        <f t="shared" si="157"/>
        <v>1.3321163838675432E-8</v>
      </c>
      <c r="O217" s="51">
        <f t="shared" si="157"/>
        <v>1.2129461213206127E-8</v>
      </c>
      <c r="P217" s="51">
        <f t="shared" si="157"/>
        <v>1.2144733441132871E-8</v>
      </c>
      <c r="Q217" s="51">
        <f t="shared" si="157"/>
        <v>1.0607304257170824E-8</v>
      </c>
      <c r="R217" s="51">
        <f t="shared" si="157"/>
        <v>9.9253233409868358E-9</v>
      </c>
      <c r="S217" s="51">
        <f t="shared" si="157"/>
        <v>7.9234059313648686E-9</v>
      </c>
      <c r="T217" s="51">
        <f t="shared" si="157"/>
        <v>6.9986229034313396E-9</v>
      </c>
      <c r="U217" s="51">
        <f t="shared" si="157"/>
        <v>6.2350545837475124E-9</v>
      </c>
      <c r="V217" s="51">
        <f t="shared" si="157"/>
        <v>5.452369888914177E-9</v>
      </c>
      <c r="W217" s="51">
        <f t="shared" si="157"/>
        <v>5.1793760391660726E-9</v>
      </c>
      <c r="X217" s="2"/>
    </row>
    <row r="218" spans="1:24">
      <c r="A218" s="7"/>
      <c r="B218" s="7"/>
      <c r="C218" s="9">
        <v>0</v>
      </c>
      <c r="D218" s="9">
        <f t="shared" ref="D218:W218" si="158">C218+1</f>
        <v>1</v>
      </c>
      <c r="E218" s="9">
        <f t="shared" si="158"/>
        <v>2</v>
      </c>
      <c r="F218" s="9">
        <f t="shared" si="158"/>
        <v>3</v>
      </c>
      <c r="G218" s="9">
        <f t="shared" si="158"/>
        <v>4</v>
      </c>
      <c r="H218" s="9">
        <f t="shared" si="158"/>
        <v>5</v>
      </c>
      <c r="I218" s="9">
        <f t="shared" si="158"/>
        <v>6</v>
      </c>
      <c r="J218" s="9">
        <f t="shared" si="158"/>
        <v>7</v>
      </c>
      <c r="K218" s="9">
        <f t="shared" si="158"/>
        <v>8</v>
      </c>
      <c r="L218" s="9">
        <f t="shared" si="158"/>
        <v>9</v>
      </c>
      <c r="M218" s="9">
        <f t="shared" si="158"/>
        <v>10</v>
      </c>
      <c r="N218" s="9">
        <f t="shared" si="158"/>
        <v>11</v>
      </c>
      <c r="O218" s="9">
        <f t="shared" si="158"/>
        <v>12</v>
      </c>
      <c r="P218" s="9">
        <f t="shared" si="158"/>
        <v>13</v>
      </c>
      <c r="Q218" s="9">
        <f t="shared" si="158"/>
        <v>14</v>
      </c>
      <c r="R218" s="9">
        <f t="shared" si="158"/>
        <v>15</v>
      </c>
      <c r="S218" s="9">
        <f t="shared" si="158"/>
        <v>16</v>
      </c>
      <c r="T218" s="9">
        <f t="shared" si="158"/>
        <v>17</v>
      </c>
      <c r="U218" s="9">
        <f t="shared" si="158"/>
        <v>18</v>
      </c>
      <c r="V218" s="9">
        <f t="shared" si="158"/>
        <v>19</v>
      </c>
      <c r="W218" s="9">
        <f t="shared" si="158"/>
        <v>20</v>
      </c>
      <c r="X218" s="2"/>
    </row>
    <row r="219" spans="1:24">
      <c r="A219" s="7"/>
      <c r="B219" s="7"/>
      <c r="C219" s="9"/>
      <c r="D219" s="40">
        <v>0</v>
      </c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2"/>
    </row>
    <row r="220" spans="1:24" ht="12.75" customHeight="1">
      <c r="A220" s="55"/>
      <c r="B220" s="55"/>
      <c r="C220" s="56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8"/>
    </row>
    <row r="221" spans="1:24" ht="26.25" customHeight="1">
      <c r="A221" s="7"/>
      <c r="B221" s="7"/>
      <c r="C221" s="88" t="s">
        <v>15</v>
      </c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2"/>
    </row>
    <row r="222" spans="1:24" ht="20.25" customHeight="1">
      <c r="A222" s="26" t="s">
        <v>23</v>
      </c>
      <c r="B222" s="30">
        <f>SUMPRODUCT(C226:W325,C113:W212)/100</f>
        <v>104.52595578963252</v>
      </c>
      <c r="C222" s="83" t="s">
        <v>16</v>
      </c>
      <c r="D222" s="84"/>
      <c r="E222" s="84"/>
      <c r="F222" s="8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20.25" customHeight="1">
      <c r="A223" s="26" t="s">
        <v>17</v>
      </c>
      <c r="B223" s="31">
        <f>principal*coupon/4*SUM(D216:W216)+principal*W216</f>
        <v>104.52595655943827</v>
      </c>
      <c r="C223" s="19" t="s">
        <v>18</v>
      </c>
      <c r="D223" s="20" t="s">
        <v>19</v>
      </c>
      <c r="E223" s="19" t="s">
        <v>20</v>
      </c>
      <c r="F223" s="24" t="s">
        <v>21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20.25" customHeight="1">
      <c r="A224" s="26" t="s">
        <v>22</v>
      </c>
      <c r="B224" s="21">
        <f>B222-B223</f>
        <v>-7.6980575158813735E-7</v>
      </c>
      <c r="C224" s="22">
        <v>100</v>
      </c>
      <c r="D224" s="23">
        <v>0.06</v>
      </c>
      <c r="E224" s="22" t="s">
        <v>49</v>
      </c>
      <c r="F224" s="25" t="s">
        <v>50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>
      <c r="A225" s="2"/>
      <c r="B225" s="2"/>
      <c r="C225" s="77" t="s">
        <v>24</v>
      </c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2"/>
    </row>
    <row r="226" spans="1:24" ht="15" customHeight="1">
      <c r="A226" s="38"/>
      <c r="B226" s="3">
        <v>1</v>
      </c>
      <c r="C226" s="52"/>
      <c r="D226" s="52">
        <f t="shared" ref="D226:M235" si="159">principal*coupon/4</f>
        <v>1.5</v>
      </c>
      <c r="E226" s="52">
        <f t="shared" si="159"/>
        <v>1.5</v>
      </c>
      <c r="F226" s="52">
        <f t="shared" si="159"/>
        <v>1.5</v>
      </c>
      <c r="G226" s="52">
        <f t="shared" si="159"/>
        <v>1.5</v>
      </c>
      <c r="H226" s="52">
        <f t="shared" si="159"/>
        <v>1.5</v>
      </c>
      <c r="I226" s="52">
        <f t="shared" si="159"/>
        <v>1.5</v>
      </c>
      <c r="J226" s="52">
        <f t="shared" si="159"/>
        <v>1.5</v>
      </c>
      <c r="K226" s="52">
        <f t="shared" si="159"/>
        <v>1.5</v>
      </c>
      <c r="L226" s="52">
        <f t="shared" si="159"/>
        <v>1.5</v>
      </c>
      <c r="M226" s="52">
        <f t="shared" si="159"/>
        <v>1.5</v>
      </c>
      <c r="N226" s="52">
        <f t="shared" ref="N226:V235" si="160">principal*coupon/4</f>
        <v>1.5</v>
      </c>
      <c r="O226" s="52">
        <f t="shared" si="160"/>
        <v>1.5</v>
      </c>
      <c r="P226" s="52">
        <f t="shared" si="160"/>
        <v>1.5</v>
      </c>
      <c r="Q226" s="52">
        <f t="shared" si="160"/>
        <v>1.5</v>
      </c>
      <c r="R226" s="52">
        <f t="shared" si="160"/>
        <v>1.5</v>
      </c>
      <c r="S226" s="52">
        <f t="shared" si="160"/>
        <v>1.5</v>
      </c>
      <c r="T226" s="52">
        <f t="shared" si="160"/>
        <v>1.5</v>
      </c>
      <c r="U226" s="52">
        <f t="shared" si="160"/>
        <v>1.5</v>
      </c>
      <c r="V226" s="52">
        <f t="shared" si="160"/>
        <v>1.5</v>
      </c>
      <c r="W226" s="52">
        <f t="shared" ref="W226:W257" si="161">principal*coupon/4+principal</f>
        <v>101.5</v>
      </c>
      <c r="X226" s="2"/>
    </row>
    <row r="227" spans="1:24" ht="15" customHeight="1">
      <c r="A227" s="38"/>
      <c r="B227" s="3">
        <f t="shared" ref="B227:B245" si="162">B226+1</f>
        <v>2</v>
      </c>
      <c r="C227" s="52"/>
      <c r="D227" s="52">
        <f t="shared" si="159"/>
        <v>1.5</v>
      </c>
      <c r="E227" s="52">
        <f t="shared" si="159"/>
        <v>1.5</v>
      </c>
      <c r="F227" s="52">
        <f t="shared" si="159"/>
        <v>1.5</v>
      </c>
      <c r="G227" s="52">
        <f t="shared" si="159"/>
        <v>1.5</v>
      </c>
      <c r="H227" s="52">
        <f t="shared" si="159"/>
        <v>1.5</v>
      </c>
      <c r="I227" s="52">
        <f t="shared" si="159"/>
        <v>1.5</v>
      </c>
      <c r="J227" s="52">
        <f t="shared" si="159"/>
        <v>1.5</v>
      </c>
      <c r="K227" s="52">
        <f t="shared" si="159"/>
        <v>1.5</v>
      </c>
      <c r="L227" s="52">
        <f t="shared" si="159"/>
        <v>1.5</v>
      </c>
      <c r="M227" s="52">
        <f t="shared" si="159"/>
        <v>1.5</v>
      </c>
      <c r="N227" s="52">
        <f t="shared" si="160"/>
        <v>1.5</v>
      </c>
      <c r="O227" s="52">
        <f t="shared" si="160"/>
        <v>1.5</v>
      </c>
      <c r="P227" s="52">
        <f t="shared" si="160"/>
        <v>1.5</v>
      </c>
      <c r="Q227" s="52">
        <f t="shared" si="160"/>
        <v>1.5</v>
      </c>
      <c r="R227" s="52">
        <f t="shared" si="160"/>
        <v>1.5</v>
      </c>
      <c r="S227" s="52">
        <f t="shared" si="160"/>
        <v>1.5</v>
      </c>
      <c r="T227" s="52">
        <f t="shared" si="160"/>
        <v>1.5</v>
      </c>
      <c r="U227" s="52">
        <f t="shared" si="160"/>
        <v>1.5</v>
      </c>
      <c r="V227" s="52">
        <f t="shared" si="160"/>
        <v>1.5</v>
      </c>
      <c r="W227" s="52">
        <f t="shared" si="161"/>
        <v>101.5</v>
      </c>
      <c r="X227" s="2"/>
    </row>
    <row r="228" spans="1:24" ht="15" customHeight="1">
      <c r="A228" s="38"/>
      <c r="B228" s="3">
        <f t="shared" si="162"/>
        <v>3</v>
      </c>
      <c r="C228" s="52"/>
      <c r="D228" s="52">
        <f t="shared" si="159"/>
        <v>1.5</v>
      </c>
      <c r="E228" s="52">
        <f t="shared" si="159"/>
        <v>1.5</v>
      </c>
      <c r="F228" s="52">
        <f t="shared" si="159"/>
        <v>1.5</v>
      </c>
      <c r="G228" s="52">
        <f t="shared" si="159"/>
        <v>1.5</v>
      </c>
      <c r="H228" s="52">
        <f t="shared" si="159"/>
        <v>1.5</v>
      </c>
      <c r="I228" s="52">
        <f t="shared" si="159"/>
        <v>1.5</v>
      </c>
      <c r="J228" s="52">
        <f t="shared" si="159"/>
        <v>1.5</v>
      </c>
      <c r="K228" s="52">
        <f t="shared" si="159"/>
        <v>1.5</v>
      </c>
      <c r="L228" s="52">
        <f t="shared" si="159"/>
        <v>1.5</v>
      </c>
      <c r="M228" s="52">
        <f t="shared" si="159"/>
        <v>1.5</v>
      </c>
      <c r="N228" s="52">
        <f t="shared" si="160"/>
        <v>1.5</v>
      </c>
      <c r="O228" s="52">
        <f t="shared" si="160"/>
        <v>1.5</v>
      </c>
      <c r="P228" s="52">
        <f t="shared" si="160"/>
        <v>1.5</v>
      </c>
      <c r="Q228" s="52">
        <f t="shared" si="160"/>
        <v>1.5</v>
      </c>
      <c r="R228" s="52">
        <f t="shared" si="160"/>
        <v>1.5</v>
      </c>
      <c r="S228" s="52">
        <f t="shared" si="160"/>
        <v>1.5</v>
      </c>
      <c r="T228" s="52">
        <f t="shared" si="160"/>
        <v>1.5</v>
      </c>
      <c r="U228" s="52">
        <f t="shared" si="160"/>
        <v>1.5</v>
      </c>
      <c r="V228" s="52">
        <f t="shared" si="160"/>
        <v>1.5</v>
      </c>
      <c r="W228" s="52">
        <f t="shared" si="161"/>
        <v>101.5</v>
      </c>
      <c r="X228" s="2"/>
    </row>
    <row r="229" spans="1:24" ht="15" customHeight="1">
      <c r="A229" s="38"/>
      <c r="B229" s="3">
        <f t="shared" si="162"/>
        <v>4</v>
      </c>
      <c r="C229" s="52"/>
      <c r="D229" s="52">
        <f t="shared" si="159"/>
        <v>1.5</v>
      </c>
      <c r="E229" s="52">
        <f t="shared" si="159"/>
        <v>1.5</v>
      </c>
      <c r="F229" s="52">
        <f t="shared" si="159"/>
        <v>1.5</v>
      </c>
      <c r="G229" s="52">
        <f t="shared" si="159"/>
        <v>1.5</v>
      </c>
      <c r="H229" s="52">
        <f t="shared" si="159"/>
        <v>1.5</v>
      </c>
      <c r="I229" s="52">
        <f t="shared" si="159"/>
        <v>1.5</v>
      </c>
      <c r="J229" s="52">
        <f t="shared" si="159"/>
        <v>1.5</v>
      </c>
      <c r="K229" s="52">
        <f t="shared" si="159"/>
        <v>1.5</v>
      </c>
      <c r="L229" s="52">
        <f t="shared" si="159"/>
        <v>1.5</v>
      </c>
      <c r="M229" s="52">
        <f t="shared" si="159"/>
        <v>1.5</v>
      </c>
      <c r="N229" s="52">
        <f t="shared" si="160"/>
        <v>1.5</v>
      </c>
      <c r="O229" s="52">
        <f t="shared" si="160"/>
        <v>1.5</v>
      </c>
      <c r="P229" s="52">
        <f t="shared" si="160"/>
        <v>1.5</v>
      </c>
      <c r="Q229" s="52">
        <f t="shared" si="160"/>
        <v>1.5</v>
      </c>
      <c r="R229" s="52">
        <f t="shared" si="160"/>
        <v>1.5</v>
      </c>
      <c r="S229" s="52">
        <f t="shared" si="160"/>
        <v>1.5</v>
      </c>
      <c r="T229" s="52">
        <f t="shared" si="160"/>
        <v>1.5</v>
      </c>
      <c r="U229" s="52">
        <f t="shared" si="160"/>
        <v>1.5</v>
      </c>
      <c r="V229" s="52">
        <f t="shared" si="160"/>
        <v>1.5</v>
      </c>
      <c r="W229" s="52">
        <f t="shared" si="161"/>
        <v>101.5</v>
      </c>
      <c r="X229" s="2"/>
    </row>
    <row r="230" spans="1:24" ht="15" customHeight="1">
      <c r="A230" s="38"/>
      <c r="B230" s="3">
        <f t="shared" si="162"/>
        <v>5</v>
      </c>
      <c r="C230" s="52"/>
      <c r="D230" s="52">
        <f t="shared" si="159"/>
        <v>1.5</v>
      </c>
      <c r="E230" s="52">
        <f t="shared" si="159"/>
        <v>1.5</v>
      </c>
      <c r="F230" s="52">
        <f t="shared" si="159"/>
        <v>1.5</v>
      </c>
      <c r="G230" s="52">
        <f t="shared" si="159"/>
        <v>1.5</v>
      </c>
      <c r="H230" s="52">
        <f t="shared" si="159"/>
        <v>1.5</v>
      </c>
      <c r="I230" s="52">
        <f t="shared" si="159"/>
        <v>1.5</v>
      </c>
      <c r="J230" s="52">
        <f t="shared" si="159"/>
        <v>1.5</v>
      </c>
      <c r="K230" s="52">
        <f t="shared" si="159"/>
        <v>1.5</v>
      </c>
      <c r="L230" s="52">
        <f t="shared" si="159"/>
        <v>1.5</v>
      </c>
      <c r="M230" s="52">
        <f t="shared" si="159"/>
        <v>1.5</v>
      </c>
      <c r="N230" s="52">
        <f t="shared" si="160"/>
        <v>1.5</v>
      </c>
      <c r="O230" s="52">
        <f t="shared" si="160"/>
        <v>1.5</v>
      </c>
      <c r="P230" s="52">
        <f t="shared" si="160"/>
        <v>1.5</v>
      </c>
      <c r="Q230" s="52">
        <f t="shared" si="160"/>
        <v>1.5</v>
      </c>
      <c r="R230" s="52">
        <f t="shared" si="160"/>
        <v>1.5</v>
      </c>
      <c r="S230" s="52">
        <f t="shared" si="160"/>
        <v>1.5</v>
      </c>
      <c r="T230" s="52">
        <f t="shared" si="160"/>
        <v>1.5</v>
      </c>
      <c r="U230" s="52">
        <f t="shared" si="160"/>
        <v>1.5</v>
      </c>
      <c r="V230" s="52">
        <f t="shared" si="160"/>
        <v>1.5</v>
      </c>
      <c r="W230" s="52">
        <f t="shared" si="161"/>
        <v>101.5</v>
      </c>
      <c r="X230" s="2"/>
    </row>
    <row r="231" spans="1:24" ht="15" customHeight="1">
      <c r="A231" s="38"/>
      <c r="B231" s="3">
        <f t="shared" si="162"/>
        <v>6</v>
      </c>
      <c r="C231" s="52"/>
      <c r="D231" s="52">
        <f t="shared" si="159"/>
        <v>1.5</v>
      </c>
      <c r="E231" s="52">
        <f t="shared" si="159"/>
        <v>1.5</v>
      </c>
      <c r="F231" s="52">
        <f t="shared" si="159"/>
        <v>1.5</v>
      </c>
      <c r="G231" s="52">
        <f t="shared" si="159"/>
        <v>1.5</v>
      </c>
      <c r="H231" s="52">
        <f t="shared" si="159"/>
        <v>1.5</v>
      </c>
      <c r="I231" s="52">
        <f t="shared" si="159"/>
        <v>1.5</v>
      </c>
      <c r="J231" s="52">
        <f t="shared" si="159"/>
        <v>1.5</v>
      </c>
      <c r="K231" s="52">
        <f t="shared" si="159"/>
        <v>1.5</v>
      </c>
      <c r="L231" s="52">
        <f t="shared" si="159"/>
        <v>1.5</v>
      </c>
      <c r="M231" s="52">
        <f t="shared" si="159"/>
        <v>1.5</v>
      </c>
      <c r="N231" s="52">
        <f t="shared" si="160"/>
        <v>1.5</v>
      </c>
      <c r="O231" s="52">
        <f t="shared" si="160"/>
        <v>1.5</v>
      </c>
      <c r="P231" s="52">
        <f t="shared" si="160"/>
        <v>1.5</v>
      </c>
      <c r="Q231" s="52">
        <f t="shared" si="160"/>
        <v>1.5</v>
      </c>
      <c r="R231" s="52">
        <f t="shared" si="160"/>
        <v>1.5</v>
      </c>
      <c r="S231" s="52">
        <f t="shared" si="160"/>
        <v>1.5</v>
      </c>
      <c r="T231" s="52">
        <f t="shared" si="160"/>
        <v>1.5</v>
      </c>
      <c r="U231" s="52">
        <f t="shared" si="160"/>
        <v>1.5</v>
      </c>
      <c r="V231" s="52">
        <f t="shared" si="160"/>
        <v>1.5</v>
      </c>
      <c r="W231" s="52">
        <f t="shared" si="161"/>
        <v>101.5</v>
      </c>
      <c r="X231" s="2"/>
    </row>
    <row r="232" spans="1:24" ht="15" customHeight="1">
      <c r="A232" s="38"/>
      <c r="B232" s="3">
        <f t="shared" si="162"/>
        <v>7</v>
      </c>
      <c r="C232" s="52"/>
      <c r="D232" s="52">
        <f t="shared" si="159"/>
        <v>1.5</v>
      </c>
      <c r="E232" s="52">
        <f t="shared" si="159"/>
        <v>1.5</v>
      </c>
      <c r="F232" s="52">
        <f t="shared" si="159"/>
        <v>1.5</v>
      </c>
      <c r="G232" s="52">
        <f t="shared" si="159"/>
        <v>1.5</v>
      </c>
      <c r="H232" s="52">
        <f t="shared" si="159"/>
        <v>1.5</v>
      </c>
      <c r="I232" s="52">
        <f t="shared" si="159"/>
        <v>1.5</v>
      </c>
      <c r="J232" s="52">
        <f t="shared" si="159"/>
        <v>1.5</v>
      </c>
      <c r="K232" s="52">
        <f t="shared" si="159"/>
        <v>1.5</v>
      </c>
      <c r="L232" s="52">
        <f t="shared" si="159"/>
        <v>1.5</v>
      </c>
      <c r="M232" s="52">
        <f t="shared" si="159"/>
        <v>1.5</v>
      </c>
      <c r="N232" s="52">
        <f t="shared" si="160"/>
        <v>1.5</v>
      </c>
      <c r="O232" s="52">
        <f t="shared" si="160"/>
        <v>1.5</v>
      </c>
      <c r="P232" s="52">
        <f t="shared" si="160"/>
        <v>1.5</v>
      </c>
      <c r="Q232" s="52">
        <f t="shared" si="160"/>
        <v>1.5</v>
      </c>
      <c r="R232" s="52">
        <f t="shared" si="160"/>
        <v>1.5</v>
      </c>
      <c r="S232" s="52">
        <f t="shared" si="160"/>
        <v>1.5</v>
      </c>
      <c r="T232" s="52">
        <f t="shared" si="160"/>
        <v>1.5</v>
      </c>
      <c r="U232" s="52">
        <f t="shared" si="160"/>
        <v>1.5</v>
      </c>
      <c r="V232" s="52">
        <f t="shared" si="160"/>
        <v>1.5</v>
      </c>
      <c r="W232" s="52">
        <f t="shared" si="161"/>
        <v>101.5</v>
      </c>
      <c r="X232" s="2"/>
    </row>
    <row r="233" spans="1:24" ht="15" customHeight="1">
      <c r="A233" s="38"/>
      <c r="B233" s="3">
        <f t="shared" si="162"/>
        <v>8</v>
      </c>
      <c r="C233" s="52"/>
      <c r="D233" s="52">
        <f t="shared" si="159"/>
        <v>1.5</v>
      </c>
      <c r="E233" s="52">
        <f t="shared" si="159"/>
        <v>1.5</v>
      </c>
      <c r="F233" s="52">
        <f t="shared" si="159"/>
        <v>1.5</v>
      </c>
      <c r="G233" s="52">
        <f t="shared" si="159"/>
        <v>1.5</v>
      </c>
      <c r="H233" s="52">
        <f t="shared" si="159"/>
        <v>1.5</v>
      </c>
      <c r="I233" s="52">
        <f t="shared" si="159"/>
        <v>1.5</v>
      </c>
      <c r="J233" s="52">
        <f t="shared" si="159"/>
        <v>1.5</v>
      </c>
      <c r="K233" s="52">
        <f t="shared" si="159"/>
        <v>1.5</v>
      </c>
      <c r="L233" s="52">
        <f t="shared" si="159"/>
        <v>1.5</v>
      </c>
      <c r="M233" s="52">
        <f t="shared" si="159"/>
        <v>1.5</v>
      </c>
      <c r="N233" s="52">
        <f t="shared" si="160"/>
        <v>1.5</v>
      </c>
      <c r="O233" s="52">
        <f t="shared" si="160"/>
        <v>1.5</v>
      </c>
      <c r="P233" s="52">
        <f t="shared" si="160"/>
        <v>1.5</v>
      </c>
      <c r="Q233" s="52">
        <f t="shared" si="160"/>
        <v>1.5</v>
      </c>
      <c r="R233" s="52">
        <f t="shared" si="160"/>
        <v>1.5</v>
      </c>
      <c r="S233" s="52">
        <f t="shared" si="160"/>
        <v>1.5</v>
      </c>
      <c r="T233" s="52">
        <f t="shared" si="160"/>
        <v>1.5</v>
      </c>
      <c r="U233" s="52">
        <f t="shared" si="160"/>
        <v>1.5</v>
      </c>
      <c r="V233" s="52">
        <f t="shared" si="160"/>
        <v>1.5</v>
      </c>
      <c r="W233" s="52">
        <f t="shared" si="161"/>
        <v>101.5</v>
      </c>
      <c r="X233" s="2"/>
    </row>
    <row r="234" spans="1:24" ht="15" customHeight="1">
      <c r="A234" s="38"/>
      <c r="B234" s="3">
        <f t="shared" si="162"/>
        <v>9</v>
      </c>
      <c r="C234" s="52"/>
      <c r="D234" s="52">
        <f t="shared" si="159"/>
        <v>1.5</v>
      </c>
      <c r="E234" s="52">
        <f t="shared" si="159"/>
        <v>1.5</v>
      </c>
      <c r="F234" s="52">
        <f t="shared" si="159"/>
        <v>1.5</v>
      </c>
      <c r="G234" s="52">
        <f t="shared" si="159"/>
        <v>1.5</v>
      </c>
      <c r="H234" s="52">
        <f t="shared" si="159"/>
        <v>1.5</v>
      </c>
      <c r="I234" s="52">
        <f t="shared" si="159"/>
        <v>1.5</v>
      </c>
      <c r="J234" s="52">
        <f t="shared" si="159"/>
        <v>1.5</v>
      </c>
      <c r="K234" s="52">
        <f t="shared" si="159"/>
        <v>1.5</v>
      </c>
      <c r="L234" s="52">
        <f t="shared" si="159"/>
        <v>1.5</v>
      </c>
      <c r="M234" s="52">
        <f t="shared" si="159"/>
        <v>1.5</v>
      </c>
      <c r="N234" s="52">
        <f t="shared" si="160"/>
        <v>1.5</v>
      </c>
      <c r="O234" s="52">
        <f t="shared" si="160"/>
        <v>1.5</v>
      </c>
      <c r="P234" s="52">
        <f t="shared" si="160"/>
        <v>1.5</v>
      </c>
      <c r="Q234" s="52">
        <f t="shared" si="160"/>
        <v>1.5</v>
      </c>
      <c r="R234" s="52">
        <f t="shared" si="160"/>
        <v>1.5</v>
      </c>
      <c r="S234" s="52">
        <f t="shared" si="160"/>
        <v>1.5</v>
      </c>
      <c r="T234" s="52">
        <f t="shared" si="160"/>
        <v>1.5</v>
      </c>
      <c r="U234" s="52">
        <f t="shared" si="160"/>
        <v>1.5</v>
      </c>
      <c r="V234" s="52">
        <f t="shared" si="160"/>
        <v>1.5</v>
      </c>
      <c r="W234" s="52">
        <f t="shared" si="161"/>
        <v>101.5</v>
      </c>
      <c r="X234" s="2"/>
    </row>
    <row r="235" spans="1:24" ht="15" customHeight="1">
      <c r="A235" s="38"/>
      <c r="B235" s="3">
        <f t="shared" si="162"/>
        <v>10</v>
      </c>
      <c r="C235" s="52"/>
      <c r="D235" s="52">
        <f t="shared" si="159"/>
        <v>1.5</v>
      </c>
      <c r="E235" s="52">
        <f t="shared" si="159"/>
        <v>1.5</v>
      </c>
      <c r="F235" s="52">
        <f t="shared" si="159"/>
        <v>1.5</v>
      </c>
      <c r="G235" s="52">
        <f t="shared" si="159"/>
        <v>1.5</v>
      </c>
      <c r="H235" s="52">
        <f t="shared" si="159"/>
        <v>1.5</v>
      </c>
      <c r="I235" s="52">
        <f t="shared" si="159"/>
        <v>1.5</v>
      </c>
      <c r="J235" s="52">
        <f t="shared" si="159"/>
        <v>1.5</v>
      </c>
      <c r="K235" s="52">
        <f t="shared" si="159"/>
        <v>1.5</v>
      </c>
      <c r="L235" s="52">
        <f t="shared" si="159"/>
        <v>1.5</v>
      </c>
      <c r="M235" s="52">
        <f t="shared" si="159"/>
        <v>1.5</v>
      </c>
      <c r="N235" s="52">
        <f t="shared" si="160"/>
        <v>1.5</v>
      </c>
      <c r="O235" s="52">
        <f t="shared" si="160"/>
        <v>1.5</v>
      </c>
      <c r="P235" s="52">
        <f t="shared" si="160"/>
        <v>1.5</v>
      </c>
      <c r="Q235" s="52">
        <f t="shared" si="160"/>
        <v>1.5</v>
      </c>
      <c r="R235" s="52">
        <f t="shared" si="160"/>
        <v>1.5</v>
      </c>
      <c r="S235" s="52">
        <f t="shared" si="160"/>
        <v>1.5</v>
      </c>
      <c r="T235" s="52">
        <f t="shared" si="160"/>
        <v>1.5</v>
      </c>
      <c r="U235" s="52">
        <f t="shared" si="160"/>
        <v>1.5</v>
      </c>
      <c r="V235" s="52">
        <f t="shared" si="160"/>
        <v>1.5</v>
      </c>
      <c r="W235" s="52">
        <f t="shared" si="161"/>
        <v>101.5</v>
      </c>
      <c r="X235" s="2"/>
    </row>
    <row r="236" spans="1:24" ht="15" customHeight="1">
      <c r="A236" s="38"/>
      <c r="B236" s="3">
        <f t="shared" si="162"/>
        <v>11</v>
      </c>
      <c r="C236" s="52"/>
      <c r="D236" s="52">
        <f t="shared" ref="D236:M245" si="163">principal*coupon/4</f>
        <v>1.5</v>
      </c>
      <c r="E236" s="52">
        <f t="shared" si="163"/>
        <v>1.5</v>
      </c>
      <c r="F236" s="52">
        <f t="shared" si="163"/>
        <v>1.5</v>
      </c>
      <c r="G236" s="52">
        <f t="shared" si="163"/>
        <v>1.5</v>
      </c>
      <c r="H236" s="52">
        <f t="shared" si="163"/>
        <v>1.5</v>
      </c>
      <c r="I236" s="52">
        <f t="shared" si="163"/>
        <v>1.5</v>
      </c>
      <c r="J236" s="52">
        <f t="shared" si="163"/>
        <v>1.5</v>
      </c>
      <c r="K236" s="52">
        <f t="shared" si="163"/>
        <v>1.5</v>
      </c>
      <c r="L236" s="52">
        <f t="shared" si="163"/>
        <v>1.5</v>
      </c>
      <c r="M236" s="52">
        <f t="shared" si="163"/>
        <v>1.5</v>
      </c>
      <c r="N236" s="52">
        <f t="shared" ref="N236:V245" si="164">principal*coupon/4</f>
        <v>1.5</v>
      </c>
      <c r="O236" s="52">
        <f t="shared" si="164"/>
        <v>1.5</v>
      </c>
      <c r="P236" s="52">
        <f t="shared" si="164"/>
        <v>1.5</v>
      </c>
      <c r="Q236" s="52">
        <f t="shared" si="164"/>
        <v>1.5</v>
      </c>
      <c r="R236" s="52">
        <f t="shared" si="164"/>
        <v>1.5</v>
      </c>
      <c r="S236" s="52">
        <f t="shared" si="164"/>
        <v>1.5</v>
      </c>
      <c r="T236" s="52">
        <f t="shared" si="164"/>
        <v>1.5</v>
      </c>
      <c r="U236" s="52">
        <f t="shared" si="164"/>
        <v>1.5</v>
      </c>
      <c r="V236" s="52">
        <f t="shared" si="164"/>
        <v>1.5</v>
      </c>
      <c r="W236" s="52">
        <f t="shared" si="161"/>
        <v>101.5</v>
      </c>
      <c r="X236" s="2"/>
    </row>
    <row r="237" spans="1:24" ht="15" customHeight="1">
      <c r="A237" s="38"/>
      <c r="B237" s="3">
        <f t="shared" si="162"/>
        <v>12</v>
      </c>
      <c r="C237" s="52"/>
      <c r="D237" s="52">
        <f t="shared" si="163"/>
        <v>1.5</v>
      </c>
      <c r="E237" s="52">
        <f t="shared" si="163"/>
        <v>1.5</v>
      </c>
      <c r="F237" s="52">
        <f t="shared" si="163"/>
        <v>1.5</v>
      </c>
      <c r="G237" s="52">
        <f t="shared" si="163"/>
        <v>1.5</v>
      </c>
      <c r="H237" s="52">
        <f t="shared" si="163"/>
        <v>1.5</v>
      </c>
      <c r="I237" s="52">
        <f t="shared" si="163"/>
        <v>1.5</v>
      </c>
      <c r="J237" s="52">
        <f t="shared" si="163"/>
        <v>1.5</v>
      </c>
      <c r="K237" s="52">
        <f t="shared" si="163"/>
        <v>1.5</v>
      </c>
      <c r="L237" s="52">
        <f t="shared" si="163"/>
        <v>1.5</v>
      </c>
      <c r="M237" s="52">
        <f t="shared" si="163"/>
        <v>1.5</v>
      </c>
      <c r="N237" s="52">
        <f t="shared" si="164"/>
        <v>1.5</v>
      </c>
      <c r="O237" s="52">
        <f t="shared" si="164"/>
        <v>1.5</v>
      </c>
      <c r="P237" s="52">
        <f t="shared" si="164"/>
        <v>1.5</v>
      </c>
      <c r="Q237" s="52">
        <f t="shared" si="164"/>
        <v>1.5</v>
      </c>
      <c r="R237" s="52">
        <f t="shared" si="164"/>
        <v>1.5</v>
      </c>
      <c r="S237" s="52">
        <f t="shared" si="164"/>
        <v>1.5</v>
      </c>
      <c r="T237" s="52">
        <f t="shared" si="164"/>
        <v>1.5</v>
      </c>
      <c r="U237" s="52">
        <f t="shared" si="164"/>
        <v>1.5</v>
      </c>
      <c r="V237" s="52">
        <f t="shared" si="164"/>
        <v>1.5</v>
      </c>
      <c r="W237" s="52">
        <f t="shared" si="161"/>
        <v>101.5</v>
      </c>
      <c r="X237" s="2"/>
    </row>
    <row r="238" spans="1:24" ht="15" customHeight="1">
      <c r="A238" s="38"/>
      <c r="B238" s="3">
        <f t="shared" si="162"/>
        <v>13</v>
      </c>
      <c r="C238" s="52"/>
      <c r="D238" s="52">
        <f t="shared" si="163"/>
        <v>1.5</v>
      </c>
      <c r="E238" s="52">
        <f t="shared" si="163"/>
        <v>1.5</v>
      </c>
      <c r="F238" s="52">
        <f t="shared" si="163"/>
        <v>1.5</v>
      </c>
      <c r="G238" s="52">
        <f t="shared" si="163"/>
        <v>1.5</v>
      </c>
      <c r="H238" s="52">
        <f t="shared" si="163"/>
        <v>1.5</v>
      </c>
      <c r="I238" s="52">
        <f t="shared" si="163"/>
        <v>1.5</v>
      </c>
      <c r="J238" s="52">
        <f t="shared" si="163"/>
        <v>1.5</v>
      </c>
      <c r="K238" s="52">
        <f t="shared" si="163"/>
        <v>1.5</v>
      </c>
      <c r="L238" s="52">
        <f t="shared" si="163"/>
        <v>1.5</v>
      </c>
      <c r="M238" s="52">
        <f t="shared" si="163"/>
        <v>1.5</v>
      </c>
      <c r="N238" s="52">
        <f t="shared" si="164"/>
        <v>1.5</v>
      </c>
      <c r="O238" s="52">
        <f t="shared" si="164"/>
        <v>1.5</v>
      </c>
      <c r="P238" s="52">
        <f t="shared" si="164"/>
        <v>1.5</v>
      </c>
      <c r="Q238" s="52">
        <f t="shared" si="164"/>
        <v>1.5</v>
      </c>
      <c r="R238" s="52">
        <f t="shared" si="164"/>
        <v>1.5</v>
      </c>
      <c r="S238" s="52">
        <f t="shared" si="164"/>
        <v>1.5</v>
      </c>
      <c r="T238" s="52">
        <f t="shared" si="164"/>
        <v>1.5</v>
      </c>
      <c r="U238" s="52">
        <f t="shared" si="164"/>
        <v>1.5</v>
      </c>
      <c r="V238" s="52">
        <f t="shared" si="164"/>
        <v>1.5</v>
      </c>
      <c r="W238" s="52">
        <f t="shared" si="161"/>
        <v>101.5</v>
      </c>
      <c r="X238" s="2"/>
    </row>
    <row r="239" spans="1:24" ht="15" customHeight="1">
      <c r="A239" s="38"/>
      <c r="B239" s="3">
        <f t="shared" si="162"/>
        <v>14</v>
      </c>
      <c r="C239" s="52"/>
      <c r="D239" s="52">
        <f t="shared" si="163"/>
        <v>1.5</v>
      </c>
      <c r="E239" s="52">
        <f t="shared" si="163"/>
        <v>1.5</v>
      </c>
      <c r="F239" s="52">
        <f t="shared" si="163"/>
        <v>1.5</v>
      </c>
      <c r="G239" s="52">
        <f t="shared" si="163"/>
        <v>1.5</v>
      </c>
      <c r="H239" s="52">
        <f t="shared" si="163"/>
        <v>1.5</v>
      </c>
      <c r="I239" s="52">
        <f t="shared" si="163"/>
        <v>1.5</v>
      </c>
      <c r="J239" s="52">
        <f t="shared" si="163"/>
        <v>1.5</v>
      </c>
      <c r="K239" s="52">
        <f t="shared" si="163"/>
        <v>1.5</v>
      </c>
      <c r="L239" s="52">
        <f t="shared" si="163"/>
        <v>1.5</v>
      </c>
      <c r="M239" s="52">
        <f t="shared" si="163"/>
        <v>1.5</v>
      </c>
      <c r="N239" s="52">
        <f t="shared" si="164"/>
        <v>1.5</v>
      </c>
      <c r="O239" s="52">
        <f t="shared" si="164"/>
        <v>1.5</v>
      </c>
      <c r="P239" s="52">
        <f t="shared" si="164"/>
        <v>1.5</v>
      </c>
      <c r="Q239" s="52">
        <f t="shared" si="164"/>
        <v>1.5</v>
      </c>
      <c r="R239" s="52">
        <f t="shared" si="164"/>
        <v>1.5</v>
      </c>
      <c r="S239" s="52">
        <f t="shared" si="164"/>
        <v>1.5</v>
      </c>
      <c r="T239" s="52">
        <f t="shared" si="164"/>
        <v>1.5</v>
      </c>
      <c r="U239" s="52">
        <f t="shared" si="164"/>
        <v>1.5</v>
      </c>
      <c r="V239" s="52">
        <f t="shared" si="164"/>
        <v>1.5</v>
      </c>
      <c r="W239" s="52">
        <f t="shared" si="161"/>
        <v>101.5</v>
      </c>
      <c r="X239" s="2"/>
    </row>
    <row r="240" spans="1:24" ht="15" customHeight="1">
      <c r="A240" s="38"/>
      <c r="B240" s="3">
        <f t="shared" si="162"/>
        <v>15</v>
      </c>
      <c r="C240" s="52"/>
      <c r="D240" s="52">
        <f t="shared" si="163"/>
        <v>1.5</v>
      </c>
      <c r="E240" s="52">
        <f t="shared" si="163"/>
        <v>1.5</v>
      </c>
      <c r="F240" s="52">
        <f t="shared" si="163"/>
        <v>1.5</v>
      </c>
      <c r="G240" s="52">
        <f t="shared" si="163"/>
        <v>1.5</v>
      </c>
      <c r="H240" s="52">
        <f t="shared" si="163"/>
        <v>1.5</v>
      </c>
      <c r="I240" s="52">
        <f t="shared" si="163"/>
        <v>1.5</v>
      </c>
      <c r="J240" s="52">
        <f t="shared" si="163"/>
        <v>1.5</v>
      </c>
      <c r="K240" s="52">
        <f t="shared" si="163"/>
        <v>1.5</v>
      </c>
      <c r="L240" s="52">
        <f t="shared" si="163"/>
        <v>1.5</v>
      </c>
      <c r="M240" s="52">
        <f t="shared" si="163"/>
        <v>1.5</v>
      </c>
      <c r="N240" s="52">
        <f t="shared" si="164"/>
        <v>1.5</v>
      </c>
      <c r="O240" s="52">
        <f t="shared" si="164"/>
        <v>1.5</v>
      </c>
      <c r="P240" s="52">
        <f t="shared" si="164"/>
        <v>1.5</v>
      </c>
      <c r="Q240" s="52">
        <f t="shared" si="164"/>
        <v>1.5</v>
      </c>
      <c r="R240" s="52">
        <f t="shared" si="164"/>
        <v>1.5</v>
      </c>
      <c r="S240" s="52">
        <f t="shared" si="164"/>
        <v>1.5</v>
      </c>
      <c r="T240" s="52">
        <f t="shared" si="164"/>
        <v>1.5</v>
      </c>
      <c r="U240" s="52">
        <f t="shared" si="164"/>
        <v>1.5</v>
      </c>
      <c r="V240" s="52">
        <f t="shared" si="164"/>
        <v>1.5</v>
      </c>
      <c r="W240" s="52">
        <f t="shared" si="161"/>
        <v>101.5</v>
      </c>
      <c r="X240" s="2"/>
    </row>
    <row r="241" spans="1:24" ht="15" customHeight="1">
      <c r="A241" s="38"/>
      <c r="B241" s="3">
        <f t="shared" si="162"/>
        <v>16</v>
      </c>
      <c r="C241" s="52"/>
      <c r="D241" s="52">
        <f t="shared" si="163"/>
        <v>1.5</v>
      </c>
      <c r="E241" s="52">
        <f t="shared" si="163"/>
        <v>1.5</v>
      </c>
      <c r="F241" s="52">
        <f t="shared" si="163"/>
        <v>1.5</v>
      </c>
      <c r="G241" s="52">
        <f t="shared" si="163"/>
        <v>1.5</v>
      </c>
      <c r="H241" s="52">
        <f t="shared" si="163"/>
        <v>1.5</v>
      </c>
      <c r="I241" s="52">
        <f t="shared" si="163"/>
        <v>1.5</v>
      </c>
      <c r="J241" s="52">
        <f t="shared" si="163"/>
        <v>1.5</v>
      </c>
      <c r="K241" s="52">
        <f t="shared" si="163"/>
        <v>1.5</v>
      </c>
      <c r="L241" s="52">
        <f t="shared" si="163"/>
        <v>1.5</v>
      </c>
      <c r="M241" s="52">
        <f t="shared" si="163"/>
        <v>1.5</v>
      </c>
      <c r="N241" s="52">
        <f t="shared" si="164"/>
        <v>1.5</v>
      </c>
      <c r="O241" s="52">
        <f t="shared" si="164"/>
        <v>1.5</v>
      </c>
      <c r="P241" s="52">
        <f t="shared" si="164"/>
        <v>1.5</v>
      </c>
      <c r="Q241" s="52">
        <f t="shared" si="164"/>
        <v>1.5</v>
      </c>
      <c r="R241" s="52">
        <f t="shared" si="164"/>
        <v>1.5</v>
      </c>
      <c r="S241" s="52">
        <f t="shared" si="164"/>
        <v>1.5</v>
      </c>
      <c r="T241" s="52">
        <f t="shared" si="164"/>
        <v>1.5</v>
      </c>
      <c r="U241" s="52">
        <f t="shared" si="164"/>
        <v>1.5</v>
      </c>
      <c r="V241" s="52">
        <f t="shared" si="164"/>
        <v>1.5</v>
      </c>
      <c r="W241" s="52">
        <f t="shared" si="161"/>
        <v>101.5</v>
      </c>
      <c r="X241" s="2"/>
    </row>
    <row r="242" spans="1:24" ht="15" customHeight="1">
      <c r="A242" s="38"/>
      <c r="B242" s="3">
        <f t="shared" si="162"/>
        <v>17</v>
      </c>
      <c r="C242" s="52"/>
      <c r="D242" s="52">
        <f t="shared" si="163"/>
        <v>1.5</v>
      </c>
      <c r="E242" s="52">
        <f t="shared" si="163"/>
        <v>1.5</v>
      </c>
      <c r="F242" s="52">
        <f t="shared" si="163"/>
        <v>1.5</v>
      </c>
      <c r="G242" s="52">
        <f t="shared" si="163"/>
        <v>1.5</v>
      </c>
      <c r="H242" s="52">
        <f t="shared" si="163"/>
        <v>1.5</v>
      </c>
      <c r="I242" s="52">
        <f t="shared" si="163"/>
        <v>1.5</v>
      </c>
      <c r="J242" s="52">
        <f t="shared" si="163"/>
        <v>1.5</v>
      </c>
      <c r="K242" s="52">
        <f t="shared" si="163"/>
        <v>1.5</v>
      </c>
      <c r="L242" s="52">
        <f t="shared" si="163"/>
        <v>1.5</v>
      </c>
      <c r="M242" s="52">
        <f t="shared" si="163"/>
        <v>1.5</v>
      </c>
      <c r="N242" s="52">
        <f t="shared" si="164"/>
        <v>1.5</v>
      </c>
      <c r="O242" s="52">
        <f t="shared" si="164"/>
        <v>1.5</v>
      </c>
      <c r="P242" s="52">
        <f t="shared" si="164"/>
        <v>1.5</v>
      </c>
      <c r="Q242" s="52">
        <f t="shared" si="164"/>
        <v>1.5</v>
      </c>
      <c r="R242" s="52">
        <f t="shared" si="164"/>
        <v>1.5</v>
      </c>
      <c r="S242" s="52">
        <f t="shared" si="164"/>
        <v>1.5</v>
      </c>
      <c r="T242" s="52">
        <f t="shared" si="164"/>
        <v>1.5</v>
      </c>
      <c r="U242" s="52">
        <f t="shared" si="164"/>
        <v>1.5</v>
      </c>
      <c r="V242" s="52">
        <f t="shared" si="164"/>
        <v>1.5</v>
      </c>
      <c r="W242" s="52">
        <f t="shared" si="161"/>
        <v>101.5</v>
      </c>
      <c r="X242" s="2"/>
    </row>
    <row r="243" spans="1:24" ht="15" customHeight="1">
      <c r="A243" s="38"/>
      <c r="B243" s="3">
        <f t="shared" si="162"/>
        <v>18</v>
      </c>
      <c r="C243" s="52"/>
      <c r="D243" s="52">
        <f t="shared" si="163"/>
        <v>1.5</v>
      </c>
      <c r="E243" s="52">
        <f t="shared" si="163"/>
        <v>1.5</v>
      </c>
      <c r="F243" s="52">
        <f t="shared" si="163"/>
        <v>1.5</v>
      </c>
      <c r="G243" s="52">
        <f t="shared" si="163"/>
        <v>1.5</v>
      </c>
      <c r="H243" s="52">
        <f t="shared" si="163"/>
        <v>1.5</v>
      </c>
      <c r="I243" s="52">
        <f t="shared" si="163"/>
        <v>1.5</v>
      </c>
      <c r="J243" s="52">
        <f t="shared" si="163"/>
        <v>1.5</v>
      </c>
      <c r="K243" s="52">
        <f t="shared" si="163"/>
        <v>1.5</v>
      </c>
      <c r="L243" s="52">
        <f t="shared" si="163"/>
        <v>1.5</v>
      </c>
      <c r="M243" s="52">
        <f t="shared" si="163"/>
        <v>1.5</v>
      </c>
      <c r="N243" s="52">
        <f t="shared" si="164"/>
        <v>1.5</v>
      </c>
      <c r="O243" s="52">
        <f t="shared" si="164"/>
        <v>1.5</v>
      </c>
      <c r="P243" s="52">
        <f t="shared" si="164"/>
        <v>1.5</v>
      </c>
      <c r="Q243" s="52">
        <f t="shared" si="164"/>
        <v>1.5</v>
      </c>
      <c r="R243" s="52">
        <f t="shared" si="164"/>
        <v>1.5</v>
      </c>
      <c r="S243" s="52">
        <f t="shared" si="164"/>
        <v>1.5</v>
      </c>
      <c r="T243" s="52">
        <f t="shared" si="164"/>
        <v>1.5</v>
      </c>
      <c r="U243" s="52">
        <f t="shared" si="164"/>
        <v>1.5</v>
      </c>
      <c r="V243" s="52">
        <f t="shared" si="164"/>
        <v>1.5</v>
      </c>
      <c r="W243" s="52">
        <f t="shared" si="161"/>
        <v>101.5</v>
      </c>
      <c r="X243" s="2"/>
    </row>
    <row r="244" spans="1:24" ht="15" customHeight="1">
      <c r="A244" s="38"/>
      <c r="B244" s="3">
        <f t="shared" si="162"/>
        <v>19</v>
      </c>
      <c r="C244" s="52"/>
      <c r="D244" s="52">
        <f t="shared" si="163"/>
        <v>1.5</v>
      </c>
      <c r="E244" s="52">
        <f t="shared" si="163"/>
        <v>1.5</v>
      </c>
      <c r="F244" s="52">
        <f t="shared" si="163"/>
        <v>1.5</v>
      </c>
      <c r="G244" s="52">
        <f t="shared" si="163"/>
        <v>1.5</v>
      </c>
      <c r="H244" s="52">
        <f t="shared" si="163"/>
        <v>1.5</v>
      </c>
      <c r="I244" s="52">
        <f t="shared" si="163"/>
        <v>1.5</v>
      </c>
      <c r="J244" s="52">
        <f t="shared" si="163"/>
        <v>1.5</v>
      </c>
      <c r="K244" s="52">
        <f t="shared" si="163"/>
        <v>1.5</v>
      </c>
      <c r="L244" s="52">
        <f t="shared" si="163"/>
        <v>1.5</v>
      </c>
      <c r="M244" s="52">
        <f t="shared" si="163"/>
        <v>1.5</v>
      </c>
      <c r="N244" s="52">
        <f t="shared" si="164"/>
        <v>1.5</v>
      </c>
      <c r="O244" s="52">
        <f t="shared" si="164"/>
        <v>1.5</v>
      </c>
      <c r="P244" s="52">
        <f t="shared" si="164"/>
        <v>1.5</v>
      </c>
      <c r="Q244" s="52">
        <f t="shared" si="164"/>
        <v>1.5</v>
      </c>
      <c r="R244" s="52">
        <f t="shared" si="164"/>
        <v>1.5</v>
      </c>
      <c r="S244" s="52">
        <f t="shared" si="164"/>
        <v>1.5</v>
      </c>
      <c r="T244" s="52">
        <f t="shared" si="164"/>
        <v>1.5</v>
      </c>
      <c r="U244" s="52">
        <f t="shared" si="164"/>
        <v>1.5</v>
      </c>
      <c r="V244" s="52">
        <f t="shared" si="164"/>
        <v>1.5</v>
      </c>
      <c r="W244" s="52">
        <f t="shared" si="161"/>
        <v>101.5</v>
      </c>
      <c r="X244" s="2"/>
    </row>
    <row r="245" spans="1:24" ht="15" customHeight="1">
      <c r="A245" s="38"/>
      <c r="B245" s="3">
        <f t="shared" si="162"/>
        <v>20</v>
      </c>
      <c r="C245" s="52"/>
      <c r="D245" s="52">
        <f t="shared" si="163"/>
        <v>1.5</v>
      </c>
      <c r="E245" s="52">
        <f t="shared" si="163"/>
        <v>1.5</v>
      </c>
      <c r="F245" s="52">
        <f t="shared" si="163"/>
        <v>1.5</v>
      </c>
      <c r="G245" s="52">
        <f t="shared" si="163"/>
        <v>1.5</v>
      </c>
      <c r="H245" s="52">
        <f t="shared" si="163"/>
        <v>1.5</v>
      </c>
      <c r="I245" s="52">
        <f t="shared" si="163"/>
        <v>1.5</v>
      </c>
      <c r="J245" s="52">
        <f t="shared" si="163"/>
        <v>1.5</v>
      </c>
      <c r="K245" s="52">
        <f t="shared" si="163"/>
        <v>1.5</v>
      </c>
      <c r="L245" s="52">
        <f t="shared" si="163"/>
        <v>1.5</v>
      </c>
      <c r="M245" s="52">
        <f t="shared" si="163"/>
        <v>1.5</v>
      </c>
      <c r="N245" s="52">
        <f t="shared" si="164"/>
        <v>1.5</v>
      </c>
      <c r="O245" s="52">
        <f t="shared" si="164"/>
        <v>1.5</v>
      </c>
      <c r="P245" s="52">
        <f t="shared" si="164"/>
        <v>1.5</v>
      </c>
      <c r="Q245" s="52">
        <f t="shared" si="164"/>
        <v>1.5</v>
      </c>
      <c r="R245" s="52">
        <f t="shared" si="164"/>
        <v>1.5</v>
      </c>
      <c r="S245" s="52">
        <f t="shared" si="164"/>
        <v>1.5</v>
      </c>
      <c r="T245" s="52">
        <f t="shared" si="164"/>
        <v>1.5</v>
      </c>
      <c r="U245" s="52">
        <f t="shared" si="164"/>
        <v>1.5</v>
      </c>
      <c r="V245" s="52">
        <f t="shared" si="164"/>
        <v>1.5</v>
      </c>
      <c r="W245" s="52">
        <f t="shared" si="161"/>
        <v>101.5</v>
      </c>
      <c r="X245" s="2"/>
    </row>
    <row r="246" spans="1:24" ht="15" customHeight="1">
      <c r="A246" s="38"/>
      <c r="B246" s="3">
        <f t="shared" ref="B246:B309" si="165">B245+1</f>
        <v>21</v>
      </c>
      <c r="C246" s="52"/>
      <c r="D246" s="52">
        <f t="shared" ref="D246:M255" si="166">principal*coupon/4</f>
        <v>1.5</v>
      </c>
      <c r="E246" s="52">
        <f t="shared" si="166"/>
        <v>1.5</v>
      </c>
      <c r="F246" s="52">
        <f t="shared" si="166"/>
        <v>1.5</v>
      </c>
      <c r="G246" s="52">
        <f t="shared" si="166"/>
        <v>1.5</v>
      </c>
      <c r="H246" s="52">
        <f t="shared" si="166"/>
        <v>1.5</v>
      </c>
      <c r="I246" s="52">
        <f t="shared" si="166"/>
        <v>1.5</v>
      </c>
      <c r="J246" s="52">
        <f t="shared" si="166"/>
        <v>1.5</v>
      </c>
      <c r="K246" s="52">
        <f t="shared" si="166"/>
        <v>1.5</v>
      </c>
      <c r="L246" s="52">
        <f t="shared" si="166"/>
        <v>1.5</v>
      </c>
      <c r="M246" s="52">
        <f t="shared" si="166"/>
        <v>1.5</v>
      </c>
      <c r="N246" s="52">
        <f t="shared" ref="N246:V255" si="167">principal*coupon/4</f>
        <v>1.5</v>
      </c>
      <c r="O246" s="52">
        <f t="shared" si="167"/>
        <v>1.5</v>
      </c>
      <c r="P246" s="52">
        <f t="shared" si="167"/>
        <v>1.5</v>
      </c>
      <c r="Q246" s="52">
        <f t="shared" si="167"/>
        <v>1.5</v>
      </c>
      <c r="R246" s="52">
        <f t="shared" si="167"/>
        <v>1.5</v>
      </c>
      <c r="S246" s="52">
        <f t="shared" si="167"/>
        <v>1.5</v>
      </c>
      <c r="T246" s="52">
        <f t="shared" si="167"/>
        <v>1.5</v>
      </c>
      <c r="U246" s="52">
        <f t="shared" si="167"/>
        <v>1.5</v>
      </c>
      <c r="V246" s="52">
        <f t="shared" si="167"/>
        <v>1.5</v>
      </c>
      <c r="W246" s="52">
        <f t="shared" si="161"/>
        <v>101.5</v>
      </c>
      <c r="X246" s="2"/>
    </row>
    <row r="247" spans="1:24" ht="15" customHeight="1">
      <c r="A247" s="38"/>
      <c r="B247" s="3">
        <f t="shared" si="165"/>
        <v>22</v>
      </c>
      <c r="C247" s="52"/>
      <c r="D247" s="52">
        <f t="shared" si="166"/>
        <v>1.5</v>
      </c>
      <c r="E247" s="52">
        <f t="shared" si="166"/>
        <v>1.5</v>
      </c>
      <c r="F247" s="52">
        <f t="shared" si="166"/>
        <v>1.5</v>
      </c>
      <c r="G247" s="52">
        <f t="shared" si="166"/>
        <v>1.5</v>
      </c>
      <c r="H247" s="52">
        <f t="shared" si="166"/>
        <v>1.5</v>
      </c>
      <c r="I247" s="52">
        <f t="shared" si="166"/>
        <v>1.5</v>
      </c>
      <c r="J247" s="52">
        <f t="shared" si="166"/>
        <v>1.5</v>
      </c>
      <c r="K247" s="52">
        <f t="shared" si="166"/>
        <v>1.5</v>
      </c>
      <c r="L247" s="52">
        <f t="shared" si="166"/>
        <v>1.5</v>
      </c>
      <c r="M247" s="52">
        <f t="shared" si="166"/>
        <v>1.5</v>
      </c>
      <c r="N247" s="52">
        <f t="shared" si="167"/>
        <v>1.5</v>
      </c>
      <c r="O247" s="52">
        <f t="shared" si="167"/>
        <v>1.5</v>
      </c>
      <c r="P247" s="52">
        <f t="shared" si="167"/>
        <v>1.5</v>
      </c>
      <c r="Q247" s="52">
        <f t="shared" si="167"/>
        <v>1.5</v>
      </c>
      <c r="R247" s="52">
        <f t="shared" si="167"/>
        <v>1.5</v>
      </c>
      <c r="S247" s="52">
        <f t="shared" si="167"/>
        <v>1.5</v>
      </c>
      <c r="T247" s="52">
        <f t="shared" si="167"/>
        <v>1.5</v>
      </c>
      <c r="U247" s="52">
        <f t="shared" si="167"/>
        <v>1.5</v>
      </c>
      <c r="V247" s="52">
        <f t="shared" si="167"/>
        <v>1.5</v>
      </c>
      <c r="W247" s="52">
        <f t="shared" si="161"/>
        <v>101.5</v>
      </c>
      <c r="X247" s="2"/>
    </row>
    <row r="248" spans="1:24" ht="15" customHeight="1">
      <c r="A248" s="38"/>
      <c r="B248" s="3">
        <f t="shared" si="165"/>
        <v>23</v>
      </c>
      <c r="C248" s="52"/>
      <c r="D248" s="52">
        <f t="shared" si="166"/>
        <v>1.5</v>
      </c>
      <c r="E248" s="52">
        <f t="shared" si="166"/>
        <v>1.5</v>
      </c>
      <c r="F248" s="52">
        <f t="shared" si="166"/>
        <v>1.5</v>
      </c>
      <c r="G248" s="52">
        <f t="shared" si="166"/>
        <v>1.5</v>
      </c>
      <c r="H248" s="52">
        <f t="shared" si="166"/>
        <v>1.5</v>
      </c>
      <c r="I248" s="52">
        <f t="shared" si="166"/>
        <v>1.5</v>
      </c>
      <c r="J248" s="52">
        <f t="shared" si="166"/>
        <v>1.5</v>
      </c>
      <c r="K248" s="52">
        <f t="shared" si="166"/>
        <v>1.5</v>
      </c>
      <c r="L248" s="52">
        <f t="shared" si="166"/>
        <v>1.5</v>
      </c>
      <c r="M248" s="52">
        <f t="shared" si="166"/>
        <v>1.5</v>
      </c>
      <c r="N248" s="52">
        <f t="shared" si="167"/>
        <v>1.5</v>
      </c>
      <c r="O248" s="52">
        <f t="shared" si="167"/>
        <v>1.5</v>
      </c>
      <c r="P248" s="52">
        <f t="shared" si="167"/>
        <v>1.5</v>
      </c>
      <c r="Q248" s="52">
        <f t="shared" si="167"/>
        <v>1.5</v>
      </c>
      <c r="R248" s="52">
        <f t="shared" si="167"/>
        <v>1.5</v>
      </c>
      <c r="S248" s="52">
        <f t="shared" si="167"/>
        <v>1.5</v>
      </c>
      <c r="T248" s="52">
        <f t="shared" si="167"/>
        <v>1.5</v>
      </c>
      <c r="U248" s="52">
        <f t="shared" si="167"/>
        <v>1.5</v>
      </c>
      <c r="V248" s="52">
        <f t="shared" si="167"/>
        <v>1.5</v>
      </c>
      <c r="W248" s="52">
        <f t="shared" si="161"/>
        <v>101.5</v>
      </c>
      <c r="X248" s="2"/>
    </row>
    <row r="249" spans="1:24" ht="15" customHeight="1">
      <c r="A249" s="38"/>
      <c r="B249" s="3">
        <f t="shared" si="165"/>
        <v>24</v>
      </c>
      <c r="C249" s="52"/>
      <c r="D249" s="52">
        <f t="shared" si="166"/>
        <v>1.5</v>
      </c>
      <c r="E249" s="52">
        <f t="shared" si="166"/>
        <v>1.5</v>
      </c>
      <c r="F249" s="52">
        <f t="shared" si="166"/>
        <v>1.5</v>
      </c>
      <c r="G249" s="52">
        <f t="shared" si="166"/>
        <v>1.5</v>
      </c>
      <c r="H249" s="52">
        <f t="shared" si="166"/>
        <v>1.5</v>
      </c>
      <c r="I249" s="52">
        <f t="shared" si="166"/>
        <v>1.5</v>
      </c>
      <c r="J249" s="52">
        <f t="shared" si="166"/>
        <v>1.5</v>
      </c>
      <c r="K249" s="52">
        <f t="shared" si="166"/>
        <v>1.5</v>
      </c>
      <c r="L249" s="52">
        <f t="shared" si="166"/>
        <v>1.5</v>
      </c>
      <c r="M249" s="52">
        <f t="shared" si="166"/>
        <v>1.5</v>
      </c>
      <c r="N249" s="52">
        <f t="shared" si="167"/>
        <v>1.5</v>
      </c>
      <c r="O249" s="52">
        <f t="shared" si="167"/>
        <v>1.5</v>
      </c>
      <c r="P249" s="52">
        <f t="shared" si="167"/>
        <v>1.5</v>
      </c>
      <c r="Q249" s="52">
        <f t="shared" si="167"/>
        <v>1.5</v>
      </c>
      <c r="R249" s="52">
        <f t="shared" si="167"/>
        <v>1.5</v>
      </c>
      <c r="S249" s="52">
        <f t="shared" si="167"/>
        <v>1.5</v>
      </c>
      <c r="T249" s="52">
        <f t="shared" si="167"/>
        <v>1.5</v>
      </c>
      <c r="U249" s="52">
        <f t="shared" si="167"/>
        <v>1.5</v>
      </c>
      <c r="V249" s="52">
        <f t="shared" si="167"/>
        <v>1.5</v>
      </c>
      <c r="W249" s="52">
        <f t="shared" si="161"/>
        <v>101.5</v>
      </c>
      <c r="X249" s="2"/>
    </row>
    <row r="250" spans="1:24" ht="15" customHeight="1">
      <c r="A250" s="38"/>
      <c r="B250" s="3">
        <f t="shared" si="165"/>
        <v>25</v>
      </c>
      <c r="C250" s="52"/>
      <c r="D250" s="52">
        <f t="shared" si="166"/>
        <v>1.5</v>
      </c>
      <c r="E250" s="52">
        <f t="shared" si="166"/>
        <v>1.5</v>
      </c>
      <c r="F250" s="52">
        <f t="shared" si="166"/>
        <v>1.5</v>
      </c>
      <c r="G250" s="52">
        <f t="shared" si="166"/>
        <v>1.5</v>
      </c>
      <c r="H250" s="52">
        <f t="shared" si="166"/>
        <v>1.5</v>
      </c>
      <c r="I250" s="52">
        <f t="shared" si="166"/>
        <v>1.5</v>
      </c>
      <c r="J250" s="52">
        <f t="shared" si="166"/>
        <v>1.5</v>
      </c>
      <c r="K250" s="52">
        <f t="shared" si="166"/>
        <v>1.5</v>
      </c>
      <c r="L250" s="52">
        <f t="shared" si="166"/>
        <v>1.5</v>
      </c>
      <c r="M250" s="52">
        <f t="shared" si="166"/>
        <v>1.5</v>
      </c>
      <c r="N250" s="52">
        <f t="shared" si="167"/>
        <v>1.5</v>
      </c>
      <c r="O250" s="52">
        <f t="shared" si="167"/>
        <v>1.5</v>
      </c>
      <c r="P250" s="52">
        <f t="shared" si="167"/>
        <v>1.5</v>
      </c>
      <c r="Q250" s="52">
        <f t="shared" si="167"/>
        <v>1.5</v>
      </c>
      <c r="R250" s="52">
        <f t="shared" si="167"/>
        <v>1.5</v>
      </c>
      <c r="S250" s="52">
        <f t="shared" si="167"/>
        <v>1.5</v>
      </c>
      <c r="T250" s="52">
        <f t="shared" si="167"/>
        <v>1.5</v>
      </c>
      <c r="U250" s="52">
        <f t="shared" si="167"/>
        <v>1.5</v>
      </c>
      <c r="V250" s="52">
        <f t="shared" si="167"/>
        <v>1.5</v>
      </c>
      <c r="W250" s="52">
        <f t="shared" si="161"/>
        <v>101.5</v>
      </c>
      <c r="X250" s="2"/>
    </row>
    <row r="251" spans="1:24" ht="15" customHeight="1">
      <c r="A251" s="38"/>
      <c r="B251" s="3">
        <f t="shared" si="165"/>
        <v>26</v>
      </c>
      <c r="C251" s="52"/>
      <c r="D251" s="52">
        <f t="shared" si="166"/>
        <v>1.5</v>
      </c>
      <c r="E251" s="52">
        <f t="shared" si="166"/>
        <v>1.5</v>
      </c>
      <c r="F251" s="52">
        <f t="shared" si="166"/>
        <v>1.5</v>
      </c>
      <c r="G251" s="52">
        <f t="shared" si="166"/>
        <v>1.5</v>
      </c>
      <c r="H251" s="52">
        <f t="shared" si="166"/>
        <v>1.5</v>
      </c>
      <c r="I251" s="52">
        <f t="shared" si="166"/>
        <v>1.5</v>
      </c>
      <c r="J251" s="52">
        <f t="shared" si="166"/>
        <v>1.5</v>
      </c>
      <c r="K251" s="52">
        <f t="shared" si="166"/>
        <v>1.5</v>
      </c>
      <c r="L251" s="52">
        <f t="shared" si="166"/>
        <v>1.5</v>
      </c>
      <c r="M251" s="52">
        <f t="shared" si="166"/>
        <v>1.5</v>
      </c>
      <c r="N251" s="52">
        <f t="shared" si="167"/>
        <v>1.5</v>
      </c>
      <c r="O251" s="52">
        <f t="shared" si="167"/>
        <v>1.5</v>
      </c>
      <c r="P251" s="52">
        <f t="shared" si="167"/>
        <v>1.5</v>
      </c>
      <c r="Q251" s="52">
        <f t="shared" si="167"/>
        <v>1.5</v>
      </c>
      <c r="R251" s="52">
        <f t="shared" si="167"/>
        <v>1.5</v>
      </c>
      <c r="S251" s="52">
        <f t="shared" si="167"/>
        <v>1.5</v>
      </c>
      <c r="T251" s="52">
        <f t="shared" si="167"/>
        <v>1.5</v>
      </c>
      <c r="U251" s="52">
        <f t="shared" si="167"/>
        <v>1.5</v>
      </c>
      <c r="V251" s="52">
        <f t="shared" si="167"/>
        <v>1.5</v>
      </c>
      <c r="W251" s="52">
        <f t="shared" si="161"/>
        <v>101.5</v>
      </c>
      <c r="X251" s="2"/>
    </row>
    <row r="252" spans="1:24" ht="15" customHeight="1">
      <c r="A252" s="38"/>
      <c r="B252" s="3">
        <f t="shared" si="165"/>
        <v>27</v>
      </c>
      <c r="C252" s="52"/>
      <c r="D252" s="52">
        <f t="shared" si="166"/>
        <v>1.5</v>
      </c>
      <c r="E252" s="52">
        <f t="shared" si="166"/>
        <v>1.5</v>
      </c>
      <c r="F252" s="52">
        <f t="shared" si="166"/>
        <v>1.5</v>
      </c>
      <c r="G252" s="52">
        <f t="shared" si="166"/>
        <v>1.5</v>
      </c>
      <c r="H252" s="52">
        <f t="shared" si="166"/>
        <v>1.5</v>
      </c>
      <c r="I252" s="52">
        <f t="shared" si="166"/>
        <v>1.5</v>
      </c>
      <c r="J252" s="52">
        <f t="shared" si="166"/>
        <v>1.5</v>
      </c>
      <c r="K252" s="52">
        <f t="shared" si="166"/>
        <v>1.5</v>
      </c>
      <c r="L252" s="52">
        <f t="shared" si="166"/>
        <v>1.5</v>
      </c>
      <c r="M252" s="52">
        <f t="shared" si="166"/>
        <v>1.5</v>
      </c>
      <c r="N252" s="52">
        <f t="shared" si="167"/>
        <v>1.5</v>
      </c>
      <c r="O252" s="52">
        <f t="shared" si="167"/>
        <v>1.5</v>
      </c>
      <c r="P252" s="52">
        <f t="shared" si="167"/>
        <v>1.5</v>
      </c>
      <c r="Q252" s="52">
        <f t="shared" si="167"/>
        <v>1.5</v>
      </c>
      <c r="R252" s="52">
        <f t="shared" si="167"/>
        <v>1.5</v>
      </c>
      <c r="S252" s="52">
        <f t="shared" si="167"/>
        <v>1.5</v>
      </c>
      <c r="T252" s="52">
        <f t="shared" si="167"/>
        <v>1.5</v>
      </c>
      <c r="U252" s="52">
        <f t="shared" si="167"/>
        <v>1.5</v>
      </c>
      <c r="V252" s="52">
        <f t="shared" si="167"/>
        <v>1.5</v>
      </c>
      <c r="W252" s="52">
        <f t="shared" si="161"/>
        <v>101.5</v>
      </c>
      <c r="X252" s="2"/>
    </row>
    <row r="253" spans="1:24" ht="15" customHeight="1">
      <c r="A253" s="38"/>
      <c r="B253" s="3">
        <f t="shared" si="165"/>
        <v>28</v>
      </c>
      <c r="C253" s="52"/>
      <c r="D253" s="52">
        <f t="shared" si="166"/>
        <v>1.5</v>
      </c>
      <c r="E253" s="52">
        <f t="shared" si="166"/>
        <v>1.5</v>
      </c>
      <c r="F253" s="52">
        <f t="shared" si="166"/>
        <v>1.5</v>
      </c>
      <c r="G253" s="52">
        <f t="shared" si="166"/>
        <v>1.5</v>
      </c>
      <c r="H253" s="52">
        <f t="shared" si="166"/>
        <v>1.5</v>
      </c>
      <c r="I253" s="52">
        <f t="shared" si="166"/>
        <v>1.5</v>
      </c>
      <c r="J253" s="52">
        <f t="shared" si="166"/>
        <v>1.5</v>
      </c>
      <c r="K253" s="52">
        <f t="shared" si="166"/>
        <v>1.5</v>
      </c>
      <c r="L253" s="52">
        <f t="shared" si="166"/>
        <v>1.5</v>
      </c>
      <c r="M253" s="52">
        <f t="shared" si="166"/>
        <v>1.5</v>
      </c>
      <c r="N253" s="52">
        <f t="shared" si="167"/>
        <v>1.5</v>
      </c>
      <c r="O253" s="52">
        <f t="shared" si="167"/>
        <v>1.5</v>
      </c>
      <c r="P253" s="52">
        <f t="shared" si="167"/>
        <v>1.5</v>
      </c>
      <c r="Q253" s="52">
        <f t="shared" si="167"/>
        <v>1.5</v>
      </c>
      <c r="R253" s="52">
        <f t="shared" si="167"/>
        <v>1.5</v>
      </c>
      <c r="S253" s="52">
        <f t="shared" si="167"/>
        <v>1.5</v>
      </c>
      <c r="T253" s="52">
        <f t="shared" si="167"/>
        <v>1.5</v>
      </c>
      <c r="U253" s="52">
        <f t="shared" si="167"/>
        <v>1.5</v>
      </c>
      <c r="V253" s="52">
        <f t="shared" si="167"/>
        <v>1.5</v>
      </c>
      <c r="W253" s="52">
        <f t="shared" si="161"/>
        <v>101.5</v>
      </c>
      <c r="X253" s="2"/>
    </row>
    <row r="254" spans="1:24" ht="15" customHeight="1">
      <c r="A254" s="38"/>
      <c r="B254" s="3">
        <f t="shared" si="165"/>
        <v>29</v>
      </c>
      <c r="C254" s="52"/>
      <c r="D254" s="52">
        <f t="shared" si="166"/>
        <v>1.5</v>
      </c>
      <c r="E254" s="52">
        <f t="shared" si="166"/>
        <v>1.5</v>
      </c>
      <c r="F254" s="52">
        <f t="shared" si="166"/>
        <v>1.5</v>
      </c>
      <c r="G254" s="52">
        <f t="shared" si="166"/>
        <v>1.5</v>
      </c>
      <c r="H254" s="52">
        <f t="shared" si="166"/>
        <v>1.5</v>
      </c>
      <c r="I254" s="52">
        <f t="shared" si="166"/>
        <v>1.5</v>
      </c>
      <c r="J254" s="52">
        <f t="shared" si="166"/>
        <v>1.5</v>
      </c>
      <c r="K254" s="52">
        <f t="shared" si="166"/>
        <v>1.5</v>
      </c>
      <c r="L254" s="52">
        <f t="shared" si="166"/>
        <v>1.5</v>
      </c>
      <c r="M254" s="52">
        <f t="shared" si="166"/>
        <v>1.5</v>
      </c>
      <c r="N254" s="52">
        <f t="shared" si="167"/>
        <v>1.5</v>
      </c>
      <c r="O254" s="52">
        <f t="shared" si="167"/>
        <v>1.5</v>
      </c>
      <c r="P254" s="52">
        <f t="shared" si="167"/>
        <v>1.5</v>
      </c>
      <c r="Q254" s="52">
        <f t="shared" si="167"/>
        <v>1.5</v>
      </c>
      <c r="R254" s="52">
        <f t="shared" si="167"/>
        <v>1.5</v>
      </c>
      <c r="S254" s="52">
        <f t="shared" si="167"/>
        <v>1.5</v>
      </c>
      <c r="T254" s="52">
        <f t="shared" si="167"/>
        <v>1.5</v>
      </c>
      <c r="U254" s="52">
        <f t="shared" si="167"/>
        <v>1.5</v>
      </c>
      <c r="V254" s="52">
        <f t="shared" si="167"/>
        <v>1.5</v>
      </c>
      <c r="W254" s="52">
        <f t="shared" si="161"/>
        <v>101.5</v>
      </c>
      <c r="X254" s="2"/>
    </row>
    <row r="255" spans="1:24" ht="15" customHeight="1">
      <c r="A255" s="38"/>
      <c r="B255" s="3">
        <f t="shared" si="165"/>
        <v>30</v>
      </c>
      <c r="C255" s="52"/>
      <c r="D255" s="52">
        <f t="shared" si="166"/>
        <v>1.5</v>
      </c>
      <c r="E255" s="52">
        <f t="shared" si="166"/>
        <v>1.5</v>
      </c>
      <c r="F255" s="52">
        <f t="shared" si="166"/>
        <v>1.5</v>
      </c>
      <c r="G255" s="52">
        <f t="shared" si="166"/>
        <v>1.5</v>
      </c>
      <c r="H255" s="52">
        <f t="shared" si="166"/>
        <v>1.5</v>
      </c>
      <c r="I255" s="52">
        <f t="shared" si="166"/>
        <v>1.5</v>
      </c>
      <c r="J255" s="52">
        <f t="shared" si="166"/>
        <v>1.5</v>
      </c>
      <c r="K255" s="52">
        <f t="shared" si="166"/>
        <v>1.5</v>
      </c>
      <c r="L255" s="52">
        <f t="shared" si="166"/>
        <v>1.5</v>
      </c>
      <c r="M255" s="52">
        <f t="shared" si="166"/>
        <v>1.5</v>
      </c>
      <c r="N255" s="52">
        <f t="shared" si="167"/>
        <v>1.5</v>
      </c>
      <c r="O255" s="52">
        <f t="shared" si="167"/>
        <v>1.5</v>
      </c>
      <c r="P255" s="52">
        <f t="shared" si="167"/>
        <v>1.5</v>
      </c>
      <c r="Q255" s="52">
        <f t="shared" si="167"/>
        <v>1.5</v>
      </c>
      <c r="R255" s="52">
        <f t="shared" si="167"/>
        <v>1.5</v>
      </c>
      <c r="S255" s="52">
        <f t="shared" si="167"/>
        <v>1.5</v>
      </c>
      <c r="T255" s="52">
        <f t="shared" si="167"/>
        <v>1.5</v>
      </c>
      <c r="U255" s="52">
        <f t="shared" si="167"/>
        <v>1.5</v>
      </c>
      <c r="V255" s="52">
        <f t="shared" si="167"/>
        <v>1.5</v>
      </c>
      <c r="W255" s="52">
        <f t="shared" si="161"/>
        <v>101.5</v>
      </c>
      <c r="X255" s="2"/>
    </row>
    <row r="256" spans="1:24" ht="15" customHeight="1">
      <c r="A256" s="38"/>
      <c r="B256" s="3">
        <f t="shared" si="165"/>
        <v>31</v>
      </c>
      <c r="C256" s="52"/>
      <c r="D256" s="52">
        <f t="shared" ref="D256:M265" si="168">principal*coupon/4</f>
        <v>1.5</v>
      </c>
      <c r="E256" s="52">
        <f t="shared" si="168"/>
        <v>1.5</v>
      </c>
      <c r="F256" s="52">
        <f t="shared" si="168"/>
        <v>1.5</v>
      </c>
      <c r="G256" s="52">
        <f t="shared" si="168"/>
        <v>1.5</v>
      </c>
      <c r="H256" s="52">
        <f t="shared" si="168"/>
        <v>1.5</v>
      </c>
      <c r="I256" s="52">
        <f t="shared" si="168"/>
        <v>1.5</v>
      </c>
      <c r="J256" s="52">
        <f t="shared" si="168"/>
        <v>1.5</v>
      </c>
      <c r="K256" s="52">
        <f t="shared" si="168"/>
        <v>1.5</v>
      </c>
      <c r="L256" s="52">
        <f t="shared" si="168"/>
        <v>1.5</v>
      </c>
      <c r="M256" s="52">
        <f t="shared" si="168"/>
        <v>1.5</v>
      </c>
      <c r="N256" s="52">
        <f t="shared" ref="N256:V265" si="169">principal*coupon/4</f>
        <v>1.5</v>
      </c>
      <c r="O256" s="52">
        <f t="shared" si="169"/>
        <v>1.5</v>
      </c>
      <c r="P256" s="52">
        <f t="shared" si="169"/>
        <v>1.5</v>
      </c>
      <c r="Q256" s="52">
        <f t="shared" si="169"/>
        <v>1.5</v>
      </c>
      <c r="R256" s="52">
        <f t="shared" si="169"/>
        <v>1.5</v>
      </c>
      <c r="S256" s="52">
        <f t="shared" si="169"/>
        <v>1.5</v>
      </c>
      <c r="T256" s="52">
        <f t="shared" si="169"/>
        <v>1.5</v>
      </c>
      <c r="U256" s="52">
        <f t="shared" si="169"/>
        <v>1.5</v>
      </c>
      <c r="V256" s="52">
        <f t="shared" si="169"/>
        <v>1.5</v>
      </c>
      <c r="W256" s="52">
        <f t="shared" si="161"/>
        <v>101.5</v>
      </c>
      <c r="X256" s="2"/>
    </row>
    <row r="257" spans="1:24" ht="15" customHeight="1">
      <c r="A257" s="38"/>
      <c r="B257" s="3">
        <f t="shared" si="165"/>
        <v>32</v>
      </c>
      <c r="C257" s="52"/>
      <c r="D257" s="52">
        <f t="shared" si="168"/>
        <v>1.5</v>
      </c>
      <c r="E257" s="52">
        <f t="shared" si="168"/>
        <v>1.5</v>
      </c>
      <c r="F257" s="52">
        <f t="shared" si="168"/>
        <v>1.5</v>
      </c>
      <c r="G257" s="52">
        <f t="shared" si="168"/>
        <v>1.5</v>
      </c>
      <c r="H257" s="52">
        <f t="shared" si="168"/>
        <v>1.5</v>
      </c>
      <c r="I257" s="52">
        <f t="shared" si="168"/>
        <v>1.5</v>
      </c>
      <c r="J257" s="52">
        <f t="shared" si="168"/>
        <v>1.5</v>
      </c>
      <c r="K257" s="52">
        <f t="shared" si="168"/>
        <v>1.5</v>
      </c>
      <c r="L257" s="52">
        <f t="shared" si="168"/>
        <v>1.5</v>
      </c>
      <c r="M257" s="52">
        <f t="shared" si="168"/>
        <v>1.5</v>
      </c>
      <c r="N257" s="52">
        <f t="shared" si="169"/>
        <v>1.5</v>
      </c>
      <c r="O257" s="52">
        <f t="shared" si="169"/>
        <v>1.5</v>
      </c>
      <c r="P257" s="52">
        <f t="shared" si="169"/>
        <v>1.5</v>
      </c>
      <c r="Q257" s="52">
        <f t="shared" si="169"/>
        <v>1.5</v>
      </c>
      <c r="R257" s="52">
        <f t="shared" si="169"/>
        <v>1.5</v>
      </c>
      <c r="S257" s="52">
        <f t="shared" si="169"/>
        <v>1.5</v>
      </c>
      <c r="T257" s="52">
        <f t="shared" si="169"/>
        <v>1.5</v>
      </c>
      <c r="U257" s="52">
        <f t="shared" si="169"/>
        <v>1.5</v>
      </c>
      <c r="V257" s="52">
        <f t="shared" si="169"/>
        <v>1.5</v>
      </c>
      <c r="W257" s="52">
        <f t="shared" si="161"/>
        <v>101.5</v>
      </c>
      <c r="X257" s="2"/>
    </row>
    <row r="258" spans="1:24" ht="15" customHeight="1">
      <c r="A258" s="38"/>
      <c r="B258" s="3">
        <f t="shared" si="165"/>
        <v>33</v>
      </c>
      <c r="C258" s="52"/>
      <c r="D258" s="52">
        <f t="shared" si="168"/>
        <v>1.5</v>
      </c>
      <c r="E258" s="52">
        <f t="shared" si="168"/>
        <v>1.5</v>
      </c>
      <c r="F258" s="52">
        <f t="shared" si="168"/>
        <v>1.5</v>
      </c>
      <c r="G258" s="52">
        <f t="shared" si="168"/>
        <v>1.5</v>
      </c>
      <c r="H258" s="52">
        <f t="shared" si="168"/>
        <v>1.5</v>
      </c>
      <c r="I258" s="52">
        <f t="shared" si="168"/>
        <v>1.5</v>
      </c>
      <c r="J258" s="52">
        <f t="shared" si="168"/>
        <v>1.5</v>
      </c>
      <c r="K258" s="52">
        <f t="shared" si="168"/>
        <v>1.5</v>
      </c>
      <c r="L258" s="52">
        <f t="shared" si="168"/>
        <v>1.5</v>
      </c>
      <c r="M258" s="52">
        <f t="shared" si="168"/>
        <v>1.5</v>
      </c>
      <c r="N258" s="52">
        <f t="shared" si="169"/>
        <v>1.5</v>
      </c>
      <c r="O258" s="52">
        <f t="shared" si="169"/>
        <v>1.5</v>
      </c>
      <c r="P258" s="52">
        <f t="shared" si="169"/>
        <v>1.5</v>
      </c>
      <c r="Q258" s="52">
        <f t="shared" si="169"/>
        <v>1.5</v>
      </c>
      <c r="R258" s="52">
        <f t="shared" si="169"/>
        <v>1.5</v>
      </c>
      <c r="S258" s="52">
        <f t="shared" si="169"/>
        <v>1.5</v>
      </c>
      <c r="T258" s="52">
        <f t="shared" si="169"/>
        <v>1.5</v>
      </c>
      <c r="U258" s="52">
        <f t="shared" si="169"/>
        <v>1.5</v>
      </c>
      <c r="V258" s="52">
        <f t="shared" si="169"/>
        <v>1.5</v>
      </c>
      <c r="W258" s="52">
        <f t="shared" ref="W258:W289" si="170">principal*coupon/4+principal</f>
        <v>101.5</v>
      </c>
      <c r="X258" s="2"/>
    </row>
    <row r="259" spans="1:24" ht="15" customHeight="1">
      <c r="A259" s="38"/>
      <c r="B259" s="3">
        <f t="shared" si="165"/>
        <v>34</v>
      </c>
      <c r="C259" s="52"/>
      <c r="D259" s="52">
        <f t="shared" si="168"/>
        <v>1.5</v>
      </c>
      <c r="E259" s="52">
        <f t="shared" si="168"/>
        <v>1.5</v>
      </c>
      <c r="F259" s="52">
        <f t="shared" si="168"/>
        <v>1.5</v>
      </c>
      <c r="G259" s="52">
        <f t="shared" si="168"/>
        <v>1.5</v>
      </c>
      <c r="H259" s="52">
        <f t="shared" si="168"/>
        <v>1.5</v>
      </c>
      <c r="I259" s="52">
        <f t="shared" si="168"/>
        <v>1.5</v>
      </c>
      <c r="J259" s="52">
        <f t="shared" si="168"/>
        <v>1.5</v>
      </c>
      <c r="K259" s="52">
        <f t="shared" si="168"/>
        <v>1.5</v>
      </c>
      <c r="L259" s="52">
        <f t="shared" si="168"/>
        <v>1.5</v>
      </c>
      <c r="M259" s="52">
        <f t="shared" si="168"/>
        <v>1.5</v>
      </c>
      <c r="N259" s="52">
        <f t="shared" si="169"/>
        <v>1.5</v>
      </c>
      <c r="O259" s="52">
        <f t="shared" si="169"/>
        <v>1.5</v>
      </c>
      <c r="P259" s="52">
        <f t="shared" si="169"/>
        <v>1.5</v>
      </c>
      <c r="Q259" s="52">
        <f t="shared" si="169"/>
        <v>1.5</v>
      </c>
      <c r="R259" s="52">
        <f t="shared" si="169"/>
        <v>1.5</v>
      </c>
      <c r="S259" s="52">
        <f t="shared" si="169"/>
        <v>1.5</v>
      </c>
      <c r="T259" s="52">
        <f t="shared" si="169"/>
        <v>1.5</v>
      </c>
      <c r="U259" s="52">
        <f t="shared" si="169"/>
        <v>1.5</v>
      </c>
      <c r="V259" s="52">
        <f t="shared" si="169"/>
        <v>1.5</v>
      </c>
      <c r="W259" s="52">
        <f t="shared" si="170"/>
        <v>101.5</v>
      </c>
      <c r="X259" s="2"/>
    </row>
    <row r="260" spans="1:24" ht="15" customHeight="1">
      <c r="A260" s="38"/>
      <c r="B260" s="3">
        <f t="shared" si="165"/>
        <v>35</v>
      </c>
      <c r="C260" s="52"/>
      <c r="D260" s="52">
        <f t="shared" si="168"/>
        <v>1.5</v>
      </c>
      <c r="E260" s="52">
        <f t="shared" si="168"/>
        <v>1.5</v>
      </c>
      <c r="F260" s="52">
        <f t="shared" si="168"/>
        <v>1.5</v>
      </c>
      <c r="G260" s="52">
        <f t="shared" si="168"/>
        <v>1.5</v>
      </c>
      <c r="H260" s="52">
        <f t="shared" si="168"/>
        <v>1.5</v>
      </c>
      <c r="I260" s="52">
        <f t="shared" si="168"/>
        <v>1.5</v>
      </c>
      <c r="J260" s="52">
        <f t="shared" si="168"/>
        <v>1.5</v>
      </c>
      <c r="K260" s="52">
        <f t="shared" si="168"/>
        <v>1.5</v>
      </c>
      <c r="L260" s="52">
        <f t="shared" si="168"/>
        <v>1.5</v>
      </c>
      <c r="M260" s="52">
        <f t="shared" si="168"/>
        <v>1.5</v>
      </c>
      <c r="N260" s="52">
        <f t="shared" si="169"/>
        <v>1.5</v>
      </c>
      <c r="O260" s="52">
        <f t="shared" si="169"/>
        <v>1.5</v>
      </c>
      <c r="P260" s="52">
        <f t="shared" si="169"/>
        <v>1.5</v>
      </c>
      <c r="Q260" s="52">
        <f t="shared" si="169"/>
        <v>1.5</v>
      </c>
      <c r="R260" s="52">
        <f t="shared" si="169"/>
        <v>1.5</v>
      </c>
      <c r="S260" s="52">
        <f t="shared" si="169"/>
        <v>1.5</v>
      </c>
      <c r="T260" s="52">
        <f t="shared" si="169"/>
        <v>1.5</v>
      </c>
      <c r="U260" s="52">
        <f t="shared" si="169"/>
        <v>1.5</v>
      </c>
      <c r="V260" s="52">
        <f t="shared" si="169"/>
        <v>1.5</v>
      </c>
      <c r="W260" s="52">
        <f t="shared" si="170"/>
        <v>101.5</v>
      </c>
      <c r="X260" s="2"/>
    </row>
    <row r="261" spans="1:24" ht="15" customHeight="1">
      <c r="A261" s="38"/>
      <c r="B261" s="3">
        <f t="shared" si="165"/>
        <v>36</v>
      </c>
      <c r="C261" s="52"/>
      <c r="D261" s="52">
        <f t="shared" si="168"/>
        <v>1.5</v>
      </c>
      <c r="E261" s="52">
        <f t="shared" si="168"/>
        <v>1.5</v>
      </c>
      <c r="F261" s="52">
        <f t="shared" si="168"/>
        <v>1.5</v>
      </c>
      <c r="G261" s="52">
        <f t="shared" si="168"/>
        <v>1.5</v>
      </c>
      <c r="H261" s="52">
        <f t="shared" si="168"/>
        <v>1.5</v>
      </c>
      <c r="I261" s="52">
        <f t="shared" si="168"/>
        <v>1.5</v>
      </c>
      <c r="J261" s="52">
        <f t="shared" si="168"/>
        <v>1.5</v>
      </c>
      <c r="K261" s="52">
        <f t="shared" si="168"/>
        <v>1.5</v>
      </c>
      <c r="L261" s="52">
        <f t="shared" si="168"/>
        <v>1.5</v>
      </c>
      <c r="M261" s="52">
        <f t="shared" si="168"/>
        <v>1.5</v>
      </c>
      <c r="N261" s="52">
        <f t="shared" si="169"/>
        <v>1.5</v>
      </c>
      <c r="O261" s="52">
        <f t="shared" si="169"/>
        <v>1.5</v>
      </c>
      <c r="P261" s="52">
        <f t="shared" si="169"/>
        <v>1.5</v>
      </c>
      <c r="Q261" s="52">
        <f t="shared" si="169"/>
        <v>1.5</v>
      </c>
      <c r="R261" s="52">
        <f t="shared" si="169"/>
        <v>1.5</v>
      </c>
      <c r="S261" s="52">
        <f t="shared" si="169"/>
        <v>1.5</v>
      </c>
      <c r="T261" s="52">
        <f t="shared" si="169"/>
        <v>1.5</v>
      </c>
      <c r="U261" s="52">
        <f t="shared" si="169"/>
        <v>1.5</v>
      </c>
      <c r="V261" s="52">
        <f t="shared" si="169"/>
        <v>1.5</v>
      </c>
      <c r="W261" s="52">
        <f t="shared" si="170"/>
        <v>101.5</v>
      </c>
      <c r="X261" s="2"/>
    </row>
    <row r="262" spans="1:24" ht="15" customHeight="1">
      <c r="A262" s="38"/>
      <c r="B262" s="3">
        <f t="shared" si="165"/>
        <v>37</v>
      </c>
      <c r="C262" s="52"/>
      <c r="D262" s="52">
        <f t="shared" si="168"/>
        <v>1.5</v>
      </c>
      <c r="E262" s="52">
        <f t="shared" si="168"/>
        <v>1.5</v>
      </c>
      <c r="F262" s="52">
        <f t="shared" si="168"/>
        <v>1.5</v>
      </c>
      <c r="G262" s="52">
        <f t="shared" si="168"/>
        <v>1.5</v>
      </c>
      <c r="H262" s="52">
        <f t="shared" si="168"/>
        <v>1.5</v>
      </c>
      <c r="I262" s="52">
        <f t="shared" si="168"/>
        <v>1.5</v>
      </c>
      <c r="J262" s="52">
        <f t="shared" si="168"/>
        <v>1.5</v>
      </c>
      <c r="K262" s="52">
        <f t="shared" si="168"/>
        <v>1.5</v>
      </c>
      <c r="L262" s="52">
        <f t="shared" si="168"/>
        <v>1.5</v>
      </c>
      <c r="M262" s="52">
        <f t="shared" si="168"/>
        <v>1.5</v>
      </c>
      <c r="N262" s="52">
        <f t="shared" si="169"/>
        <v>1.5</v>
      </c>
      <c r="O262" s="52">
        <f t="shared" si="169"/>
        <v>1.5</v>
      </c>
      <c r="P262" s="52">
        <f t="shared" si="169"/>
        <v>1.5</v>
      </c>
      <c r="Q262" s="52">
        <f t="shared" si="169"/>
        <v>1.5</v>
      </c>
      <c r="R262" s="52">
        <f t="shared" si="169"/>
        <v>1.5</v>
      </c>
      <c r="S262" s="52">
        <f t="shared" si="169"/>
        <v>1.5</v>
      </c>
      <c r="T262" s="52">
        <f t="shared" si="169"/>
        <v>1.5</v>
      </c>
      <c r="U262" s="52">
        <f t="shared" si="169"/>
        <v>1.5</v>
      </c>
      <c r="V262" s="52">
        <f t="shared" si="169"/>
        <v>1.5</v>
      </c>
      <c r="W262" s="52">
        <f t="shared" si="170"/>
        <v>101.5</v>
      </c>
      <c r="X262" s="2"/>
    </row>
    <row r="263" spans="1:24" ht="15" customHeight="1">
      <c r="A263" s="38"/>
      <c r="B263" s="3">
        <f t="shared" si="165"/>
        <v>38</v>
      </c>
      <c r="C263" s="52"/>
      <c r="D263" s="52">
        <f t="shared" si="168"/>
        <v>1.5</v>
      </c>
      <c r="E263" s="52">
        <f t="shared" si="168"/>
        <v>1.5</v>
      </c>
      <c r="F263" s="52">
        <f t="shared" si="168"/>
        <v>1.5</v>
      </c>
      <c r="G263" s="52">
        <f t="shared" si="168"/>
        <v>1.5</v>
      </c>
      <c r="H263" s="52">
        <f t="shared" si="168"/>
        <v>1.5</v>
      </c>
      <c r="I263" s="52">
        <f t="shared" si="168"/>
        <v>1.5</v>
      </c>
      <c r="J263" s="52">
        <f t="shared" si="168"/>
        <v>1.5</v>
      </c>
      <c r="K263" s="52">
        <f t="shared" si="168"/>
        <v>1.5</v>
      </c>
      <c r="L263" s="52">
        <f t="shared" si="168"/>
        <v>1.5</v>
      </c>
      <c r="M263" s="52">
        <f t="shared" si="168"/>
        <v>1.5</v>
      </c>
      <c r="N263" s="52">
        <f t="shared" si="169"/>
        <v>1.5</v>
      </c>
      <c r="O263" s="52">
        <f t="shared" si="169"/>
        <v>1.5</v>
      </c>
      <c r="P263" s="52">
        <f t="shared" si="169"/>
        <v>1.5</v>
      </c>
      <c r="Q263" s="52">
        <f t="shared" si="169"/>
        <v>1.5</v>
      </c>
      <c r="R263" s="52">
        <f t="shared" si="169"/>
        <v>1.5</v>
      </c>
      <c r="S263" s="52">
        <f t="shared" si="169"/>
        <v>1.5</v>
      </c>
      <c r="T263" s="52">
        <f t="shared" si="169"/>
        <v>1.5</v>
      </c>
      <c r="U263" s="52">
        <f t="shared" si="169"/>
        <v>1.5</v>
      </c>
      <c r="V263" s="52">
        <f t="shared" si="169"/>
        <v>1.5</v>
      </c>
      <c r="W263" s="52">
        <f t="shared" si="170"/>
        <v>101.5</v>
      </c>
      <c r="X263" s="2"/>
    </row>
    <row r="264" spans="1:24" ht="15" customHeight="1">
      <c r="A264" s="38"/>
      <c r="B264" s="3">
        <f t="shared" si="165"/>
        <v>39</v>
      </c>
      <c r="C264" s="52"/>
      <c r="D264" s="52">
        <f t="shared" si="168"/>
        <v>1.5</v>
      </c>
      <c r="E264" s="52">
        <f t="shared" si="168"/>
        <v>1.5</v>
      </c>
      <c r="F264" s="52">
        <f t="shared" si="168"/>
        <v>1.5</v>
      </c>
      <c r="G264" s="52">
        <f t="shared" si="168"/>
        <v>1.5</v>
      </c>
      <c r="H264" s="52">
        <f t="shared" si="168"/>
        <v>1.5</v>
      </c>
      <c r="I264" s="52">
        <f t="shared" si="168"/>
        <v>1.5</v>
      </c>
      <c r="J264" s="52">
        <f t="shared" si="168"/>
        <v>1.5</v>
      </c>
      <c r="K264" s="52">
        <f t="shared" si="168"/>
        <v>1.5</v>
      </c>
      <c r="L264" s="52">
        <f t="shared" si="168"/>
        <v>1.5</v>
      </c>
      <c r="M264" s="52">
        <f t="shared" si="168"/>
        <v>1.5</v>
      </c>
      <c r="N264" s="52">
        <f t="shared" si="169"/>
        <v>1.5</v>
      </c>
      <c r="O264" s="52">
        <f t="shared" si="169"/>
        <v>1.5</v>
      </c>
      <c r="P264" s="52">
        <f t="shared" si="169"/>
        <v>1.5</v>
      </c>
      <c r="Q264" s="52">
        <f t="shared" si="169"/>
        <v>1.5</v>
      </c>
      <c r="R264" s="52">
        <f t="shared" si="169"/>
        <v>1.5</v>
      </c>
      <c r="S264" s="52">
        <f t="shared" si="169"/>
        <v>1.5</v>
      </c>
      <c r="T264" s="52">
        <f t="shared" si="169"/>
        <v>1.5</v>
      </c>
      <c r="U264" s="52">
        <f t="shared" si="169"/>
        <v>1.5</v>
      </c>
      <c r="V264" s="52">
        <f t="shared" si="169"/>
        <v>1.5</v>
      </c>
      <c r="W264" s="52">
        <f t="shared" si="170"/>
        <v>101.5</v>
      </c>
      <c r="X264" s="2"/>
    </row>
    <row r="265" spans="1:24" ht="15" customHeight="1">
      <c r="A265" s="38"/>
      <c r="B265" s="3">
        <f t="shared" si="165"/>
        <v>40</v>
      </c>
      <c r="C265" s="52"/>
      <c r="D265" s="52">
        <f t="shared" si="168"/>
        <v>1.5</v>
      </c>
      <c r="E265" s="52">
        <f t="shared" si="168"/>
        <v>1.5</v>
      </c>
      <c r="F265" s="52">
        <f t="shared" si="168"/>
        <v>1.5</v>
      </c>
      <c r="G265" s="52">
        <f t="shared" si="168"/>
        <v>1.5</v>
      </c>
      <c r="H265" s="52">
        <f t="shared" si="168"/>
        <v>1.5</v>
      </c>
      <c r="I265" s="52">
        <f t="shared" si="168"/>
        <v>1.5</v>
      </c>
      <c r="J265" s="52">
        <f t="shared" si="168"/>
        <v>1.5</v>
      </c>
      <c r="K265" s="52">
        <f t="shared" si="168"/>
        <v>1.5</v>
      </c>
      <c r="L265" s="52">
        <f t="shared" si="168"/>
        <v>1.5</v>
      </c>
      <c r="M265" s="52">
        <f t="shared" si="168"/>
        <v>1.5</v>
      </c>
      <c r="N265" s="52">
        <f t="shared" si="169"/>
        <v>1.5</v>
      </c>
      <c r="O265" s="52">
        <f t="shared" si="169"/>
        <v>1.5</v>
      </c>
      <c r="P265" s="52">
        <f t="shared" si="169"/>
        <v>1.5</v>
      </c>
      <c r="Q265" s="52">
        <f t="shared" si="169"/>
        <v>1.5</v>
      </c>
      <c r="R265" s="52">
        <f t="shared" si="169"/>
        <v>1.5</v>
      </c>
      <c r="S265" s="52">
        <f t="shared" si="169"/>
        <v>1.5</v>
      </c>
      <c r="T265" s="52">
        <f t="shared" si="169"/>
        <v>1.5</v>
      </c>
      <c r="U265" s="52">
        <f t="shared" si="169"/>
        <v>1.5</v>
      </c>
      <c r="V265" s="52">
        <f t="shared" si="169"/>
        <v>1.5</v>
      </c>
      <c r="W265" s="52">
        <f t="shared" si="170"/>
        <v>101.5</v>
      </c>
      <c r="X265" s="2"/>
    </row>
    <row r="266" spans="1:24" ht="15" customHeight="1">
      <c r="A266" s="38"/>
      <c r="B266" s="35">
        <f t="shared" si="165"/>
        <v>41</v>
      </c>
      <c r="C266" s="49"/>
      <c r="D266" s="52">
        <f t="shared" ref="D266:M275" si="171">principal*coupon/4</f>
        <v>1.5</v>
      </c>
      <c r="E266" s="52">
        <f t="shared" si="171"/>
        <v>1.5</v>
      </c>
      <c r="F266" s="52">
        <f t="shared" si="171"/>
        <v>1.5</v>
      </c>
      <c r="G266" s="52">
        <f t="shared" si="171"/>
        <v>1.5</v>
      </c>
      <c r="H266" s="52">
        <f t="shared" si="171"/>
        <v>1.5</v>
      </c>
      <c r="I266" s="52">
        <f t="shared" si="171"/>
        <v>1.5</v>
      </c>
      <c r="J266" s="52">
        <f t="shared" si="171"/>
        <v>1.5</v>
      </c>
      <c r="K266" s="52">
        <f t="shared" si="171"/>
        <v>1.5</v>
      </c>
      <c r="L266" s="52">
        <f t="shared" si="171"/>
        <v>1.5</v>
      </c>
      <c r="M266" s="52">
        <f t="shared" si="171"/>
        <v>1.5</v>
      </c>
      <c r="N266" s="52">
        <f t="shared" ref="N266:V275" si="172">principal*coupon/4</f>
        <v>1.5</v>
      </c>
      <c r="O266" s="52">
        <f t="shared" si="172"/>
        <v>1.5</v>
      </c>
      <c r="P266" s="52">
        <f t="shared" si="172"/>
        <v>1.5</v>
      </c>
      <c r="Q266" s="52">
        <f t="shared" si="172"/>
        <v>1.5</v>
      </c>
      <c r="R266" s="52">
        <f t="shared" si="172"/>
        <v>1.5</v>
      </c>
      <c r="S266" s="52">
        <f t="shared" si="172"/>
        <v>1.5</v>
      </c>
      <c r="T266" s="52">
        <f t="shared" si="172"/>
        <v>1.5</v>
      </c>
      <c r="U266" s="52">
        <f t="shared" si="172"/>
        <v>1.5</v>
      </c>
      <c r="V266" s="52">
        <f t="shared" si="172"/>
        <v>1.5</v>
      </c>
      <c r="W266" s="52">
        <f t="shared" si="170"/>
        <v>101.5</v>
      </c>
      <c r="X266" s="2"/>
    </row>
    <row r="267" spans="1:24" ht="15" customHeight="1">
      <c r="A267" s="34"/>
      <c r="B267" s="35">
        <f t="shared" si="165"/>
        <v>42</v>
      </c>
      <c r="C267" s="49"/>
      <c r="D267" s="52">
        <f t="shared" si="171"/>
        <v>1.5</v>
      </c>
      <c r="E267" s="52">
        <f t="shared" si="171"/>
        <v>1.5</v>
      </c>
      <c r="F267" s="52">
        <f t="shared" si="171"/>
        <v>1.5</v>
      </c>
      <c r="G267" s="52">
        <f t="shared" si="171"/>
        <v>1.5</v>
      </c>
      <c r="H267" s="52">
        <f t="shared" si="171"/>
        <v>1.5</v>
      </c>
      <c r="I267" s="52">
        <f t="shared" si="171"/>
        <v>1.5</v>
      </c>
      <c r="J267" s="52">
        <f t="shared" si="171"/>
        <v>1.5</v>
      </c>
      <c r="K267" s="52">
        <f t="shared" si="171"/>
        <v>1.5</v>
      </c>
      <c r="L267" s="52">
        <f t="shared" si="171"/>
        <v>1.5</v>
      </c>
      <c r="M267" s="52">
        <f t="shared" si="171"/>
        <v>1.5</v>
      </c>
      <c r="N267" s="52">
        <f t="shared" si="172"/>
        <v>1.5</v>
      </c>
      <c r="O267" s="52">
        <f t="shared" si="172"/>
        <v>1.5</v>
      </c>
      <c r="P267" s="52">
        <f t="shared" si="172"/>
        <v>1.5</v>
      </c>
      <c r="Q267" s="52">
        <f t="shared" si="172"/>
        <v>1.5</v>
      </c>
      <c r="R267" s="52">
        <f t="shared" si="172"/>
        <v>1.5</v>
      </c>
      <c r="S267" s="52">
        <f t="shared" si="172"/>
        <v>1.5</v>
      </c>
      <c r="T267" s="52">
        <f t="shared" si="172"/>
        <v>1.5</v>
      </c>
      <c r="U267" s="52">
        <f t="shared" si="172"/>
        <v>1.5</v>
      </c>
      <c r="V267" s="52">
        <f t="shared" si="172"/>
        <v>1.5</v>
      </c>
      <c r="W267" s="52">
        <f t="shared" si="170"/>
        <v>101.5</v>
      </c>
      <c r="X267" s="2"/>
    </row>
    <row r="268" spans="1:24" ht="15" customHeight="1">
      <c r="A268" s="34"/>
      <c r="B268" s="35">
        <f t="shared" si="165"/>
        <v>43</v>
      </c>
      <c r="C268" s="49"/>
      <c r="D268" s="52">
        <f t="shared" si="171"/>
        <v>1.5</v>
      </c>
      <c r="E268" s="52">
        <f t="shared" si="171"/>
        <v>1.5</v>
      </c>
      <c r="F268" s="52">
        <f t="shared" si="171"/>
        <v>1.5</v>
      </c>
      <c r="G268" s="52">
        <f t="shared" si="171"/>
        <v>1.5</v>
      </c>
      <c r="H268" s="52">
        <f t="shared" si="171"/>
        <v>1.5</v>
      </c>
      <c r="I268" s="52">
        <f t="shared" si="171"/>
        <v>1.5</v>
      </c>
      <c r="J268" s="52">
        <f t="shared" si="171"/>
        <v>1.5</v>
      </c>
      <c r="K268" s="52">
        <f t="shared" si="171"/>
        <v>1.5</v>
      </c>
      <c r="L268" s="52">
        <f t="shared" si="171"/>
        <v>1.5</v>
      </c>
      <c r="M268" s="52">
        <f t="shared" si="171"/>
        <v>1.5</v>
      </c>
      <c r="N268" s="52">
        <f t="shared" si="172"/>
        <v>1.5</v>
      </c>
      <c r="O268" s="52">
        <f t="shared" si="172"/>
        <v>1.5</v>
      </c>
      <c r="P268" s="52">
        <f t="shared" si="172"/>
        <v>1.5</v>
      </c>
      <c r="Q268" s="52">
        <f t="shared" si="172"/>
        <v>1.5</v>
      </c>
      <c r="R268" s="52">
        <f t="shared" si="172"/>
        <v>1.5</v>
      </c>
      <c r="S268" s="52">
        <f t="shared" si="172"/>
        <v>1.5</v>
      </c>
      <c r="T268" s="52">
        <f t="shared" si="172"/>
        <v>1.5</v>
      </c>
      <c r="U268" s="52">
        <f t="shared" si="172"/>
        <v>1.5</v>
      </c>
      <c r="V268" s="52">
        <f t="shared" si="172"/>
        <v>1.5</v>
      </c>
      <c r="W268" s="52">
        <f t="shared" si="170"/>
        <v>101.5</v>
      </c>
      <c r="X268" s="2"/>
    </row>
    <row r="269" spans="1:24" ht="15" customHeight="1">
      <c r="A269" s="34"/>
      <c r="B269" s="35">
        <f t="shared" si="165"/>
        <v>44</v>
      </c>
      <c r="C269" s="49"/>
      <c r="D269" s="52">
        <f t="shared" si="171"/>
        <v>1.5</v>
      </c>
      <c r="E269" s="52">
        <f t="shared" si="171"/>
        <v>1.5</v>
      </c>
      <c r="F269" s="52">
        <f t="shared" si="171"/>
        <v>1.5</v>
      </c>
      <c r="G269" s="52">
        <f t="shared" si="171"/>
        <v>1.5</v>
      </c>
      <c r="H269" s="52">
        <f t="shared" si="171"/>
        <v>1.5</v>
      </c>
      <c r="I269" s="52">
        <f t="shared" si="171"/>
        <v>1.5</v>
      </c>
      <c r="J269" s="52">
        <f t="shared" si="171"/>
        <v>1.5</v>
      </c>
      <c r="K269" s="52">
        <f t="shared" si="171"/>
        <v>1.5</v>
      </c>
      <c r="L269" s="52">
        <f t="shared" si="171"/>
        <v>1.5</v>
      </c>
      <c r="M269" s="52">
        <f t="shared" si="171"/>
        <v>1.5</v>
      </c>
      <c r="N269" s="52">
        <f t="shared" si="172"/>
        <v>1.5</v>
      </c>
      <c r="O269" s="52">
        <f t="shared" si="172"/>
        <v>1.5</v>
      </c>
      <c r="P269" s="52">
        <f t="shared" si="172"/>
        <v>1.5</v>
      </c>
      <c r="Q269" s="52">
        <f t="shared" si="172"/>
        <v>1.5</v>
      </c>
      <c r="R269" s="52">
        <f t="shared" si="172"/>
        <v>1.5</v>
      </c>
      <c r="S269" s="52">
        <f t="shared" si="172"/>
        <v>1.5</v>
      </c>
      <c r="T269" s="52">
        <f t="shared" si="172"/>
        <v>1.5</v>
      </c>
      <c r="U269" s="52">
        <f t="shared" si="172"/>
        <v>1.5</v>
      </c>
      <c r="V269" s="52">
        <f t="shared" si="172"/>
        <v>1.5</v>
      </c>
      <c r="W269" s="52">
        <f t="shared" si="170"/>
        <v>101.5</v>
      </c>
      <c r="X269" s="2"/>
    </row>
    <row r="270" spans="1:24" ht="15" customHeight="1">
      <c r="A270" s="34"/>
      <c r="B270" s="35">
        <f t="shared" si="165"/>
        <v>45</v>
      </c>
      <c r="C270" s="49"/>
      <c r="D270" s="52">
        <f t="shared" si="171"/>
        <v>1.5</v>
      </c>
      <c r="E270" s="52">
        <f t="shared" si="171"/>
        <v>1.5</v>
      </c>
      <c r="F270" s="52">
        <f t="shared" si="171"/>
        <v>1.5</v>
      </c>
      <c r="G270" s="52">
        <f t="shared" si="171"/>
        <v>1.5</v>
      </c>
      <c r="H270" s="52">
        <f t="shared" si="171"/>
        <v>1.5</v>
      </c>
      <c r="I270" s="52">
        <f t="shared" si="171"/>
        <v>1.5</v>
      </c>
      <c r="J270" s="52">
        <f t="shared" si="171"/>
        <v>1.5</v>
      </c>
      <c r="K270" s="52">
        <f t="shared" si="171"/>
        <v>1.5</v>
      </c>
      <c r="L270" s="52">
        <f t="shared" si="171"/>
        <v>1.5</v>
      </c>
      <c r="M270" s="52">
        <f t="shared" si="171"/>
        <v>1.5</v>
      </c>
      <c r="N270" s="52">
        <f t="shared" si="172"/>
        <v>1.5</v>
      </c>
      <c r="O270" s="52">
        <f t="shared" si="172"/>
        <v>1.5</v>
      </c>
      <c r="P270" s="52">
        <f t="shared" si="172"/>
        <v>1.5</v>
      </c>
      <c r="Q270" s="52">
        <f t="shared" si="172"/>
        <v>1.5</v>
      </c>
      <c r="R270" s="52">
        <f t="shared" si="172"/>
        <v>1.5</v>
      </c>
      <c r="S270" s="52">
        <f t="shared" si="172"/>
        <v>1.5</v>
      </c>
      <c r="T270" s="52">
        <f t="shared" si="172"/>
        <v>1.5</v>
      </c>
      <c r="U270" s="52">
        <f t="shared" si="172"/>
        <v>1.5</v>
      </c>
      <c r="V270" s="52">
        <f t="shared" si="172"/>
        <v>1.5</v>
      </c>
      <c r="W270" s="52">
        <f t="shared" si="170"/>
        <v>101.5</v>
      </c>
      <c r="X270" s="2"/>
    </row>
    <row r="271" spans="1:24" ht="15" customHeight="1">
      <c r="A271" s="34"/>
      <c r="B271" s="35">
        <f t="shared" si="165"/>
        <v>46</v>
      </c>
      <c r="C271" s="49"/>
      <c r="D271" s="52">
        <f t="shared" si="171"/>
        <v>1.5</v>
      </c>
      <c r="E271" s="52">
        <f t="shared" si="171"/>
        <v>1.5</v>
      </c>
      <c r="F271" s="52">
        <f t="shared" si="171"/>
        <v>1.5</v>
      </c>
      <c r="G271" s="52">
        <f t="shared" si="171"/>
        <v>1.5</v>
      </c>
      <c r="H271" s="52">
        <f t="shared" si="171"/>
        <v>1.5</v>
      </c>
      <c r="I271" s="52">
        <f t="shared" si="171"/>
        <v>1.5</v>
      </c>
      <c r="J271" s="52">
        <f t="shared" si="171"/>
        <v>1.5</v>
      </c>
      <c r="K271" s="52">
        <f t="shared" si="171"/>
        <v>1.5</v>
      </c>
      <c r="L271" s="52">
        <f t="shared" si="171"/>
        <v>1.5</v>
      </c>
      <c r="M271" s="52">
        <f t="shared" si="171"/>
        <v>1.5</v>
      </c>
      <c r="N271" s="52">
        <f t="shared" si="172"/>
        <v>1.5</v>
      </c>
      <c r="O271" s="52">
        <f t="shared" si="172"/>
        <v>1.5</v>
      </c>
      <c r="P271" s="52">
        <f t="shared" si="172"/>
        <v>1.5</v>
      </c>
      <c r="Q271" s="52">
        <f t="shared" si="172"/>
        <v>1.5</v>
      </c>
      <c r="R271" s="52">
        <f t="shared" si="172"/>
        <v>1.5</v>
      </c>
      <c r="S271" s="52">
        <f t="shared" si="172"/>
        <v>1.5</v>
      </c>
      <c r="T271" s="52">
        <f t="shared" si="172"/>
        <v>1.5</v>
      </c>
      <c r="U271" s="52">
        <f t="shared" si="172"/>
        <v>1.5</v>
      </c>
      <c r="V271" s="52">
        <f t="shared" si="172"/>
        <v>1.5</v>
      </c>
      <c r="W271" s="52">
        <f t="shared" si="170"/>
        <v>101.5</v>
      </c>
      <c r="X271" s="2"/>
    </row>
    <row r="272" spans="1:24" ht="15" customHeight="1">
      <c r="A272" s="34"/>
      <c r="B272" s="35">
        <f t="shared" si="165"/>
        <v>47</v>
      </c>
      <c r="C272" s="49"/>
      <c r="D272" s="52">
        <f t="shared" si="171"/>
        <v>1.5</v>
      </c>
      <c r="E272" s="52">
        <f t="shared" si="171"/>
        <v>1.5</v>
      </c>
      <c r="F272" s="52">
        <f t="shared" si="171"/>
        <v>1.5</v>
      </c>
      <c r="G272" s="52">
        <f t="shared" si="171"/>
        <v>1.5</v>
      </c>
      <c r="H272" s="52">
        <f t="shared" si="171"/>
        <v>1.5</v>
      </c>
      <c r="I272" s="52">
        <f t="shared" si="171"/>
        <v>1.5</v>
      </c>
      <c r="J272" s="52">
        <f t="shared" si="171"/>
        <v>1.5</v>
      </c>
      <c r="K272" s="52">
        <f t="shared" si="171"/>
        <v>1.5</v>
      </c>
      <c r="L272" s="52">
        <f t="shared" si="171"/>
        <v>1.5</v>
      </c>
      <c r="M272" s="52">
        <f t="shared" si="171"/>
        <v>1.5</v>
      </c>
      <c r="N272" s="52">
        <f t="shared" si="172"/>
        <v>1.5</v>
      </c>
      <c r="O272" s="52">
        <f t="shared" si="172"/>
        <v>1.5</v>
      </c>
      <c r="P272" s="52">
        <f t="shared" si="172"/>
        <v>1.5</v>
      </c>
      <c r="Q272" s="52">
        <f t="shared" si="172"/>
        <v>1.5</v>
      </c>
      <c r="R272" s="52">
        <f t="shared" si="172"/>
        <v>1.5</v>
      </c>
      <c r="S272" s="52">
        <f t="shared" si="172"/>
        <v>1.5</v>
      </c>
      <c r="T272" s="52">
        <f t="shared" si="172"/>
        <v>1.5</v>
      </c>
      <c r="U272" s="52">
        <f t="shared" si="172"/>
        <v>1.5</v>
      </c>
      <c r="V272" s="52">
        <f t="shared" si="172"/>
        <v>1.5</v>
      </c>
      <c r="W272" s="52">
        <f t="shared" si="170"/>
        <v>101.5</v>
      </c>
      <c r="X272" s="2"/>
    </row>
    <row r="273" spans="1:24" ht="15" customHeight="1">
      <c r="A273" s="34"/>
      <c r="B273" s="35">
        <f t="shared" si="165"/>
        <v>48</v>
      </c>
      <c r="C273" s="49"/>
      <c r="D273" s="52">
        <f t="shared" si="171"/>
        <v>1.5</v>
      </c>
      <c r="E273" s="52">
        <f t="shared" si="171"/>
        <v>1.5</v>
      </c>
      <c r="F273" s="52">
        <f t="shared" si="171"/>
        <v>1.5</v>
      </c>
      <c r="G273" s="52">
        <f t="shared" si="171"/>
        <v>1.5</v>
      </c>
      <c r="H273" s="52">
        <f t="shared" si="171"/>
        <v>1.5</v>
      </c>
      <c r="I273" s="52">
        <f t="shared" si="171"/>
        <v>1.5</v>
      </c>
      <c r="J273" s="52">
        <f t="shared" si="171"/>
        <v>1.5</v>
      </c>
      <c r="K273" s="52">
        <f t="shared" si="171"/>
        <v>1.5</v>
      </c>
      <c r="L273" s="52">
        <f t="shared" si="171"/>
        <v>1.5</v>
      </c>
      <c r="M273" s="52">
        <f t="shared" si="171"/>
        <v>1.5</v>
      </c>
      <c r="N273" s="52">
        <f t="shared" si="172"/>
        <v>1.5</v>
      </c>
      <c r="O273" s="52">
        <f t="shared" si="172"/>
        <v>1.5</v>
      </c>
      <c r="P273" s="52">
        <f t="shared" si="172"/>
        <v>1.5</v>
      </c>
      <c r="Q273" s="52">
        <f t="shared" si="172"/>
        <v>1.5</v>
      </c>
      <c r="R273" s="52">
        <f t="shared" si="172"/>
        <v>1.5</v>
      </c>
      <c r="S273" s="52">
        <f t="shared" si="172"/>
        <v>1.5</v>
      </c>
      <c r="T273" s="52">
        <f t="shared" si="172"/>
        <v>1.5</v>
      </c>
      <c r="U273" s="52">
        <f t="shared" si="172"/>
        <v>1.5</v>
      </c>
      <c r="V273" s="52">
        <f t="shared" si="172"/>
        <v>1.5</v>
      </c>
      <c r="W273" s="52">
        <f t="shared" si="170"/>
        <v>101.5</v>
      </c>
      <c r="X273" s="2"/>
    </row>
    <row r="274" spans="1:24" ht="15" customHeight="1">
      <c r="A274" s="34"/>
      <c r="B274" s="35">
        <f t="shared" si="165"/>
        <v>49</v>
      </c>
      <c r="C274" s="49"/>
      <c r="D274" s="52">
        <f t="shared" si="171"/>
        <v>1.5</v>
      </c>
      <c r="E274" s="52">
        <f t="shared" si="171"/>
        <v>1.5</v>
      </c>
      <c r="F274" s="52">
        <f t="shared" si="171"/>
        <v>1.5</v>
      </c>
      <c r="G274" s="52">
        <f t="shared" si="171"/>
        <v>1.5</v>
      </c>
      <c r="H274" s="52">
        <f t="shared" si="171"/>
        <v>1.5</v>
      </c>
      <c r="I274" s="52">
        <f t="shared" si="171"/>
        <v>1.5</v>
      </c>
      <c r="J274" s="52">
        <f t="shared" si="171"/>
        <v>1.5</v>
      </c>
      <c r="K274" s="52">
        <f t="shared" si="171"/>
        <v>1.5</v>
      </c>
      <c r="L274" s="52">
        <f t="shared" si="171"/>
        <v>1.5</v>
      </c>
      <c r="M274" s="52">
        <f t="shared" si="171"/>
        <v>1.5</v>
      </c>
      <c r="N274" s="52">
        <f t="shared" si="172"/>
        <v>1.5</v>
      </c>
      <c r="O274" s="52">
        <f t="shared" si="172"/>
        <v>1.5</v>
      </c>
      <c r="P274" s="52">
        <f t="shared" si="172"/>
        <v>1.5</v>
      </c>
      <c r="Q274" s="52">
        <f t="shared" si="172"/>
        <v>1.5</v>
      </c>
      <c r="R274" s="52">
        <f t="shared" si="172"/>
        <v>1.5</v>
      </c>
      <c r="S274" s="52">
        <f t="shared" si="172"/>
        <v>1.5</v>
      </c>
      <c r="T274" s="52">
        <f t="shared" si="172"/>
        <v>1.5</v>
      </c>
      <c r="U274" s="52">
        <f t="shared" si="172"/>
        <v>1.5</v>
      </c>
      <c r="V274" s="52">
        <f t="shared" si="172"/>
        <v>1.5</v>
      </c>
      <c r="W274" s="52">
        <f t="shared" si="170"/>
        <v>101.5</v>
      </c>
      <c r="X274" s="2"/>
    </row>
    <row r="275" spans="1:24" ht="15" customHeight="1">
      <c r="A275" s="34"/>
      <c r="B275" s="35">
        <f t="shared" si="165"/>
        <v>50</v>
      </c>
      <c r="C275" s="49"/>
      <c r="D275" s="52">
        <f t="shared" si="171"/>
        <v>1.5</v>
      </c>
      <c r="E275" s="52">
        <f t="shared" si="171"/>
        <v>1.5</v>
      </c>
      <c r="F275" s="52">
        <f t="shared" si="171"/>
        <v>1.5</v>
      </c>
      <c r="G275" s="52">
        <f t="shared" si="171"/>
        <v>1.5</v>
      </c>
      <c r="H275" s="52">
        <f t="shared" si="171"/>
        <v>1.5</v>
      </c>
      <c r="I275" s="52">
        <f t="shared" si="171"/>
        <v>1.5</v>
      </c>
      <c r="J275" s="52">
        <f t="shared" si="171"/>
        <v>1.5</v>
      </c>
      <c r="K275" s="52">
        <f t="shared" si="171"/>
        <v>1.5</v>
      </c>
      <c r="L275" s="52">
        <f t="shared" si="171"/>
        <v>1.5</v>
      </c>
      <c r="M275" s="52">
        <f t="shared" si="171"/>
        <v>1.5</v>
      </c>
      <c r="N275" s="52">
        <f t="shared" si="172"/>
        <v>1.5</v>
      </c>
      <c r="O275" s="52">
        <f t="shared" si="172"/>
        <v>1.5</v>
      </c>
      <c r="P275" s="52">
        <f t="shared" si="172"/>
        <v>1.5</v>
      </c>
      <c r="Q275" s="52">
        <f t="shared" si="172"/>
        <v>1.5</v>
      </c>
      <c r="R275" s="52">
        <f t="shared" si="172"/>
        <v>1.5</v>
      </c>
      <c r="S275" s="52">
        <f t="shared" si="172"/>
        <v>1.5</v>
      </c>
      <c r="T275" s="52">
        <f t="shared" si="172"/>
        <v>1.5</v>
      </c>
      <c r="U275" s="52">
        <f t="shared" si="172"/>
        <v>1.5</v>
      </c>
      <c r="V275" s="52">
        <f t="shared" si="172"/>
        <v>1.5</v>
      </c>
      <c r="W275" s="52">
        <f t="shared" si="170"/>
        <v>101.5</v>
      </c>
      <c r="X275" s="2"/>
    </row>
    <row r="276" spans="1:24" ht="15" customHeight="1">
      <c r="A276" s="34"/>
      <c r="B276" s="35">
        <f t="shared" si="165"/>
        <v>51</v>
      </c>
      <c r="C276" s="49"/>
      <c r="D276" s="52">
        <f t="shared" ref="D276:M285" si="173">principal*coupon/4</f>
        <v>1.5</v>
      </c>
      <c r="E276" s="52">
        <f t="shared" si="173"/>
        <v>1.5</v>
      </c>
      <c r="F276" s="52">
        <f t="shared" si="173"/>
        <v>1.5</v>
      </c>
      <c r="G276" s="52">
        <f t="shared" si="173"/>
        <v>1.5</v>
      </c>
      <c r="H276" s="52">
        <f t="shared" si="173"/>
        <v>1.5</v>
      </c>
      <c r="I276" s="52">
        <f t="shared" si="173"/>
        <v>1.5</v>
      </c>
      <c r="J276" s="52">
        <f t="shared" si="173"/>
        <v>1.5</v>
      </c>
      <c r="K276" s="52">
        <f t="shared" si="173"/>
        <v>1.5</v>
      </c>
      <c r="L276" s="52">
        <f t="shared" si="173"/>
        <v>1.5</v>
      </c>
      <c r="M276" s="52">
        <f t="shared" si="173"/>
        <v>1.5</v>
      </c>
      <c r="N276" s="52">
        <f t="shared" ref="N276:V285" si="174">principal*coupon/4</f>
        <v>1.5</v>
      </c>
      <c r="O276" s="52">
        <f t="shared" si="174"/>
        <v>1.5</v>
      </c>
      <c r="P276" s="52">
        <f t="shared" si="174"/>
        <v>1.5</v>
      </c>
      <c r="Q276" s="52">
        <f t="shared" si="174"/>
        <v>1.5</v>
      </c>
      <c r="R276" s="52">
        <f t="shared" si="174"/>
        <v>1.5</v>
      </c>
      <c r="S276" s="52">
        <f t="shared" si="174"/>
        <v>1.5</v>
      </c>
      <c r="T276" s="52">
        <f t="shared" si="174"/>
        <v>1.5</v>
      </c>
      <c r="U276" s="52">
        <f t="shared" si="174"/>
        <v>1.5</v>
      </c>
      <c r="V276" s="52">
        <f t="shared" si="174"/>
        <v>1.5</v>
      </c>
      <c r="W276" s="52">
        <f t="shared" si="170"/>
        <v>101.5</v>
      </c>
      <c r="X276" s="2"/>
    </row>
    <row r="277" spans="1:24" ht="15" customHeight="1">
      <c r="A277" s="34"/>
      <c r="B277" s="35">
        <f t="shared" si="165"/>
        <v>52</v>
      </c>
      <c r="C277" s="49"/>
      <c r="D277" s="52">
        <f t="shared" si="173"/>
        <v>1.5</v>
      </c>
      <c r="E277" s="52">
        <f t="shared" si="173"/>
        <v>1.5</v>
      </c>
      <c r="F277" s="52">
        <f t="shared" si="173"/>
        <v>1.5</v>
      </c>
      <c r="G277" s="52">
        <f t="shared" si="173"/>
        <v>1.5</v>
      </c>
      <c r="H277" s="52">
        <f t="shared" si="173"/>
        <v>1.5</v>
      </c>
      <c r="I277" s="52">
        <f t="shared" si="173"/>
        <v>1.5</v>
      </c>
      <c r="J277" s="52">
        <f t="shared" si="173"/>
        <v>1.5</v>
      </c>
      <c r="K277" s="52">
        <f t="shared" si="173"/>
        <v>1.5</v>
      </c>
      <c r="L277" s="52">
        <f t="shared" si="173"/>
        <v>1.5</v>
      </c>
      <c r="M277" s="52">
        <f t="shared" si="173"/>
        <v>1.5</v>
      </c>
      <c r="N277" s="52">
        <f t="shared" si="174"/>
        <v>1.5</v>
      </c>
      <c r="O277" s="52">
        <f t="shared" si="174"/>
        <v>1.5</v>
      </c>
      <c r="P277" s="52">
        <f t="shared" si="174"/>
        <v>1.5</v>
      </c>
      <c r="Q277" s="52">
        <f t="shared" si="174"/>
        <v>1.5</v>
      </c>
      <c r="R277" s="52">
        <f t="shared" si="174"/>
        <v>1.5</v>
      </c>
      <c r="S277" s="52">
        <f t="shared" si="174"/>
        <v>1.5</v>
      </c>
      <c r="T277" s="52">
        <f t="shared" si="174"/>
        <v>1.5</v>
      </c>
      <c r="U277" s="52">
        <f t="shared" si="174"/>
        <v>1.5</v>
      </c>
      <c r="V277" s="52">
        <f t="shared" si="174"/>
        <v>1.5</v>
      </c>
      <c r="W277" s="52">
        <f t="shared" si="170"/>
        <v>101.5</v>
      </c>
      <c r="X277" s="2"/>
    </row>
    <row r="278" spans="1:24" ht="15" customHeight="1">
      <c r="A278" s="34"/>
      <c r="B278" s="35">
        <f t="shared" si="165"/>
        <v>53</v>
      </c>
      <c r="C278" s="49"/>
      <c r="D278" s="52">
        <f t="shared" si="173"/>
        <v>1.5</v>
      </c>
      <c r="E278" s="52">
        <f t="shared" si="173"/>
        <v>1.5</v>
      </c>
      <c r="F278" s="52">
        <f t="shared" si="173"/>
        <v>1.5</v>
      </c>
      <c r="G278" s="52">
        <f t="shared" si="173"/>
        <v>1.5</v>
      </c>
      <c r="H278" s="52">
        <f t="shared" si="173"/>
        <v>1.5</v>
      </c>
      <c r="I278" s="52">
        <f t="shared" si="173"/>
        <v>1.5</v>
      </c>
      <c r="J278" s="52">
        <f t="shared" si="173"/>
        <v>1.5</v>
      </c>
      <c r="K278" s="52">
        <f t="shared" si="173"/>
        <v>1.5</v>
      </c>
      <c r="L278" s="52">
        <f t="shared" si="173"/>
        <v>1.5</v>
      </c>
      <c r="M278" s="52">
        <f t="shared" si="173"/>
        <v>1.5</v>
      </c>
      <c r="N278" s="52">
        <f t="shared" si="174"/>
        <v>1.5</v>
      </c>
      <c r="O278" s="52">
        <f t="shared" si="174"/>
        <v>1.5</v>
      </c>
      <c r="P278" s="52">
        <f t="shared" si="174"/>
        <v>1.5</v>
      </c>
      <c r="Q278" s="52">
        <f t="shared" si="174"/>
        <v>1.5</v>
      </c>
      <c r="R278" s="52">
        <f t="shared" si="174"/>
        <v>1.5</v>
      </c>
      <c r="S278" s="52">
        <f t="shared" si="174"/>
        <v>1.5</v>
      </c>
      <c r="T278" s="52">
        <f t="shared" si="174"/>
        <v>1.5</v>
      </c>
      <c r="U278" s="52">
        <f t="shared" si="174"/>
        <v>1.5</v>
      </c>
      <c r="V278" s="52">
        <f t="shared" si="174"/>
        <v>1.5</v>
      </c>
      <c r="W278" s="52">
        <f t="shared" si="170"/>
        <v>101.5</v>
      </c>
      <c r="X278" s="2"/>
    </row>
    <row r="279" spans="1:24" ht="15" customHeight="1">
      <c r="A279" s="34"/>
      <c r="B279" s="35">
        <f t="shared" si="165"/>
        <v>54</v>
      </c>
      <c r="C279" s="49"/>
      <c r="D279" s="52">
        <f t="shared" si="173"/>
        <v>1.5</v>
      </c>
      <c r="E279" s="52">
        <f t="shared" si="173"/>
        <v>1.5</v>
      </c>
      <c r="F279" s="52">
        <f t="shared" si="173"/>
        <v>1.5</v>
      </c>
      <c r="G279" s="52">
        <f t="shared" si="173"/>
        <v>1.5</v>
      </c>
      <c r="H279" s="52">
        <f t="shared" si="173"/>
        <v>1.5</v>
      </c>
      <c r="I279" s="52">
        <f t="shared" si="173"/>
        <v>1.5</v>
      </c>
      <c r="J279" s="52">
        <f t="shared" si="173"/>
        <v>1.5</v>
      </c>
      <c r="K279" s="52">
        <f t="shared" si="173"/>
        <v>1.5</v>
      </c>
      <c r="L279" s="52">
        <f t="shared" si="173"/>
        <v>1.5</v>
      </c>
      <c r="M279" s="52">
        <f t="shared" si="173"/>
        <v>1.5</v>
      </c>
      <c r="N279" s="52">
        <f t="shared" si="174"/>
        <v>1.5</v>
      </c>
      <c r="O279" s="52">
        <f t="shared" si="174"/>
        <v>1.5</v>
      </c>
      <c r="P279" s="52">
        <f t="shared" si="174"/>
        <v>1.5</v>
      </c>
      <c r="Q279" s="52">
        <f t="shared" si="174"/>
        <v>1.5</v>
      </c>
      <c r="R279" s="52">
        <f t="shared" si="174"/>
        <v>1.5</v>
      </c>
      <c r="S279" s="52">
        <f t="shared" si="174"/>
        <v>1.5</v>
      </c>
      <c r="T279" s="52">
        <f t="shared" si="174"/>
        <v>1.5</v>
      </c>
      <c r="U279" s="52">
        <f t="shared" si="174"/>
        <v>1.5</v>
      </c>
      <c r="V279" s="52">
        <f t="shared" si="174"/>
        <v>1.5</v>
      </c>
      <c r="W279" s="52">
        <f t="shared" si="170"/>
        <v>101.5</v>
      </c>
      <c r="X279" s="2"/>
    </row>
    <row r="280" spans="1:24" ht="15" customHeight="1">
      <c r="A280" s="34"/>
      <c r="B280" s="35">
        <f t="shared" si="165"/>
        <v>55</v>
      </c>
      <c r="C280" s="49"/>
      <c r="D280" s="52">
        <f t="shared" si="173"/>
        <v>1.5</v>
      </c>
      <c r="E280" s="52">
        <f t="shared" si="173"/>
        <v>1.5</v>
      </c>
      <c r="F280" s="52">
        <f t="shared" si="173"/>
        <v>1.5</v>
      </c>
      <c r="G280" s="52">
        <f t="shared" si="173"/>
        <v>1.5</v>
      </c>
      <c r="H280" s="52">
        <f t="shared" si="173"/>
        <v>1.5</v>
      </c>
      <c r="I280" s="52">
        <f t="shared" si="173"/>
        <v>1.5</v>
      </c>
      <c r="J280" s="52">
        <f t="shared" si="173"/>
        <v>1.5</v>
      </c>
      <c r="K280" s="52">
        <f t="shared" si="173"/>
        <v>1.5</v>
      </c>
      <c r="L280" s="52">
        <f t="shared" si="173"/>
        <v>1.5</v>
      </c>
      <c r="M280" s="52">
        <f t="shared" si="173"/>
        <v>1.5</v>
      </c>
      <c r="N280" s="52">
        <f t="shared" si="174"/>
        <v>1.5</v>
      </c>
      <c r="O280" s="52">
        <f t="shared" si="174"/>
        <v>1.5</v>
      </c>
      <c r="P280" s="52">
        <f t="shared" si="174"/>
        <v>1.5</v>
      </c>
      <c r="Q280" s="52">
        <f t="shared" si="174"/>
        <v>1.5</v>
      </c>
      <c r="R280" s="52">
        <f t="shared" si="174"/>
        <v>1.5</v>
      </c>
      <c r="S280" s="52">
        <f t="shared" si="174"/>
        <v>1.5</v>
      </c>
      <c r="T280" s="52">
        <f t="shared" si="174"/>
        <v>1.5</v>
      </c>
      <c r="U280" s="52">
        <f t="shared" si="174"/>
        <v>1.5</v>
      </c>
      <c r="V280" s="52">
        <f t="shared" si="174"/>
        <v>1.5</v>
      </c>
      <c r="W280" s="52">
        <f t="shared" si="170"/>
        <v>101.5</v>
      </c>
      <c r="X280" s="2"/>
    </row>
    <row r="281" spans="1:24" ht="15" customHeight="1">
      <c r="A281" s="34"/>
      <c r="B281" s="35">
        <f t="shared" si="165"/>
        <v>56</v>
      </c>
      <c r="C281" s="49"/>
      <c r="D281" s="52">
        <f t="shared" si="173"/>
        <v>1.5</v>
      </c>
      <c r="E281" s="52">
        <f t="shared" si="173"/>
        <v>1.5</v>
      </c>
      <c r="F281" s="52">
        <f t="shared" si="173"/>
        <v>1.5</v>
      </c>
      <c r="G281" s="52">
        <f t="shared" si="173"/>
        <v>1.5</v>
      </c>
      <c r="H281" s="52">
        <f t="shared" si="173"/>
        <v>1.5</v>
      </c>
      <c r="I281" s="52">
        <f t="shared" si="173"/>
        <v>1.5</v>
      </c>
      <c r="J281" s="52">
        <f t="shared" si="173"/>
        <v>1.5</v>
      </c>
      <c r="K281" s="52">
        <f t="shared" si="173"/>
        <v>1.5</v>
      </c>
      <c r="L281" s="52">
        <f t="shared" si="173"/>
        <v>1.5</v>
      </c>
      <c r="M281" s="52">
        <f t="shared" si="173"/>
        <v>1.5</v>
      </c>
      <c r="N281" s="52">
        <f t="shared" si="174"/>
        <v>1.5</v>
      </c>
      <c r="O281" s="52">
        <f t="shared" si="174"/>
        <v>1.5</v>
      </c>
      <c r="P281" s="52">
        <f t="shared" si="174"/>
        <v>1.5</v>
      </c>
      <c r="Q281" s="52">
        <f t="shared" si="174"/>
        <v>1.5</v>
      </c>
      <c r="R281" s="52">
        <f t="shared" si="174"/>
        <v>1.5</v>
      </c>
      <c r="S281" s="52">
        <f t="shared" si="174"/>
        <v>1.5</v>
      </c>
      <c r="T281" s="52">
        <f t="shared" si="174"/>
        <v>1.5</v>
      </c>
      <c r="U281" s="52">
        <f t="shared" si="174"/>
        <v>1.5</v>
      </c>
      <c r="V281" s="52">
        <f t="shared" si="174"/>
        <v>1.5</v>
      </c>
      <c r="W281" s="52">
        <f t="shared" si="170"/>
        <v>101.5</v>
      </c>
      <c r="X281" s="2"/>
    </row>
    <row r="282" spans="1:24" ht="15" customHeight="1">
      <c r="A282" s="34"/>
      <c r="B282" s="35">
        <f t="shared" si="165"/>
        <v>57</v>
      </c>
      <c r="C282" s="49"/>
      <c r="D282" s="52">
        <f t="shared" si="173"/>
        <v>1.5</v>
      </c>
      <c r="E282" s="52">
        <f t="shared" si="173"/>
        <v>1.5</v>
      </c>
      <c r="F282" s="52">
        <f t="shared" si="173"/>
        <v>1.5</v>
      </c>
      <c r="G282" s="52">
        <f t="shared" si="173"/>
        <v>1.5</v>
      </c>
      <c r="H282" s="52">
        <f t="shared" si="173"/>
        <v>1.5</v>
      </c>
      <c r="I282" s="52">
        <f t="shared" si="173"/>
        <v>1.5</v>
      </c>
      <c r="J282" s="52">
        <f t="shared" si="173"/>
        <v>1.5</v>
      </c>
      <c r="K282" s="52">
        <f t="shared" si="173"/>
        <v>1.5</v>
      </c>
      <c r="L282" s="52">
        <f t="shared" si="173"/>
        <v>1.5</v>
      </c>
      <c r="M282" s="52">
        <f t="shared" si="173"/>
        <v>1.5</v>
      </c>
      <c r="N282" s="52">
        <f t="shared" si="174"/>
        <v>1.5</v>
      </c>
      <c r="O282" s="52">
        <f t="shared" si="174"/>
        <v>1.5</v>
      </c>
      <c r="P282" s="52">
        <f t="shared" si="174"/>
        <v>1.5</v>
      </c>
      <c r="Q282" s="52">
        <f t="shared" si="174"/>
        <v>1.5</v>
      </c>
      <c r="R282" s="52">
        <f t="shared" si="174"/>
        <v>1.5</v>
      </c>
      <c r="S282" s="52">
        <f t="shared" si="174"/>
        <v>1.5</v>
      </c>
      <c r="T282" s="52">
        <f t="shared" si="174"/>
        <v>1.5</v>
      </c>
      <c r="U282" s="52">
        <f t="shared" si="174"/>
        <v>1.5</v>
      </c>
      <c r="V282" s="52">
        <f t="shared" si="174"/>
        <v>1.5</v>
      </c>
      <c r="W282" s="52">
        <f t="shared" si="170"/>
        <v>101.5</v>
      </c>
      <c r="X282" s="2"/>
    </row>
    <row r="283" spans="1:24" ht="15" customHeight="1">
      <c r="A283" s="34"/>
      <c r="B283" s="35">
        <f t="shared" si="165"/>
        <v>58</v>
      </c>
      <c r="C283" s="49"/>
      <c r="D283" s="52">
        <f t="shared" si="173"/>
        <v>1.5</v>
      </c>
      <c r="E283" s="52">
        <f t="shared" si="173"/>
        <v>1.5</v>
      </c>
      <c r="F283" s="52">
        <f t="shared" si="173"/>
        <v>1.5</v>
      </c>
      <c r="G283" s="52">
        <f t="shared" si="173"/>
        <v>1.5</v>
      </c>
      <c r="H283" s="52">
        <f t="shared" si="173"/>
        <v>1.5</v>
      </c>
      <c r="I283" s="52">
        <f t="shared" si="173"/>
        <v>1.5</v>
      </c>
      <c r="J283" s="52">
        <f t="shared" si="173"/>
        <v>1.5</v>
      </c>
      <c r="K283" s="52">
        <f t="shared" si="173"/>
        <v>1.5</v>
      </c>
      <c r="L283" s="52">
        <f t="shared" si="173"/>
        <v>1.5</v>
      </c>
      <c r="M283" s="52">
        <f t="shared" si="173"/>
        <v>1.5</v>
      </c>
      <c r="N283" s="52">
        <f t="shared" si="174"/>
        <v>1.5</v>
      </c>
      <c r="O283" s="52">
        <f t="shared" si="174"/>
        <v>1.5</v>
      </c>
      <c r="P283" s="52">
        <f t="shared" si="174"/>
        <v>1.5</v>
      </c>
      <c r="Q283" s="52">
        <f t="shared" si="174"/>
        <v>1.5</v>
      </c>
      <c r="R283" s="52">
        <f t="shared" si="174"/>
        <v>1.5</v>
      </c>
      <c r="S283" s="52">
        <f t="shared" si="174"/>
        <v>1.5</v>
      </c>
      <c r="T283" s="52">
        <f t="shared" si="174"/>
        <v>1.5</v>
      </c>
      <c r="U283" s="52">
        <f t="shared" si="174"/>
        <v>1.5</v>
      </c>
      <c r="V283" s="52">
        <f t="shared" si="174"/>
        <v>1.5</v>
      </c>
      <c r="W283" s="52">
        <f t="shared" si="170"/>
        <v>101.5</v>
      </c>
      <c r="X283" s="2"/>
    </row>
    <row r="284" spans="1:24" ht="15" customHeight="1">
      <c r="A284" s="34"/>
      <c r="B284" s="35">
        <f t="shared" si="165"/>
        <v>59</v>
      </c>
      <c r="C284" s="49"/>
      <c r="D284" s="52">
        <f t="shared" si="173"/>
        <v>1.5</v>
      </c>
      <c r="E284" s="52">
        <f t="shared" si="173"/>
        <v>1.5</v>
      </c>
      <c r="F284" s="52">
        <f t="shared" si="173"/>
        <v>1.5</v>
      </c>
      <c r="G284" s="52">
        <f t="shared" si="173"/>
        <v>1.5</v>
      </c>
      <c r="H284" s="52">
        <f t="shared" si="173"/>
        <v>1.5</v>
      </c>
      <c r="I284" s="52">
        <f t="shared" si="173"/>
        <v>1.5</v>
      </c>
      <c r="J284" s="52">
        <f t="shared" si="173"/>
        <v>1.5</v>
      </c>
      <c r="K284" s="52">
        <f t="shared" si="173"/>
        <v>1.5</v>
      </c>
      <c r="L284" s="52">
        <f t="shared" si="173"/>
        <v>1.5</v>
      </c>
      <c r="M284" s="52">
        <f t="shared" si="173"/>
        <v>1.5</v>
      </c>
      <c r="N284" s="52">
        <f t="shared" si="174"/>
        <v>1.5</v>
      </c>
      <c r="O284" s="52">
        <f t="shared" si="174"/>
        <v>1.5</v>
      </c>
      <c r="P284" s="52">
        <f t="shared" si="174"/>
        <v>1.5</v>
      </c>
      <c r="Q284" s="52">
        <f t="shared" si="174"/>
        <v>1.5</v>
      </c>
      <c r="R284" s="52">
        <f t="shared" si="174"/>
        <v>1.5</v>
      </c>
      <c r="S284" s="52">
        <f t="shared" si="174"/>
        <v>1.5</v>
      </c>
      <c r="T284" s="52">
        <f t="shared" si="174"/>
        <v>1.5</v>
      </c>
      <c r="U284" s="52">
        <f t="shared" si="174"/>
        <v>1.5</v>
      </c>
      <c r="V284" s="52">
        <f t="shared" si="174"/>
        <v>1.5</v>
      </c>
      <c r="W284" s="52">
        <f t="shared" si="170"/>
        <v>101.5</v>
      </c>
      <c r="X284" s="2"/>
    </row>
    <row r="285" spans="1:24" ht="15" customHeight="1">
      <c r="A285" s="34"/>
      <c r="B285" s="35">
        <f t="shared" si="165"/>
        <v>60</v>
      </c>
      <c r="C285" s="49"/>
      <c r="D285" s="52">
        <f t="shared" si="173"/>
        <v>1.5</v>
      </c>
      <c r="E285" s="52">
        <f t="shared" si="173"/>
        <v>1.5</v>
      </c>
      <c r="F285" s="52">
        <f t="shared" si="173"/>
        <v>1.5</v>
      </c>
      <c r="G285" s="52">
        <f t="shared" si="173"/>
        <v>1.5</v>
      </c>
      <c r="H285" s="52">
        <f t="shared" si="173"/>
        <v>1.5</v>
      </c>
      <c r="I285" s="52">
        <f t="shared" si="173"/>
        <v>1.5</v>
      </c>
      <c r="J285" s="52">
        <f t="shared" si="173"/>
        <v>1.5</v>
      </c>
      <c r="K285" s="52">
        <f t="shared" si="173"/>
        <v>1.5</v>
      </c>
      <c r="L285" s="52">
        <f t="shared" si="173"/>
        <v>1.5</v>
      </c>
      <c r="M285" s="52">
        <f t="shared" si="173"/>
        <v>1.5</v>
      </c>
      <c r="N285" s="52">
        <f t="shared" si="174"/>
        <v>1.5</v>
      </c>
      <c r="O285" s="52">
        <f t="shared" si="174"/>
        <v>1.5</v>
      </c>
      <c r="P285" s="52">
        <f t="shared" si="174"/>
        <v>1.5</v>
      </c>
      <c r="Q285" s="52">
        <f t="shared" si="174"/>
        <v>1.5</v>
      </c>
      <c r="R285" s="52">
        <f t="shared" si="174"/>
        <v>1.5</v>
      </c>
      <c r="S285" s="52">
        <f t="shared" si="174"/>
        <v>1.5</v>
      </c>
      <c r="T285" s="52">
        <f t="shared" si="174"/>
        <v>1.5</v>
      </c>
      <c r="U285" s="52">
        <f t="shared" si="174"/>
        <v>1.5</v>
      </c>
      <c r="V285" s="52">
        <f t="shared" si="174"/>
        <v>1.5</v>
      </c>
      <c r="W285" s="52">
        <f t="shared" si="170"/>
        <v>101.5</v>
      </c>
      <c r="X285" s="2"/>
    </row>
    <row r="286" spans="1:24" ht="15" customHeight="1">
      <c r="A286" s="34"/>
      <c r="B286" s="35">
        <f t="shared" si="165"/>
        <v>61</v>
      </c>
      <c r="C286" s="49"/>
      <c r="D286" s="52">
        <f t="shared" ref="D286:M295" si="175">principal*coupon/4</f>
        <v>1.5</v>
      </c>
      <c r="E286" s="52">
        <f t="shared" si="175"/>
        <v>1.5</v>
      </c>
      <c r="F286" s="52">
        <f t="shared" si="175"/>
        <v>1.5</v>
      </c>
      <c r="G286" s="52">
        <f t="shared" si="175"/>
        <v>1.5</v>
      </c>
      <c r="H286" s="52">
        <f t="shared" si="175"/>
        <v>1.5</v>
      </c>
      <c r="I286" s="52">
        <f t="shared" si="175"/>
        <v>1.5</v>
      </c>
      <c r="J286" s="52">
        <f t="shared" si="175"/>
        <v>1.5</v>
      </c>
      <c r="K286" s="52">
        <f t="shared" si="175"/>
        <v>1.5</v>
      </c>
      <c r="L286" s="52">
        <f t="shared" si="175"/>
        <v>1.5</v>
      </c>
      <c r="M286" s="52">
        <f t="shared" si="175"/>
        <v>1.5</v>
      </c>
      <c r="N286" s="52">
        <f t="shared" ref="N286:V295" si="176">principal*coupon/4</f>
        <v>1.5</v>
      </c>
      <c r="O286" s="52">
        <f t="shared" si="176"/>
        <v>1.5</v>
      </c>
      <c r="P286" s="52">
        <f t="shared" si="176"/>
        <v>1.5</v>
      </c>
      <c r="Q286" s="52">
        <f t="shared" si="176"/>
        <v>1.5</v>
      </c>
      <c r="R286" s="52">
        <f t="shared" si="176"/>
        <v>1.5</v>
      </c>
      <c r="S286" s="52">
        <f t="shared" si="176"/>
        <v>1.5</v>
      </c>
      <c r="T286" s="52">
        <f t="shared" si="176"/>
        <v>1.5</v>
      </c>
      <c r="U286" s="52">
        <f t="shared" si="176"/>
        <v>1.5</v>
      </c>
      <c r="V286" s="52">
        <f t="shared" si="176"/>
        <v>1.5</v>
      </c>
      <c r="W286" s="52">
        <f t="shared" si="170"/>
        <v>101.5</v>
      </c>
      <c r="X286" s="2"/>
    </row>
    <row r="287" spans="1:24" ht="15" customHeight="1">
      <c r="A287" s="34"/>
      <c r="B287" s="35">
        <f t="shared" si="165"/>
        <v>62</v>
      </c>
      <c r="C287" s="49"/>
      <c r="D287" s="52">
        <f t="shared" si="175"/>
        <v>1.5</v>
      </c>
      <c r="E287" s="52">
        <f t="shared" si="175"/>
        <v>1.5</v>
      </c>
      <c r="F287" s="52">
        <f t="shared" si="175"/>
        <v>1.5</v>
      </c>
      <c r="G287" s="52">
        <f t="shared" si="175"/>
        <v>1.5</v>
      </c>
      <c r="H287" s="52">
        <f t="shared" si="175"/>
        <v>1.5</v>
      </c>
      <c r="I287" s="52">
        <f t="shared" si="175"/>
        <v>1.5</v>
      </c>
      <c r="J287" s="52">
        <f t="shared" si="175"/>
        <v>1.5</v>
      </c>
      <c r="K287" s="52">
        <f t="shared" si="175"/>
        <v>1.5</v>
      </c>
      <c r="L287" s="52">
        <f t="shared" si="175"/>
        <v>1.5</v>
      </c>
      <c r="M287" s="52">
        <f t="shared" si="175"/>
        <v>1.5</v>
      </c>
      <c r="N287" s="52">
        <f t="shared" si="176"/>
        <v>1.5</v>
      </c>
      <c r="O287" s="52">
        <f t="shared" si="176"/>
        <v>1.5</v>
      </c>
      <c r="P287" s="52">
        <f t="shared" si="176"/>
        <v>1.5</v>
      </c>
      <c r="Q287" s="52">
        <f t="shared" si="176"/>
        <v>1.5</v>
      </c>
      <c r="R287" s="52">
        <f t="shared" si="176"/>
        <v>1.5</v>
      </c>
      <c r="S287" s="52">
        <f t="shared" si="176"/>
        <v>1.5</v>
      </c>
      <c r="T287" s="52">
        <f t="shared" si="176"/>
        <v>1.5</v>
      </c>
      <c r="U287" s="52">
        <f t="shared" si="176"/>
        <v>1.5</v>
      </c>
      <c r="V287" s="52">
        <f t="shared" si="176"/>
        <v>1.5</v>
      </c>
      <c r="W287" s="52">
        <f t="shared" si="170"/>
        <v>101.5</v>
      </c>
      <c r="X287" s="2"/>
    </row>
    <row r="288" spans="1:24" ht="15" customHeight="1">
      <c r="A288" s="34"/>
      <c r="B288" s="35">
        <f t="shared" si="165"/>
        <v>63</v>
      </c>
      <c r="C288" s="49"/>
      <c r="D288" s="52">
        <f t="shared" si="175"/>
        <v>1.5</v>
      </c>
      <c r="E288" s="52">
        <f t="shared" si="175"/>
        <v>1.5</v>
      </c>
      <c r="F288" s="52">
        <f t="shared" si="175"/>
        <v>1.5</v>
      </c>
      <c r="G288" s="52">
        <f t="shared" si="175"/>
        <v>1.5</v>
      </c>
      <c r="H288" s="52">
        <f t="shared" si="175"/>
        <v>1.5</v>
      </c>
      <c r="I288" s="52">
        <f t="shared" si="175"/>
        <v>1.5</v>
      </c>
      <c r="J288" s="52">
        <f t="shared" si="175"/>
        <v>1.5</v>
      </c>
      <c r="K288" s="52">
        <f t="shared" si="175"/>
        <v>1.5</v>
      </c>
      <c r="L288" s="52">
        <f t="shared" si="175"/>
        <v>1.5</v>
      </c>
      <c r="M288" s="52">
        <f t="shared" si="175"/>
        <v>1.5</v>
      </c>
      <c r="N288" s="52">
        <f t="shared" si="176"/>
        <v>1.5</v>
      </c>
      <c r="O288" s="52">
        <f t="shared" si="176"/>
        <v>1.5</v>
      </c>
      <c r="P288" s="52">
        <f t="shared" si="176"/>
        <v>1.5</v>
      </c>
      <c r="Q288" s="52">
        <f t="shared" si="176"/>
        <v>1.5</v>
      </c>
      <c r="R288" s="52">
        <f t="shared" si="176"/>
        <v>1.5</v>
      </c>
      <c r="S288" s="52">
        <f t="shared" si="176"/>
        <v>1.5</v>
      </c>
      <c r="T288" s="52">
        <f t="shared" si="176"/>
        <v>1.5</v>
      </c>
      <c r="U288" s="52">
        <f t="shared" si="176"/>
        <v>1.5</v>
      </c>
      <c r="V288" s="52">
        <f t="shared" si="176"/>
        <v>1.5</v>
      </c>
      <c r="W288" s="52">
        <f t="shared" si="170"/>
        <v>101.5</v>
      </c>
      <c r="X288" s="2"/>
    </row>
    <row r="289" spans="1:24" ht="15" customHeight="1">
      <c r="A289" s="34"/>
      <c r="B289" s="35">
        <f t="shared" si="165"/>
        <v>64</v>
      </c>
      <c r="C289" s="49"/>
      <c r="D289" s="52">
        <f t="shared" si="175"/>
        <v>1.5</v>
      </c>
      <c r="E289" s="52">
        <f t="shared" si="175"/>
        <v>1.5</v>
      </c>
      <c r="F289" s="52">
        <f t="shared" si="175"/>
        <v>1.5</v>
      </c>
      <c r="G289" s="52">
        <f t="shared" si="175"/>
        <v>1.5</v>
      </c>
      <c r="H289" s="52">
        <f t="shared" si="175"/>
        <v>1.5</v>
      </c>
      <c r="I289" s="52">
        <f t="shared" si="175"/>
        <v>1.5</v>
      </c>
      <c r="J289" s="52">
        <f t="shared" si="175"/>
        <v>1.5</v>
      </c>
      <c r="K289" s="52">
        <f t="shared" si="175"/>
        <v>1.5</v>
      </c>
      <c r="L289" s="52">
        <f t="shared" si="175"/>
        <v>1.5</v>
      </c>
      <c r="M289" s="52">
        <f t="shared" si="175"/>
        <v>1.5</v>
      </c>
      <c r="N289" s="52">
        <f t="shared" si="176"/>
        <v>1.5</v>
      </c>
      <c r="O289" s="52">
        <f t="shared" si="176"/>
        <v>1.5</v>
      </c>
      <c r="P289" s="52">
        <f t="shared" si="176"/>
        <v>1.5</v>
      </c>
      <c r="Q289" s="52">
        <f t="shared" si="176"/>
        <v>1.5</v>
      </c>
      <c r="R289" s="52">
        <f t="shared" si="176"/>
        <v>1.5</v>
      </c>
      <c r="S289" s="52">
        <f t="shared" si="176"/>
        <v>1.5</v>
      </c>
      <c r="T289" s="52">
        <f t="shared" si="176"/>
        <v>1.5</v>
      </c>
      <c r="U289" s="52">
        <f t="shared" si="176"/>
        <v>1.5</v>
      </c>
      <c r="V289" s="52">
        <f t="shared" si="176"/>
        <v>1.5</v>
      </c>
      <c r="W289" s="52">
        <f t="shared" si="170"/>
        <v>101.5</v>
      </c>
      <c r="X289" s="2"/>
    </row>
    <row r="290" spans="1:24" ht="15" customHeight="1">
      <c r="A290" s="34"/>
      <c r="B290" s="35">
        <f t="shared" si="165"/>
        <v>65</v>
      </c>
      <c r="C290" s="49"/>
      <c r="D290" s="52">
        <f t="shared" si="175"/>
        <v>1.5</v>
      </c>
      <c r="E290" s="52">
        <f t="shared" si="175"/>
        <v>1.5</v>
      </c>
      <c r="F290" s="52">
        <f t="shared" si="175"/>
        <v>1.5</v>
      </c>
      <c r="G290" s="52">
        <f t="shared" si="175"/>
        <v>1.5</v>
      </c>
      <c r="H290" s="52">
        <f t="shared" si="175"/>
        <v>1.5</v>
      </c>
      <c r="I290" s="52">
        <f t="shared" si="175"/>
        <v>1.5</v>
      </c>
      <c r="J290" s="52">
        <f t="shared" si="175"/>
        <v>1.5</v>
      </c>
      <c r="K290" s="52">
        <f t="shared" si="175"/>
        <v>1.5</v>
      </c>
      <c r="L290" s="52">
        <f t="shared" si="175"/>
        <v>1.5</v>
      </c>
      <c r="M290" s="52">
        <f t="shared" si="175"/>
        <v>1.5</v>
      </c>
      <c r="N290" s="52">
        <f t="shared" si="176"/>
        <v>1.5</v>
      </c>
      <c r="O290" s="52">
        <f t="shared" si="176"/>
        <v>1.5</v>
      </c>
      <c r="P290" s="52">
        <f t="shared" si="176"/>
        <v>1.5</v>
      </c>
      <c r="Q290" s="52">
        <f t="shared" si="176"/>
        <v>1.5</v>
      </c>
      <c r="R290" s="52">
        <f t="shared" si="176"/>
        <v>1.5</v>
      </c>
      <c r="S290" s="52">
        <f t="shared" si="176"/>
        <v>1.5</v>
      </c>
      <c r="T290" s="52">
        <f t="shared" si="176"/>
        <v>1.5</v>
      </c>
      <c r="U290" s="52">
        <f t="shared" si="176"/>
        <v>1.5</v>
      </c>
      <c r="V290" s="52">
        <f t="shared" si="176"/>
        <v>1.5</v>
      </c>
      <c r="W290" s="52">
        <f t="shared" ref="W290:W325" si="177">principal*coupon/4+principal</f>
        <v>101.5</v>
      </c>
      <c r="X290" s="2"/>
    </row>
    <row r="291" spans="1:24" ht="15" customHeight="1">
      <c r="A291" s="34"/>
      <c r="B291" s="35">
        <f t="shared" si="165"/>
        <v>66</v>
      </c>
      <c r="C291" s="49"/>
      <c r="D291" s="52">
        <f t="shared" si="175"/>
        <v>1.5</v>
      </c>
      <c r="E291" s="52">
        <f t="shared" si="175"/>
        <v>1.5</v>
      </c>
      <c r="F291" s="52">
        <f t="shared" si="175"/>
        <v>1.5</v>
      </c>
      <c r="G291" s="52">
        <f t="shared" si="175"/>
        <v>1.5</v>
      </c>
      <c r="H291" s="52">
        <f t="shared" si="175"/>
        <v>1.5</v>
      </c>
      <c r="I291" s="52">
        <f t="shared" si="175"/>
        <v>1.5</v>
      </c>
      <c r="J291" s="52">
        <f t="shared" si="175"/>
        <v>1.5</v>
      </c>
      <c r="K291" s="52">
        <f t="shared" si="175"/>
        <v>1.5</v>
      </c>
      <c r="L291" s="52">
        <f t="shared" si="175"/>
        <v>1.5</v>
      </c>
      <c r="M291" s="52">
        <f t="shared" si="175"/>
        <v>1.5</v>
      </c>
      <c r="N291" s="52">
        <f t="shared" si="176"/>
        <v>1.5</v>
      </c>
      <c r="O291" s="52">
        <f t="shared" si="176"/>
        <v>1.5</v>
      </c>
      <c r="P291" s="52">
        <f t="shared" si="176"/>
        <v>1.5</v>
      </c>
      <c r="Q291" s="52">
        <f t="shared" si="176"/>
        <v>1.5</v>
      </c>
      <c r="R291" s="52">
        <f t="shared" si="176"/>
        <v>1.5</v>
      </c>
      <c r="S291" s="52">
        <f t="shared" si="176"/>
        <v>1.5</v>
      </c>
      <c r="T291" s="52">
        <f t="shared" si="176"/>
        <v>1.5</v>
      </c>
      <c r="U291" s="52">
        <f t="shared" si="176"/>
        <v>1.5</v>
      </c>
      <c r="V291" s="52">
        <f t="shared" si="176"/>
        <v>1.5</v>
      </c>
      <c r="W291" s="52">
        <f t="shared" si="177"/>
        <v>101.5</v>
      </c>
      <c r="X291" s="2"/>
    </row>
    <row r="292" spans="1:24" ht="15" customHeight="1">
      <c r="A292" s="34"/>
      <c r="B292" s="35">
        <f t="shared" si="165"/>
        <v>67</v>
      </c>
      <c r="C292" s="49"/>
      <c r="D292" s="52">
        <f t="shared" si="175"/>
        <v>1.5</v>
      </c>
      <c r="E292" s="52">
        <f t="shared" si="175"/>
        <v>1.5</v>
      </c>
      <c r="F292" s="52">
        <f t="shared" si="175"/>
        <v>1.5</v>
      </c>
      <c r="G292" s="52">
        <f t="shared" si="175"/>
        <v>1.5</v>
      </c>
      <c r="H292" s="52">
        <f t="shared" si="175"/>
        <v>1.5</v>
      </c>
      <c r="I292" s="52">
        <f t="shared" si="175"/>
        <v>1.5</v>
      </c>
      <c r="J292" s="52">
        <f t="shared" si="175"/>
        <v>1.5</v>
      </c>
      <c r="K292" s="52">
        <f t="shared" si="175"/>
        <v>1.5</v>
      </c>
      <c r="L292" s="52">
        <f t="shared" si="175"/>
        <v>1.5</v>
      </c>
      <c r="M292" s="52">
        <f t="shared" si="175"/>
        <v>1.5</v>
      </c>
      <c r="N292" s="52">
        <f t="shared" si="176"/>
        <v>1.5</v>
      </c>
      <c r="O292" s="52">
        <f t="shared" si="176"/>
        <v>1.5</v>
      </c>
      <c r="P292" s="52">
        <f t="shared" si="176"/>
        <v>1.5</v>
      </c>
      <c r="Q292" s="52">
        <f t="shared" si="176"/>
        <v>1.5</v>
      </c>
      <c r="R292" s="52">
        <f t="shared" si="176"/>
        <v>1.5</v>
      </c>
      <c r="S292" s="52">
        <f t="shared" si="176"/>
        <v>1.5</v>
      </c>
      <c r="T292" s="52">
        <f t="shared" si="176"/>
        <v>1.5</v>
      </c>
      <c r="U292" s="52">
        <f t="shared" si="176"/>
        <v>1.5</v>
      </c>
      <c r="V292" s="52">
        <f t="shared" si="176"/>
        <v>1.5</v>
      </c>
      <c r="W292" s="52">
        <f t="shared" si="177"/>
        <v>101.5</v>
      </c>
      <c r="X292" s="2"/>
    </row>
    <row r="293" spans="1:24" ht="15" customHeight="1">
      <c r="A293" s="34"/>
      <c r="B293" s="35">
        <f t="shared" si="165"/>
        <v>68</v>
      </c>
      <c r="C293" s="49"/>
      <c r="D293" s="52">
        <f t="shared" si="175"/>
        <v>1.5</v>
      </c>
      <c r="E293" s="52">
        <f t="shared" si="175"/>
        <v>1.5</v>
      </c>
      <c r="F293" s="52">
        <f t="shared" si="175"/>
        <v>1.5</v>
      </c>
      <c r="G293" s="52">
        <f t="shared" si="175"/>
        <v>1.5</v>
      </c>
      <c r="H293" s="52">
        <f t="shared" si="175"/>
        <v>1.5</v>
      </c>
      <c r="I293" s="52">
        <f t="shared" si="175"/>
        <v>1.5</v>
      </c>
      <c r="J293" s="52">
        <f t="shared" si="175"/>
        <v>1.5</v>
      </c>
      <c r="K293" s="52">
        <f t="shared" si="175"/>
        <v>1.5</v>
      </c>
      <c r="L293" s="52">
        <f t="shared" si="175"/>
        <v>1.5</v>
      </c>
      <c r="M293" s="52">
        <f t="shared" si="175"/>
        <v>1.5</v>
      </c>
      <c r="N293" s="52">
        <f t="shared" si="176"/>
        <v>1.5</v>
      </c>
      <c r="O293" s="52">
        <f t="shared" si="176"/>
        <v>1.5</v>
      </c>
      <c r="P293" s="52">
        <f t="shared" si="176"/>
        <v>1.5</v>
      </c>
      <c r="Q293" s="52">
        <f t="shared" si="176"/>
        <v>1.5</v>
      </c>
      <c r="R293" s="52">
        <f t="shared" si="176"/>
        <v>1.5</v>
      </c>
      <c r="S293" s="52">
        <f t="shared" si="176"/>
        <v>1.5</v>
      </c>
      <c r="T293" s="52">
        <f t="shared" si="176"/>
        <v>1.5</v>
      </c>
      <c r="U293" s="52">
        <f t="shared" si="176"/>
        <v>1.5</v>
      </c>
      <c r="V293" s="52">
        <f t="shared" si="176"/>
        <v>1.5</v>
      </c>
      <c r="W293" s="52">
        <f t="shared" si="177"/>
        <v>101.5</v>
      </c>
      <c r="X293" s="2"/>
    </row>
    <row r="294" spans="1:24" ht="15" customHeight="1">
      <c r="A294" s="34"/>
      <c r="B294" s="35">
        <f t="shared" si="165"/>
        <v>69</v>
      </c>
      <c r="C294" s="49"/>
      <c r="D294" s="52">
        <f t="shared" si="175"/>
        <v>1.5</v>
      </c>
      <c r="E294" s="52">
        <f t="shared" si="175"/>
        <v>1.5</v>
      </c>
      <c r="F294" s="52">
        <f t="shared" si="175"/>
        <v>1.5</v>
      </c>
      <c r="G294" s="52">
        <f t="shared" si="175"/>
        <v>1.5</v>
      </c>
      <c r="H294" s="52">
        <f t="shared" si="175"/>
        <v>1.5</v>
      </c>
      <c r="I294" s="52">
        <f t="shared" si="175"/>
        <v>1.5</v>
      </c>
      <c r="J294" s="52">
        <f t="shared" si="175"/>
        <v>1.5</v>
      </c>
      <c r="K294" s="52">
        <f t="shared" si="175"/>
        <v>1.5</v>
      </c>
      <c r="L294" s="52">
        <f t="shared" si="175"/>
        <v>1.5</v>
      </c>
      <c r="M294" s="52">
        <f t="shared" si="175"/>
        <v>1.5</v>
      </c>
      <c r="N294" s="52">
        <f t="shared" si="176"/>
        <v>1.5</v>
      </c>
      <c r="O294" s="52">
        <f t="shared" si="176"/>
        <v>1.5</v>
      </c>
      <c r="P294" s="52">
        <f t="shared" si="176"/>
        <v>1.5</v>
      </c>
      <c r="Q294" s="52">
        <f t="shared" si="176"/>
        <v>1.5</v>
      </c>
      <c r="R294" s="52">
        <f t="shared" si="176"/>
        <v>1.5</v>
      </c>
      <c r="S294" s="52">
        <f t="shared" si="176"/>
        <v>1.5</v>
      </c>
      <c r="T294" s="52">
        <f t="shared" si="176"/>
        <v>1.5</v>
      </c>
      <c r="U294" s="52">
        <f t="shared" si="176"/>
        <v>1.5</v>
      </c>
      <c r="V294" s="52">
        <f t="shared" si="176"/>
        <v>1.5</v>
      </c>
      <c r="W294" s="52">
        <f t="shared" si="177"/>
        <v>101.5</v>
      </c>
      <c r="X294" s="2"/>
    </row>
    <row r="295" spans="1:24" ht="15" customHeight="1">
      <c r="A295" s="34"/>
      <c r="B295" s="35">
        <f t="shared" si="165"/>
        <v>70</v>
      </c>
      <c r="C295" s="49"/>
      <c r="D295" s="52">
        <f t="shared" si="175"/>
        <v>1.5</v>
      </c>
      <c r="E295" s="52">
        <f t="shared" si="175"/>
        <v>1.5</v>
      </c>
      <c r="F295" s="52">
        <f t="shared" si="175"/>
        <v>1.5</v>
      </c>
      <c r="G295" s="52">
        <f t="shared" si="175"/>
        <v>1.5</v>
      </c>
      <c r="H295" s="52">
        <f t="shared" si="175"/>
        <v>1.5</v>
      </c>
      <c r="I295" s="52">
        <f t="shared" si="175"/>
        <v>1.5</v>
      </c>
      <c r="J295" s="52">
        <f t="shared" si="175"/>
        <v>1.5</v>
      </c>
      <c r="K295" s="52">
        <f t="shared" si="175"/>
        <v>1.5</v>
      </c>
      <c r="L295" s="52">
        <f t="shared" si="175"/>
        <v>1.5</v>
      </c>
      <c r="M295" s="52">
        <f t="shared" si="175"/>
        <v>1.5</v>
      </c>
      <c r="N295" s="52">
        <f t="shared" si="176"/>
        <v>1.5</v>
      </c>
      <c r="O295" s="52">
        <f t="shared" si="176"/>
        <v>1.5</v>
      </c>
      <c r="P295" s="52">
        <f t="shared" si="176"/>
        <v>1.5</v>
      </c>
      <c r="Q295" s="52">
        <f t="shared" si="176"/>
        <v>1.5</v>
      </c>
      <c r="R295" s="52">
        <f t="shared" si="176"/>
        <v>1.5</v>
      </c>
      <c r="S295" s="52">
        <f t="shared" si="176"/>
        <v>1.5</v>
      </c>
      <c r="T295" s="52">
        <f t="shared" si="176"/>
        <v>1.5</v>
      </c>
      <c r="U295" s="52">
        <f t="shared" si="176"/>
        <v>1.5</v>
      </c>
      <c r="V295" s="52">
        <f t="shared" si="176"/>
        <v>1.5</v>
      </c>
      <c r="W295" s="52">
        <f t="shared" si="177"/>
        <v>101.5</v>
      </c>
      <c r="X295" s="2"/>
    </row>
    <row r="296" spans="1:24" ht="15" customHeight="1">
      <c r="A296" s="34"/>
      <c r="B296" s="35">
        <f t="shared" si="165"/>
        <v>71</v>
      </c>
      <c r="C296" s="49"/>
      <c r="D296" s="52">
        <f t="shared" ref="D296:M305" si="178">principal*coupon/4</f>
        <v>1.5</v>
      </c>
      <c r="E296" s="52">
        <f t="shared" si="178"/>
        <v>1.5</v>
      </c>
      <c r="F296" s="52">
        <f t="shared" si="178"/>
        <v>1.5</v>
      </c>
      <c r="G296" s="52">
        <f t="shared" si="178"/>
        <v>1.5</v>
      </c>
      <c r="H296" s="52">
        <f t="shared" si="178"/>
        <v>1.5</v>
      </c>
      <c r="I296" s="52">
        <f t="shared" si="178"/>
        <v>1.5</v>
      </c>
      <c r="J296" s="52">
        <f t="shared" si="178"/>
        <v>1.5</v>
      </c>
      <c r="K296" s="52">
        <f t="shared" si="178"/>
        <v>1.5</v>
      </c>
      <c r="L296" s="52">
        <f t="shared" si="178"/>
        <v>1.5</v>
      </c>
      <c r="M296" s="52">
        <f t="shared" si="178"/>
        <v>1.5</v>
      </c>
      <c r="N296" s="52">
        <f t="shared" ref="N296:V305" si="179">principal*coupon/4</f>
        <v>1.5</v>
      </c>
      <c r="O296" s="52">
        <f t="shared" si="179"/>
        <v>1.5</v>
      </c>
      <c r="P296" s="52">
        <f t="shared" si="179"/>
        <v>1.5</v>
      </c>
      <c r="Q296" s="52">
        <f t="shared" si="179"/>
        <v>1.5</v>
      </c>
      <c r="R296" s="52">
        <f t="shared" si="179"/>
        <v>1.5</v>
      </c>
      <c r="S296" s="52">
        <f t="shared" si="179"/>
        <v>1.5</v>
      </c>
      <c r="T296" s="52">
        <f t="shared" si="179"/>
        <v>1.5</v>
      </c>
      <c r="U296" s="52">
        <f t="shared" si="179"/>
        <v>1.5</v>
      </c>
      <c r="V296" s="52">
        <f t="shared" si="179"/>
        <v>1.5</v>
      </c>
      <c r="W296" s="52">
        <f t="shared" si="177"/>
        <v>101.5</v>
      </c>
      <c r="X296" s="2"/>
    </row>
    <row r="297" spans="1:24" ht="15" customHeight="1">
      <c r="A297" s="34"/>
      <c r="B297" s="35">
        <f t="shared" si="165"/>
        <v>72</v>
      </c>
      <c r="C297" s="49"/>
      <c r="D297" s="52">
        <f t="shared" si="178"/>
        <v>1.5</v>
      </c>
      <c r="E297" s="52">
        <f t="shared" si="178"/>
        <v>1.5</v>
      </c>
      <c r="F297" s="52">
        <f t="shared" si="178"/>
        <v>1.5</v>
      </c>
      <c r="G297" s="52">
        <f t="shared" si="178"/>
        <v>1.5</v>
      </c>
      <c r="H297" s="52">
        <f t="shared" si="178"/>
        <v>1.5</v>
      </c>
      <c r="I297" s="52">
        <f t="shared" si="178"/>
        <v>1.5</v>
      </c>
      <c r="J297" s="52">
        <f t="shared" si="178"/>
        <v>1.5</v>
      </c>
      <c r="K297" s="52">
        <f t="shared" si="178"/>
        <v>1.5</v>
      </c>
      <c r="L297" s="52">
        <f t="shared" si="178"/>
        <v>1.5</v>
      </c>
      <c r="M297" s="52">
        <f t="shared" si="178"/>
        <v>1.5</v>
      </c>
      <c r="N297" s="52">
        <f t="shared" si="179"/>
        <v>1.5</v>
      </c>
      <c r="O297" s="52">
        <f t="shared" si="179"/>
        <v>1.5</v>
      </c>
      <c r="P297" s="52">
        <f t="shared" si="179"/>
        <v>1.5</v>
      </c>
      <c r="Q297" s="52">
        <f t="shared" si="179"/>
        <v>1.5</v>
      </c>
      <c r="R297" s="52">
        <f t="shared" si="179"/>
        <v>1.5</v>
      </c>
      <c r="S297" s="52">
        <f t="shared" si="179"/>
        <v>1.5</v>
      </c>
      <c r="T297" s="52">
        <f t="shared" si="179"/>
        <v>1.5</v>
      </c>
      <c r="U297" s="52">
        <f t="shared" si="179"/>
        <v>1.5</v>
      </c>
      <c r="V297" s="52">
        <f t="shared" si="179"/>
        <v>1.5</v>
      </c>
      <c r="W297" s="52">
        <f t="shared" si="177"/>
        <v>101.5</v>
      </c>
      <c r="X297" s="2"/>
    </row>
    <row r="298" spans="1:24" ht="15" customHeight="1">
      <c r="A298" s="34"/>
      <c r="B298" s="35">
        <f t="shared" si="165"/>
        <v>73</v>
      </c>
      <c r="C298" s="49"/>
      <c r="D298" s="52">
        <f t="shared" si="178"/>
        <v>1.5</v>
      </c>
      <c r="E298" s="52">
        <f t="shared" si="178"/>
        <v>1.5</v>
      </c>
      <c r="F298" s="52">
        <f t="shared" si="178"/>
        <v>1.5</v>
      </c>
      <c r="G298" s="52">
        <f t="shared" si="178"/>
        <v>1.5</v>
      </c>
      <c r="H298" s="52">
        <f t="shared" si="178"/>
        <v>1.5</v>
      </c>
      <c r="I298" s="52">
        <f t="shared" si="178"/>
        <v>1.5</v>
      </c>
      <c r="J298" s="52">
        <f t="shared" si="178"/>
        <v>1.5</v>
      </c>
      <c r="K298" s="52">
        <f t="shared" si="178"/>
        <v>1.5</v>
      </c>
      <c r="L298" s="52">
        <f t="shared" si="178"/>
        <v>1.5</v>
      </c>
      <c r="M298" s="52">
        <f t="shared" si="178"/>
        <v>1.5</v>
      </c>
      <c r="N298" s="52">
        <f t="shared" si="179"/>
        <v>1.5</v>
      </c>
      <c r="O298" s="52">
        <f t="shared" si="179"/>
        <v>1.5</v>
      </c>
      <c r="P298" s="52">
        <f t="shared" si="179"/>
        <v>1.5</v>
      </c>
      <c r="Q298" s="52">
        <f t="shared" si="179"/>
        <v>1.5</v>
      </c>
      <c r="R298" s="52">
        <f t="shared" si="179"/>
        <v>1.5</v>
      </c>
      <c r="S298" s="52">
        <f t="shared" si="179"/>
        <v>1.5</v>
      </c>
      <c r="T298" s="52">
        <f t="shared" si="179"/>
        <v>1.5</v>
      </c>
      <c r="U298" s="52">
        <f t="shared" si="179"/>
        <v>1.5</v>
      </c>
      <c r="V298" s="52">
        <f t="shared" si="179"/>
        <v>1.5</v>
      </c>
      <c r="W298" s="52">
        <f t="shared" si="177"/>
        <v>101.5</v>
      </c>
      <c r="X298" s="2"/>
    </row>
    <row r="299" spans="1:24" ht="15" customHeight="1">
      <c r="A299" s="34"/>
      <c r="B299" s="35">
        <f t="shared" si="165"/>
        <v>74</v>
      </c>
      <c r="C299" s="49"/>
      <c r="D299" s="52">
        <f t="shared" si="178"/>
        <v>1.5</v>
      </c>
      <c r="E299" s="52">
        <f t="shared" si="178"/>
        <v>1.5</v>
      </c>
      <c r="F299" s="52">
        <f t="shared" si="178"/>
        <v>1.5</v>
      </c>
      <c r="G299" s="52">
        <f t="shared" si="178"/>
        <v>1.5</v>
      </c>
      <c r="H299" s="52">
        <f t="shared" si="178"/>
        <v>1.5</v>
      </c>
      <c r="I299" s="52">
        <f t="shared" si="178"/>
        <v>1.5</v>
      </c>
      <c r="J299" s="52">
        <f t="shared" si="178"/>
        <v>1.5</v>
      </c>
      <c r="K299" s="52">
        <f t="shared" si="178"/>
        <v>1.5</v>
      </c>
      <c r="L299" s="52">
        <f t="shared" si="178"/>
        <v>1.5</v>
      </c>
      <c r="M299" s="52">
        <f t="shared" si="178"/>
        <v>1.5</v>
      </c>
      <c r="N299" s="52">
        <f t="shared" si="179"/>
        <v>1.5</v>
      </c>
      <c r="O299" s="52">
        <f t="shared" si="179"/>
        <v>1.5</v>
      </c>
      <c r="P299" s="52">
        <f t="shared" si="179"/>
        <v>1.5</v>
      </c>
      <c r="Q299" s="52">
        <f t="shared" si="179"/>
        <v>1.5</v>
      </c>
      <c r="R299" s="52">
        <f t="shared" si="179"/>
        <v>1.5</v>
      </c>
      <c r="S299" s="52">
        <f t="shared" si="179"/>
        <v>1.5</v>
      </c>
      <c r="T299" s="52">
        <f t="shared" si="179"/>
        <v>1.5</v>
      </c>
      <c r="U299" s="52">
        <f t="shared" si="179"/>
        <v>1.5</v>
      </c>
      <c r="V299" s="52">
        <f t="shared" si="179"/>
        <v>1.5</v>
      </c>
      <c r="W299" s="52">
        <f t="shared" si="177"/>
        <v>101.5</v>
      </c>
      <c r="X299" s="2"/>
    </row>
    <row r="300" spans="1:24" ht="15" customHeight="1">
      <c r="A300" s="34"/>
      <c r="B300" s="35">
        <f t="shared" si="165"/>
        <v>75</v>
      </c>
      <c r="C300" s="49"/>
      <c r="D300" s="52">
        <f t="shared" si="178"/>
        <v>1.5</v>
      </c>
      <c r="E300" s="52">
        <f t="shared" si="178"/>
        <v>1.5</v>
      </c>
      <c r="F300" s="52">
        <f t="shared" si="178"/>
        <v>1.5</v>
      </c>
      <c r="G300" s="52">
        <f t="shared" si="178"/>
        <v>1.5</v>
      </c>
      <c r="H300" s="52">
        <f t="shared" si="178"/>
        <v>1.5</v>
      </c>
      <c r="I300" s="52">
        <f t="shared" si="178"/>
        <v>1.5</v>
      </c>
      <c r="J300" s="52">
        <f t="shared" si="178"/>
        <v>1.5</v>
      </c>
      <c r="K300" s="52">
        <f t="shared" si="178"/>
        <v>1.5</v>
      </c>
      <c r="L300" s="52">
        <f t="shared" si="178"/>
        <v>1.5</v>
      </c>
      <c r="M300" s="52">
        <f t="shared" si="178"/>
        <v>1.5</v>
      </c>
      <c r="N300" s="52">
        <f t="shared" si="179"/>
        <v>1.5</v>
      </c>
      <c r="O300" s="52">
        <f t="shared" si="179"/>
        <v>1.5</v>
      </c>
      <c r="P300" s="52">
        <f t="shared" si="179"/>
        <v>1.5</v>
      </c>
      <c r="Q300" s="52">
        <f t="shared" si="179"/>
        <v>1.5</v>
      </c>
      <c r="R300" s="52">
        <f t="shared" si="179"/>
        <v>1.5</v>
      </c>
      <c r="S300" s="52">
        <f t="shared" si="179"/>
        <v>1.5</v>
      </c>
      <c r="T300" s="52">
        <f t="shared" si="179"/>
        <v>1.5</v>
      </c>
      <c r="U300" s="52">
        <f t="shared" si="179"/>
        <v>1.5</v>
      </c>
      <c r="V300" s="52">
        <f t="shared" si="179"/>
        <v>1.5</v>
      </c>
      <c r="W300" s="52">
        <f t="shared" si="177"/>
        <v>101.5</v>
      </c>
      <c r="X300" s="2"/>
    </row>
    <row r="301" spans="1:24" ht="15" customHeight="1">
      <c r="A301" s="34"/>
      <c r="B301" s="35">
        <f t="shared" si="165"/>
        <v>76</v>
      </c>
      <c r="C301" s="49"/>
      <c r="D301" s="52">
        <f t="shared" si="178"/>
        <v>1.5</v>
      </c>
      <c r="E301" s="52">
        <f t="shared" si="178"/>
        <v>1.5</v>
      </c>
      <c r="F301" s="52">
        <f t="shared" si="178"/>
        <v>1.5</v>
      </c>
      <c r="G301" s="52">
        <f t="shared" si="178"/>
        <v>1.5</v>
      </c>
      <c r="H301" s="52">
        <f t="shared" si="178"/>
        <v>1.5</v>
      </c>
      <c r="I301" s="52">
        <f t="shared" si="178"/>
        <v>1.5</v>
      </c>
      <c r="J301" s="52">
        <f t="shared" si="178"/>
        <v>1.5</v>
      </c>
      <c r="K301" s="52">
        <f t="shared" si="178"/>
        <v>1.5</v>
      </c>
      <c r="L301" s="52">
        <f t="shared" si="178"/>
        <v>1.5</v>
      </c>
      <c r="M301" s="52">
        <f t="shared" si="178"/>
        <v>1.5</v>
      </c>
      <c r="N301" s="52">
        <f t="shared" si="179"/>
        <v>1.5</v>
      </c>
      <c r="O301" s="52">
        <f t="shared" si="179"/>
        <v>1.5</v>
      </c>
      <c r="P301" s="52">
        <f t="shared" si="179"/>
        <v>1.5</v>
      </c>
      <c r="Q301" s="52">
        <f t="shared" si="179"/>
        <v>1.5</v>
      </c>
      <c r="R301" s="52">
        <f t="shared" si="179"/>
        <v>1.5</v>
      </c>
      <c r="S301" s="52">
        <f t="shared" si="179"/>
        <v>1.5</v>
      </c>
      <c r="T301" s="52">
        <f t="shared" si="179"/>
        <v>1.5</v>
      </c>
      <c r="U301" s="52">
        <f t="shared" si="179"/>
        <v>1.5</v>
      </c>
      <c r="V301" s="52">
        <f t="shared" si="179"/>
        <v>1.5</v>
      </c>
      <c r="W301" s="52">
        <f t="shared" si="177"/>
        <v>101.5</v>
      </c>
      <c r="X301" s="2"/>
    </row>
    <row r="302" spans="1:24" ht="15" customHeight="1">
      <c r="A302" s="34"/>
      <c r="B302" s="35">
        <f t="shared" si="165"/>
        <v>77</v>
      </c>
      <c r="C302" s="49"/>
      <c r="D302" s="52">
        <f t="shared" si="178"/>
        <v>1.5</v>
      </c>
      <c r="E302" s="52">
        <f t="shared" si="178"/>
        <v>1.5</v>
      </c>
      <c r="F302" s="52">
        <f t="shared" si="178"/>
        <v>1.5</v>
      </c>
      <c r="G302" s="52">
        <f t="shared" si="178"/>
        <v>1.5</v>
      </c>
      <c r="H302" s="52">
        <f t="shared" si="178"/>
        <v>1.5</v>
      </c>
      <c r="I302" s="52">
        <f t="shared" si="178"/>
        <v>1.5</v>
      </c>
      <c r="J302" s="52">
        <f t="shared" si="178"/>
        <v>1.5</v>
      </c>
      <c r="K302" s="52">
        <f t="shared" si="178"/>
        <v>1.5</v>
      </c>
      <c r="L302" s="52">
        <f t="shared" si="178"/>
        <v>1.5</v>
      </c>
      <c r="M302" s="52">
        <f t="shared" si="178"/>
        <v>1.5</v>
      </c>
      <c r="N302" s="52">
        <f t="shared" si="179"/>
        <v>1.5</v>
      </c>
      <c r="O302" s="52">
        <f t="shared" si="179"/>
        <v>1.5</v>
      </c>
      <c r="P302" s="52">
        <f t="shared" si="179"/>
        <v>1.5</v>
      </c>
      <c r="Q302" s="52">
        <f t="shared" si="179"/>
        <v>1.5</v>
      </c>
      <c r="R302" s="52">
        <f t="shared" si="179"/>
        <v>1.5</v>
      </c>
      <c r="S302" s="52">
        <f t="shared" si="179"/>
        <v>1.5</v>
      </c>
      <c r="T302" s="52">
        <f t="shared" si="179"/>
        <v>1.5</v>
      </c>
      <c r="U302" s="52">
        <f t="shared" si="179"/>
        <v>1.5</v>
      </c>
      <c r="V302" s="52">
        <f t="shared" si="179"/>
        <v>1.5</v>
      </c>
      <c r="W302" s="52">
        <f t="shared" si="177"/>
        <v>101.5</v>
      </c>
      <c r="X302" s="2"/>
    </row>
    <row r="303" spans="1:24" ht="15" customHeight="1">
      <c r="A303" s="34"/>
      <c r="B303" s="35">
        <f t="shared" si="165"/>
        <v>78</v>
      </c>
      <c r="C303" s="49"/>
      <c r="D303" s="52">
        <f t="shared" si="178"/>
        <v>1.5</v>
      </c>
      <c r="E303" s="52">
        <f t="shared" si="178"/>
        <v>1.5</v>
      </c>
      <c r="F303" s="52">
        <f t="shared" si="178"/>
        <v>1.5</v>
      </c>
      <c r="G303" s="52">
        <f t="shared" si="178"/>
        <v>1.5</v>
      </c>
      <c r="H303" s="52">
        <f t="shared" si="178"/>
        <v>1.5</v>
      </c>
      <c r="I303" s="52">
        <f t="shared" si="178"/>
        <v>1.5</v>
      </c>
      <c r="J303" s="52">
        <f t="shared" si="178"/>
        <v>1.5</v>
      </c>
      <c r="K303" s="52">
        <f t="shared" si="178"/>
        <v>1.5</v>
      </c>
      <c r="L303" s="52">
        <f t="shared" si="178"/>
        <v>1.5</v>
      </c>
      <c r="M303" s="52">
        <f t="shared" si="178"/>
        <v>1.5</v>
      </c>
      <c r="N303" s="52">
        <f t="shared" si="179"/>
        <v>1.5</v>
      </c>
      <c r="O303" s="52">
        <f t="shared" si="179"/>
        <v>1.5</v>
      </c>
      <c r="P303" s="52">
        <f t="shared" si="179"/>
        <v>1.5</v>
      </c>
      <c r="Q303" s="52">
        <f t="shared" si="179"/>
        <v>1.5</v>
      </c>
      <c r="R303" s="52">
        <f t="shared" si="179"/>
        <v>1.5</v>
      </c>
      <c r="S303" s="52">
        <f t="shared" si="179"/>
        <v>1.5</v>
      </c>
      <c r="T303" s="52">
        <f t="shared" si="179"/>
        <v>1.5</v>
      </c>
      <c r="U303" s="52">
        <f t="shared" si="179"/>
        <v>1.5</v>
      </c>
      <c r="V303" s="52">
        <f t="shared" si="179"/>
        <v>1.5</v>
      </c>
      <c r="W303" s="52">
        <f t="shared" si="177"/>
        <v>101.5</v>
      </c>
      <c r="X303" s="2"/>
    </row>
    <row r="304" spans="1:24" ht="15" customHeight="1">
      <c r="A304" s="34"/>
      <c r="B304" s="35">
        <f t="shared" si="165"/>
        <v>79</v>
      </c>
      <c r="C304" s="49"/>
      <c r="D304" s="52">
        <f t="shared" si="178"/>
        <v>1.5</v>
      </c>
      <c r="E304" s="52">
        <f t="shared" si="178"/>
        <v>1.5</v>
      </c>
      <c r="F304" s="52">
        <f t="shared" si="178"/>
        <v>1.5</v>
      </c>
      <c r="G304" s="52">
        <f t="shared" si="178"/>
        <v>1.5</v>
      </c>
      <c r="H304" s="52">
        <f t="shared" si="178"/>
        <v>1.5</v>
      </c>
      <c r="I304" s="52">
        <f t="shared" si="178"/>
        <v>1.5</v>
      </c>
      <c r="J304" s="52">
        <f t="shared" si="178"/>
        <v>1.5</v>
      </c>
      <c r="K304" s="52">
        <f t="shared" si="178"/>
        <v>1.5</v>
      </c>
      <c r="L304" s="52">
        <f t="shared" si="178"/>
        <v>1.5</v>
      </c>
      <c r="M304" s="52">
        <f t="shared" si="178"/>
        <v>1.5</v>
      </c>
      <c r="N304" s="52">
        <f t="shared" si="179"/>
        <v>1.5</v>
      </c>
      <c r="O304" s="52">
        <f t="shared" si="179"/>
        <v>1.5</v>
      </c>
      <c r="P304" s="52">
        <f t="shared" si="179"/>
        <v>1.5</v>
      </c>
      <c r="Q304" s="52">
        <f t="shared" si="179"/>
        <v>1.5</v>
      </c>
      <c r="R304" s="52">
        <f t="shared" si="179"/>
        <v>1.5</v>
      </c>
      <c r="S304" s="52">
        <f t="shared" si="179"/>
        <v>1.5</v>
      </c>
      <c r="T304" s="52">
        <f t="shared" si="179"/>
        <v>1.5</v>
      </c>
      <c r="U304" s="52">
        <f t="shared" si="179"/>
        <v>1.5</v>
      </c>
      <c r="V304" s="52">
        <f t="shared" si="179"/>
        <v>1.5</v>
      </c>
      <c r="W304" s="52">
        <f t="shared" si="177"/>
        <v>101.5</v>
      </c>
      <c r="X304" s="2"/>
    </row>
    <row r="305" spans="1:24" ht="15" customHeight="1">
      <c r="A305" s="34"/>
      <c r="B305" s="35">
        <f t="shared" si="165"/>
        <v>80</v>
      </c>
      <c r="C305" s="49"/>
      <c r="D305" s="52">
        <f t="shared" si="178"/>
        <v>1.5</v>
      </c>
      <c r="E305" s="52">
        <f t="shared" si="178"/>
        <v>1.5</v>
      </c>
      <c r="F305" s="52">
        <f t="shared" si="178"/>
        <v>1.5</v>
      </c>
      <c r="G305" s="52">
        <f t="shared" si="178"/>
        <v>1.5</v>
      </c>
      <c r="H305" s="52">
        <f t="shared" si="178"/>
        <v>1.5</v>
      </c>
      <c r="I305" s="52">
        <f t="shared" si="178"/>
        <v>1.5</v>
      </c>
      <c r="J305" s="52">
        <f t="shared" si="178"/>
        <v>1.5</v>
      </c>
      <c r="K305" s="52">
        <f t="shared" si="178"/>
        <v>1.5</v>
      </c>
      <c r="L305" s="52">
        <f t="shared" si="178"/>
        <v>1.5</v>
      </c>
      <c r="M305" s="52">
        <f t="shared" si="178"/>
        <v>1.5</v>
      </c>
      <c r="N305" s="52">
        <f t="shared" si="179"/>
        <v>1.5</v>
      </c>
      <c r="O305" s="52">
        <f t="shared" si="179"/>
        <v>1.5</v>
      </c>
      <c r="P305" s="52">
        <f t="shared" si="179"/>
        <v>1.5</v>
      </c>
      <c r="Q305" s="52">
        <f t="shared" si="179"/>
        <v>1.5</v>
      </c>
      <c r="R305" s="52">
        <f t="shared" si="179"/>
        <v>1.5</v>
      </c>
      <c r="S305" s="52">
        <f t="shared" si="179"/>
        <v>1.5</v>
      </c>
      <c r="T305" s="52">
        <f t="shared" si="179"/>
        <v>1.5</v>
      </c>
      <c r="U305" s="52">
        <f t="shared" si="179"/>
        <v>1.5</v>
      </c>
      <c r="V305" s="52">
        <f t="shared" si="179"/>
        <v>1.5</v>
      </c>
      <c r="W305" s="52">
        <f t="shared" si="177"/>
        <v>101.5</v>
      </c>
      <c r="X305" s="2"/>
    </row>
    <row r="306" spans="1:24" ht="15" customHeight="1">
      <c r="A306" s="34"/>
      <c r="B306" s="35">
        <f t="shared" si="165"/>
        <v>81</v>
      </c>
      <c r="C306" s="49"/>
      <c r="D306" s="52">
        <f t="shared" ref="D306:M315" si="180">principal*coupon/4</f>
        <v>1.5</v>
      </c>
      <c r="E306" s="52">
        <f t="shared" si="180"/>
        <v>1.5</v>
      </c>
      <c r="F306" s="52">
        <f t="shared" si="180"/>
        <v>1.5</v>
      </c>
      <c r="G306" s="52">
        <f t="shared" si="180"/>
        <v>1.5</v>
      </c>
      <c r="H306" s="52">
        <f t="shared" si="180"/>
        <v>1.5</v>
      </c>
      <c r="I306" s="52">
        <f t="shared" si="180"/>
        <v>1.5</v>
      </c>
      <c r="J306" s="52">
        <f t="shared" si="180"/>
        <v>1.5</v>
      </c>
      <c r="K306" s="52">
        <f t="shared" si="180"/>
        <v>1.5</v>
      </c>
      <c r="L306" s="52">
        <f t="shared" si="180"/>
        <v>1.5</v>
      </c>
      <c r="M306" s="52">
        <f t="shared" si="180"/>
        <v>1.5</v>
      </c>
      <c r="N306" s="52">
        <f t="shared" ref="N306:V315" si="181">principal*coupon/4</f>
        <v>1.5</v>
      </c>
      <c r="O306" s="52">
        <f t="shared" si="181"/>
        <v>1.5</v>
      </c>
      <c r="P306" s="52">
        <f t="shared" si="181"/>
        <v>1.5</v>
      </c>
      <c r="Q306" s="52">
        <f t="shared" si="181"/>
        <v>1.5</v>
      </c>
      <c r="R306" s="52">
        <f t="shared" si="181"/>
        <v>1.5</v>
      </c>
      <c r="S306" s="52">
        <f t="shared" si="181"/>
        <v>1.5</v>
      </c>
      <c r="T306" s="52">
        <f t="shared" si="181"/>
        <v>1.5</v>
      </c>
      <c r="U306" s="52">
        <f t="shared" si="181"/>
        <v>1.5</v>
      </c>
      <c r="V306" s="52">
        <f t="shared" si="181"/>
        <v>1.5</v>
      </c>
      <c r="W306" s="52">
        <f t="shared" si="177"/>
        <v>101.5</v>
      </c>
      <c r="X306" s="2"/>
    </row>
    <row r="307" spans="1:24" ht="15" customHeight="1">
      <c r="A307" s="34"/>
      <c r="B307" s="35">
        <f t="shared" si="165"/>
        <v>82</v>
      </c>
      <c r="C307" s="49"/>
      <c r="D307" s="52">
        <f t="shared" si="180"/>
        <v>1.5</v>
      </c>
      <c r="E307" s="52">
        <f t="shared" si="180"/>
        <v>1.5</v>
      </c>
      <c r="F307" s="52">
        <f t="shared" si="180"/>
        <v>1.5</v>
      </c>
      <c r="G307" s="52">
        <f t="shared" si="180"/>
        <v>1.5</v>
      </c>
      <c r="H307" s="52">
        <f t="shared" si="180"/>
        <v>1.5</v>
      </c>
      <c r="I307" s="52">
        <f t="shared" si="180"/>
        <v>1.5</v>
      </c>
      <c r="J307" s="52">
        <f t="shared" si="180"/>
        <v>1.5</v>
      </c>
      <c r="K307" s="52">
        <f t="shared" si="180"/>
        <v>1.5</v>
      </c>
      <c r="L307" s="52">
        <f t="shared" si="180"/>
        <v>1.5</v>
      </c>
      <c r="M307" s="52">
        <f t="shared" si="180"/>
        <v>1.5</v>
      </c>
      <c r="N307" s="52">
        <f t="shared" si="181"/>
        <v>1.5</v>
      </c>
      <c r="O307" s="52">
        <f t="shared" si="181"/>
        <v>1.5</v>
      </c>
      <c r="P307" s="52">
        <f t="shared" si="181"/>
        <v>1.5</v>
      </c>
      <c r="Q307" s="52">
        <f t="shared" si="181"/>
        <v>1.5</v>
      </c>
      <c r="R307" s="52">
        <f t="shared" si="181"/>
        <v>1.5</v>
      </c>
      <c r="S307" s="52">
        <f t="shared" si="181"/>
        <v>1.5</v>
      </c>
      <c r="T307" s="52">
        <f t="shared" si="181"/>
        <v>1.5</v>
      </c>
      <c r="U307" s="52">
        <f t="shared" si="181"/>
        <v>1.5</v>
      </c>
      <c r="V307" s="52">
        <f t="shared" si="181"/>
        <v>1.5</v>
      </c>
      <c r="W307" s="52">
        <f t="shared" si="177"/>
        <v>101.5</v>
      </c>
      <c r="X307" s="2"/>
    </row>
    <row r="308" spans="1:24" ht="15" customHeight="1">
      <c r="A308" s="34"/>
      <c r="B308" s="35">
        <f t="shared" si="165"/>
        <v>83</v>
      </c>
      <c r="C308" s="49"/>
      <c r="D308" s="52">
        <f t="shared" si="180"/>
        <v>1.5</v>
      </c>
      <c r="E308" s="52">
        <f t="shared" si="180"/>
        <v>1.5</v>
      </c>
      <c r="F308" s="52">
        <f t="shared" si="180"/>
        <v>1.5</v>
      </c>
      <c r="G308" s="52">
        <f t="shared" si="180"/>
        <v>1.5</v>
      </c>
      <c r="H308" s="52">
        <f t="shared" si="180"/>
        <v>1.5</v>
      </c>
      <c r="I308" s="52">
        <f t="shared" si="180"/>
        <v>1.5</v>
      </c>
      <c r="J308" s="52">
        <f t="shared" si="180"/>
        <v>1.5</v>
      </c>
      <c r="K308" s="52">
        <f t="shared" si="180"/>
        <v>1.5</v>
      </c>
      <c r="L308" s="52">
        <f t="shared" si="180"/>
        <v>1.5</v>
      </c>
      <c r="M308" s="52">
        <f t="shared" si="180"/>
        <v>1.5</v>
      </c>
      <c r="N308" s="52">
        <f t="shared" si="181"/>
        <v>1.5</v>
      </c>
      <c r="O308" s="52">
        <f t="shared" si="181"/>
        <v>1.5</v>
      </c>
      <c r="P308" s="52">
        <f t="shared" si="181"/>
        <v>1.5</v>
      </c>
      <c r="Q308" s="52">
        <f t="shared" si="181"/>
        <v>1.5</v>
      </c>
      <c r="R308" s="52">
        <f t="shared" si="181"/>
        <v>1.5</v>
      </c>
      <c r="S308" s="52">
        <f t="shared" si="181"/>
        <v>1.5</v>
      </c>
      <c r="T308" s="52">
        <f t="shared" si="181"/>
        <v>1.5</v>
      </c>
      <c r="U308" s="52">
        <f t="shared" si="181"/>
        <v>1.5</v>
      </c>
      <c r="V308" s="52">
        <f t="shared" si="181"/>
        <v>1.5</v>
      </c>
      <c r="W308" s="52">
        <f t="shared" si="177"/>
        <v>101.5</v>
      </c>
      <c r="X308" s="2"/>
    </row>
    <row r="309" spans="1:24" ht="15" customHeight="1">
      <c r="A309" s="34"/>
      <c r="B309" s="35">
        <f t="shared" si="165"/>
        <v>84</v>
      </c>
      <c r="C309" s="49"/>
      <c r="D309" s="52">
        <f t="shared" si="180"/>
        <v>1.5</v>
      </c>
      <c r="E309" s="52">
        <f t="shared" si="180"/>
        <v>1.5</v>
      </c>
      <c r="F309" s="52">
        <f t="shared" si="180"/>
        <v>1.5</v>
      </c>
      <c r="G309" s="52">
        <f t="shared" si="180"/>
        <v>1.5</v>
      </c>
      <c r="H309" s="52">
        <f t="shared" si="180"/>
        <v>1.5</v>
      </c>
      <c r="I309" s="52">
        <f t="shared" si="180"/>
        <v>1.5</v>
      </c>
      <c r="J309" s="52">
        <f t="shared" si="180"/>
        <v>1.5</v>
      </c>
      <c r="K309" s="52">
        <f t="shared" si="180"/>
        <v>1.5</v>
      </c>
      <c r="L309" s="52">
        <f t="shared" si="180"/>
        <v>1.5</v>
      </c>
      <c r="M309" s="52">
        <f t="shared" si="180"/>
        <v>1.5</v>
      </c>
      <c r="N309" s="52">
        <f t="shared" si="181"/>
        <v>1.5</v>
      </c>
      <c r="O309" s="52">
        <f t="shared" si="181"/>
        <v>1.5</v>
      </c>
      <c r="P309" s="52">
        <f t="shared" si="181"/>
        <v>1.5</v>
      </c>
      <c r="Q309" s="52">
        <f t="shared" si="181"/>
        <v>1.5</v>
      </c>
      <c r="R309" s="52">
        <f t="shared" si="181"/>
        <v>1.5</v>
      </c>
      <c r="S309" s="52">
        <f t="shared" si="181"/>
        <v>1.5</v>
      </c>
      <c r="T309" s="52">
        <f t="shared" si="181"/>
        <v>1.5</v>
      </c>
      <c r="U309" s="52">
        <f t="shared" si="181"/>
        <v>1.5</v>
      </c>
      <c r="V309" s="52">
        <f t="shared" si="181"/>
        <v>1.5</v>
      </c>
      <c r="W309" s="52">
        <f t="shared" si="177"/>
        <v>101.5</v>
      </c>
      <c r="X309" s="2"/>
    </row>
    <row r="310" spans="1:24" ht="15" customHeight="1">
      <c r="A310" s="34"/>
      <c r="B310" s="35">
        <f t="shared" ref="B310:B325" si="182">B309+1</f>
        <v>85</v>
      </c>
      <c r="C310" s="49"/>
      <c r="D310" s="52">
        <f t="shared" si="180"/>
        <v>1.5</v>
      </c>
      <c r="E310" s="52">
        <f t="shared" si="180"/>
        <v>1.5</v>
      </c>
      <c r="F310" s="52">
        <f t="shared" si="180"/>
        <v>1.5</v>
      </c>
      <c r="G310" s="52">
        <f t="shared" si="180"/>
        <v>1.5</v>
      </c>
      <c r="H310" s="52">
        <f t="shared" si="180"/>
        <v>1.5</v>
      </c>
      <c r="I310" s="52">
        <f t="shared" si="180"/>
        <v>1.5</v>
      </c>
      <c r="J310" s="52">
        <f t="shared" si="180"/>
        <v>1.5</v>
      </c>
      <c r="K310" s="52">
        <f t="shared" si="180"/>
        <v>1.5</v>
      </c>
      <c r="L310" s="52">
        <f t="shared" si="180"/>
        <v>1.5</v>
      </c>
      <c r="M310" s="52">
        <f t="shared" si="180"/>
        <v>1.5</v>
      </c>
      <c r="N310" s="52">
        <f t="shared" si="181"/>
        <v>1.5</v>
      </c>
      <c r="O310" s="52">
        <f t="shared" si="181"/>
        <v>1.5</v>
      </c>
      <c r="P310" s="52">
        <f t="shared" si="181"/>
        <v>1.5</v>
      </c>
      <c r="Q310" s="52">
        <f t="shared" si="181"/>
        <v>1.5</v>
      </c>
      <c r="R310" s="52">
        <f t="shared" si="181"/>
        <v>1.5</v>
      </c>
      <c r="S310" s="52">
        <f t="shared" si="181"/>
        <v>1.5</v>
      </c>
      <c r="T310" s="52">
        <f t="shared" si="181"/>
        <v>1.5</v>
      </c>
      <c r="U310" s="52">
        <f t="shared" si="181"/>
        <v>1.5</v>
      </c>
      <c r="V310" s="52">
        <f t="shared" si="181"/>
        <v>1.5</v>
      </c>
      <c r="W310" s="52">
        <f t="shared" si="177"/>
        <v>101.5</v>
      </c>
      <c r="X310" s="2"/>
    </row>
    <row r="311" spans="1:24" ht="15" customHeight="1">
      <c r="A311" s="34"/>
      <c r="B311" s="35">
        <f t="shared" si="182"/>
        <v>86</v>
      </c>
      <c r="C311" s="49"/>
      <c r="D311" s="52">
        <f t="shared" si="180"/>
        <v>1.5</v>
      </c>
      <c r="E311" s="52">
        <f t="shared" si="180"/>
        <v>1.5</v>
      </c>
      <c r="F311" s="52">
        <f t="shared" si="180"/>
        <v>1.5</v>
      </c>
      <c r="G311" s="52">
        <f t="shared" si="180"/>
        <v>1.5</v>
      </c>
      <c r="H311" s="52">
        <f t="shared" si="180"/>
        <v>1.5</v>
      </c>
      <c r="I311" s="52">
        <f t="shared" si="180"/>
        <v>1.5</v>
      </c>
      <c r="J311" s="52">
        <f t="shared" si="180"/>
        <v>1.5</v>
      </c>
      <c r="K311" s="52">
        <f t="shared" si="180"/>
        <v>1.5</v>
      </c>
      <c r="L311" s="52">
        <f t="shared" si="180"/>
        <v>1.5</v>
      </c>
      <c r="M311" s="52">
        <f t="shared" si="180"/>
        <v>1.5</v>
      </c>
      <c r="N311" s="52">
        <f t="shared" si="181"/>
        <v>1.5</v>
      </c>
      <c r="O311" s="52">
        <f t="shared" si="181"/>
        <v>1.5</v>
      </c>
      <c r="P311" s="52">
        <f t="shared" si="181"/>
        <v>1.5</v>
      </c>
      <c r="Q311" s="52">
        <f t="shared" si="181"/>
        <v>1.5</v>
      </c>
      <c r="R311" s="52">
        <f t="shared" si="181"/>
        <v>1.5</v>
      </c>
      <c r="S311" s="52">
        <f t="shared" si="181"/>
        <v>1.5</v>
      </c>
      <c r="T311" s="52">
        <f t="shared" si="181"/>
        <v>1.5</v>
      </c>
      <c r="U311" s="52">
        <f t="shared" si="181"/>
        <v>1.5</v>
      </c>
      <c r="V311" s="52">
        <f t="shared" si="181"/>
        <v>1.5</v>
      </c>
      <c r="W311" s="52">
        <f t="shared" si="177"/>
        <v>101.5</v>
      </c>
      <c r="X311" s="2"/>
    </row>
    <row r="312" spans="1:24" ht="15" customHeight="1">
      <c r="A312" s="34"/>
      <c r="B312" s="35">
        <f t="shared" si="182"/>
        <v>87</v>
      </c>
      <c r="C312" s="49"/>
      <c r="D312" s="52">
        <f t="shared" si="180"/>
        <v>1.5</v>
      </c>
      <c r="E312" s="52">
        <f t="shared" si="180"/>
        <v>1.5</v>
      </c>
      <c r="F312" s="52">
        <f t="shared" si="180"/>
        <v>1.5</v>
      </c>
      <c r="G312" s="52">
        <f t="shared" si="180"/>
        <v>1.5</v>
      </c>
      <c r="H312" s="52">
        <f t="shared" si="180"/>
        <v>1.5</v>
      </c>
      <c r="I312" s="52">
        <f t="shared" si="180"/>
        <v>1.5</v>
      </c>
      <c r="J312" s="52">
        <f t="shared" si="180"/>
        <v>1.5</v>
      </c>
      <c r="K312" s="52">
        <f t="shared" si="180"/>
        <v>1.5</v>
      </c>
      <c r="L312" s="52">
        <f t="shared" si="180"/>
        <v>1.5</v>
      </c>
      <c r="M312" s="52">
        <f t="shared" si="180"/>
        <v>1.5</v>
      </c>
      <c r="N312" s="52">
        <f t="shared" si="181"/>
        <v>1.5</v>
      </c>
      <c r="O312" s="52">
        <f t="shared" si="181"/>
        <v>1.5</v>
      </c>
      <c r="P312" s="52">
        <f t="shared" si="181"/>
        <v>1.5</v>
      </c>
      <c r="Q312" s="52">
        <f t="shared" si="181"/>
        <v>1.5</v>
      </c>
      <c r="R312" s="52">
        <f t="shared" si="181"/>
        <v>1.5</v>
      </c>
      <c r="S312" s="52">
        <f t="shared" si="181"/>
        <v>1.5</v>
      </c>
      <c r="T312" s="52">
        <f t="shared" si="181"/>
        <v>1.5</v>
      </c>
      <c r="U312" s="52">
        <f t="shared" si="181"/>
        <v>1.5</v>
      </c>
      <c r="V312" s="52">
        <f t="shared" si="181"/>
        <v>1.5</v>
      </c>
      <c r="W312" s="52">
        <f t="shared" si="177"/>
        <v>101.5</v>
      </c>
      <c r="X312" s="2"/>
    </row>
    <row r="313" spans="1:24" ht="15" customHeight="1">
      <c r="A313" s="34"/>
      <c r="B313" s="35">
        <f t="shared" si="182"/>
        <v>88</v>
      </c>
      <c r="C313" s="49"/>
      <c r="D313" s="52">
        <f t="shared" si="180"/>
        <v>1.5</v>
      </c>
      <c r="E313" s="52">
        <f t="shared" si="180"/>
        <v>1.5</v>
      </c>
      <c r="F313" s="52">
        <f t="shared" si="180"/>
        <v>1.5</v>
      </c>
      <c r="G313" s="52">
        <f t="shared" si="180"/>
        <v>1.5</v>
      </c>
      <c r="H313" s="52">
        <f t="shared" si="180"/>
        <v>1.5</v>
      </c>
      <c r="I313" s="52">
        <f t="shared" si="180"/>
        <v>1.5</v>
      </c>
      <c r="J313" s="52">
        <f t="shared" si="180"/>
        <v>1.5</v>
      </c>
      <c r="K313" s="52">
        <f t="shared" si="180"/>
        <v>1.5</v>
      </c>
      <c r="L313" s="52">
        <f t="shared" si="180"/>
        <v>1.5</v>
      </c>
      <c r="M313" s="52">
        <f t="shared" si="180"/>
        <v>1.5</v>
      </c>
      <c r="N313" s="52">
        <f t="shared" si="181"/>
        <v>1.5</v>
      </c>
      <c r="O313" s="52">
        <f t="shared" si="181"/>
        <v>1.5</v>
      </c>
      <c r="P313" s="52">
        <f t="shared" si="181"/>
        <v>1.5</v>
      </c>
      <c r="Q313" s="52">
        <f t="shared" si="181"/>
        <v>1.5</v>
      </c>
      <c r="R313" s="52">
        <f t="shared" si="181"/>
        <v>1.5</v>
      </c>
      <c r="S313" s="52">
        <f t="shared" si="181"/>
        <v>1.5</v>
      </c>
      <c r="T313" s="52">
        <f t="shared" si="181"/>
        <v>1.5</v>
      </c>
      <c r="U313" s="52">
        <f t="shared" si="181"/>
        <v>1.5</v>
      </c>
      <c r="V313" s="52">
        <f t="shared" si="181"/>
        <v>1.5</v>
      </c>
      <c r="W313" s="52">
        <f t="shared" si="177"/>
        <v>101.5</v>
      </c>
      <c r="X313" s="2"/>
    </row>
    <row r="314" spans="1:24" ht="15" customHeight="1">
      <c r="A314" s="34"/>
      <c r="B314" s="35">
        <f t="shared" si="182"/>
        <v>89</v>
      </c>
      <c r="C314" s="49"/>
      <c r="D314" s="52">
        <f t="shared" si="180"/>
        <v>1.5</v>
      </c>
      <c r="E314" s="52">
        <f t="shared" si="180"/>
        <v>1.5</v>
      </c>
      <c r="F314" s="52">
        <f t="shared" si="180"/>
        <v>1.5</v>
      </c>
      <c r="G314" s="52">
        <f t="shared" si="180"/>
        <v>1.5</v>
      </c>
      <c r="H314" s="52">
        <f t="shared" si="180"/>
        <v>1.5</v>
      </c>
      <c r="I314" s="52">
        <f t="shared" si="180"/>
        <v>1.5</v>
      </c>
      <c r="J314" s="52">
        <f t="shared" si="180"/>
        <v>1.5</v>
      </c>
      <c r="K314" s="52">
        <f t="shared" si="180"/>
        <v>1.5</v>
      </c>
      <c r="L314" s="52">
        <f t="shared" si="180"/>
        <v>1.5</v>
      </c>
      <c r="M314" s="52">
        <f t="shared" si="180"/>
        <v>1.5</v>
      </c>
      <c r="N314" s="52">
        <f t="shared" si="181"/>
        <v>1.5</v>
      </c>
      <c r="O314" s="52">
        <f t="shared" si="181"/>
        <v>1.5</v>
      </c>
      <c r="P314" s="52">
        <f t="shared" si="181"/>
        <v>1.5</v>
      </c>
      <c r="Q314" s="52">
        <f t="shared" si="181"/>
        <v>1.5</v>
      </c>
      <c r="R314" s="52">
        <f t="shared" si="181"/>
        <v>1.5</v>
      </c>
      <c r="S314" s="52">
        <f t="shared" si="181"/>
        <v>1.5</v>
      </c>
      <c r="T314" s="52">
        <f t="shared" si="181"/>
        <v>1.5</v>
      </c>
      <c r="U314" s="52">
        <f t="shared" si="181"/>
        <v>1.5</v>
      </c>
      <c r="V314" s="52">
        <f t="shared" si="181"/>
        <v>1.5</v>
      </c>
      <c r="W314" s="52">
        <f t="shared" si="177"/>
        <v>101.5</v>
      </c>
      <c r="X314" s="2"/>
    </row>
    <row r="315" spans="1:24" ht="15" customHeight="1">
      <c r="A315" s="34"/>
      <c r="B315" s="35">
        <f t="shared" si="182"/>
        <v>90</v>
      </c>
      <c r="C315" s="49"/>
      <c r="D315" s="52">
        <f t="shared" si="180"/>
        <v>1.5</v>
      </c>
      <c r="E315" s="52">
        <f t="shared" si="180"/>
        <v>1.5</v>
      </c>
      <c r="F315" s="52">
        <f t="shared" si="180"/>
        <v>1.5</v>
      </c>
      <c r="G315" s="52">
        <f t="shared" si="180"/>
        <v>1.5</v>
      </c>
      <c r="H315" s="52">
        <f t="shared" si="180"/>
        <v>1.5</v>
      </c>
      <c r="I315" s="52">
        <f t="shared" si="180"/>
        <v>1.5</v>
      </c>
      <c r="J315" s="52">
        <f t="shared" si="180"/>
        <v>1.5</v>
      </c>
      <c r="K315" s="52">
        <f t="shared" si="180"/>
        <v>1.5</v>
      </c>
      <c r="L315" s="52">
        <f t="shared" si="180"/>
        <v>1.5</v>
      </c>
      <c r="M315" s="52">
        <f t="shared" si="180"/>
        <v>1.5</v>
      </c>
      <c r="N315" s="52">
        <f t="shared" si="181"/>
        <v>1.5</v>
      </c>
      <c r="O315" s="52">
        <f t="shared" si="181"/>
        <v>1.5</v>
      </c>
      <c r="P315" s="52">
        <f t="shared" si="181"/>
        <v>1.5</v>
      </c>
      <c r="Q315" s="52">
        <f t="shared" si="181"/>
        <v>1.5</v>
      </c>
      <c r="R315" s="52">
        <f t="shared" si="181"/>
        <v>1.5</v>
      </c>
      <c r="S315" s="52">
        <f t="shared" si="181"/>
        <v>1.5</v>
      </c>
      <c r="T315" s="52">
        <f t="shared" si="181"/>
        <v>1.5</v>
      </c>
      <c r="U315" s="52">
        <f t="shared" si="181"/>
        <v>1.5</v>
      </c>
      <c r="V315" s="52">
        <f t="shared" si="181"/>
        <v>1.5</v>
      </c>
      <c r="W315" s="52">
        <f t="shared" si="177"/>
        <v>101.5</v>
      </c>
      <c r="X315" s="2"/>
    </row>
    <row r="316" spans="1:24" ht="15" customHeight="1">
      <c r="A316" s="34"/>
      <c r="B316" s="35">
        <f t="shared" si="182"/>
        <v>91</v>
      </c>
      <c r="C316" s="49"/>
      <c r="D316" s="52">
        <f t="shared" ref="D316:M325" si="183">principal*coupon/4</f>
        <v>1.5</v>
      </c>
      <c r="E316" s="52">
        <f t="shared" si="183"/>
        <v>1.5</v>
      </c>
      <c r="F316" s="52">
        <f t="shared" si="183"/>
        <v>1.5</v>
      </c>
      <c r="G316" s="52">
        <f t="shared" si="183"/>
        <v>1.5</v>
      </c>
      <c r="H316" s="52">
        <f t="shared" si="183"/>
        <v>1.5</v>
      </c>
      <c r="I316" s="52">
        <f t="shared" si="183"/>
        <v>1.5</v>
      </c>
      <c r="J316" s="52">
        <f t="shared" si="183"/>
        <v>1.5</v>
      </c>
      <c r="K316" s="52">
        <f t="shared" si="183"/>
        <v>1.5</v>
      </c>
      <c r="L316" s="52">
        <f t="shared" si="183"/>
        <v>1.5</v>
      </c>
      <c r="M316" s="52">
        <f t="shared" si="183"/>
        <v>1.5</v>
      </c>
      <c r="N316" s="52">
        <f t="shared" ref="N316:V325" si="184">principal*coupon/4</f>
        <v>1.5</v>
      </c>
      <c r="O316" s="52">
        <f t="shared" si="184"/>
        <v>1.5</v>
      </c>
      <c r="P316" s="52">
        <f t="shared" si="184"/>
        <v>1.5</v>
      </c>
      <c r="Q316" s="52">
        <f t="shared" si="184"/>
        <v>1.5</v>
      </c>
      <c r="R316" s="52">
        <f t="shared" si="184"/>
        <v>1.5</v>
      </c>
      <c r="S316" s="52">
        <f t="shared" si="184"/>
        <v>1.5</v>
      </c>
      <c r="T316" s="52">
        <f t="shared" si="184"/>
        <v>1.5</v>
      </c>
      <c r="U316" s="52">
        <f t="shared" si="184"/>
        <v>1.5</v>
      </c>
      <c r="V316" s="52">
        <f t="shared" si="184"/>
        <v>1.5</v>
      </c>
      <c r="W316" s="52">
        <f t="shared" si="177"/>
        <v>101.5</v>
      </c>
      <c r="X316" s="2"/>
    </row>
    <row r="317" spans="1:24" ht="15" customHeight="1">
      <c r="A317" s="34"/>
      <c r="B317" s="35">
        <f t="shared" si="182"/>
        <v>92</v>
      </c>
      <c r="C317" s="49"/>
      <c r="D317" s="52">
        <f t="shared" si="183"/>
        <v>1.5</v>
      </c>
      <c r="E317" s="52">
        <f t="shared" si="183"/>
        <v>1.5</v>
      </c>
      <c r="F317" s="52">
        <f t="shared" si="183"/>
        <v>1.5</v>
      </c>
      <c r="G317" s="52">
        <f t="shared" si="183"/>
        <v>1.5</v>
      </c>
      <c r="H317" s="52">
        <f t="shared" si="183"/>
        <v>1.5</v>
      </c>
      <c r="I317" s="52">
        <f t="shared" si="183"/>
        <v>1.5</v>
      </c>
      <c r="J317" s="52">
        <f t="shared" si="183"/>
        <v>1.5</v>
      </c>
      <c r="K317" s="52">
        <f t="shared" si="183"/>
        <v>1.5</v>
      </c>
      <c r="L317" s="52">
        <f t="shared" si="183"/>
        <v>1.5</v>
      </c>
      <c r="M317" s="52">
        <f t="shared" si="183"/>
        <v>1.5</v>
      </c>
      <c r="N317" s="52">
        <f t="shared" si="184"/>
        <v>1.5</v>
      </c>
      <c r="O317" s="52">
        <f t="shared" si="184"/>
        <v>1.5</v>
      </c>
      <c r="P317" s="52">
        <f t="shared" si="184"/>
        <v>1.5</v>
      </c>
      <c r="Q317" s="52">
        <f t="shared" si="184"/>
        <v>1.5</v>
      </c>
      <c r="R317" s="52">
        <f t="shared" si="184"/>
        <v>1.5</v>
      </c>
      <c r="S317" s="52">
        <f t="shared" si="184"/>
        <v>1.5</v>
      </c>
      <c r="T317" s="52">
        <f t="shared" si="184"/>
        <v>1.5</v>
      </c>
      <c r="U317" s="52">
        <f t="shared" si="184"/>
        <v>1.5</v>
      </c>
      <c r="V317" s="52">
        <f t="shared" si="184"/>
        <v>1.5</v>
      </c>
      <c r="W317" s="52">
        <f t="shared" si="177"/>
        <v>101.5</v>
      </c>
      <c r="X317" s="2"/>
    </row>
    <row r="318" spans="1:24" ht="15" customHeight="1">
      <c r="A318" s="34"/>
      <c r="B318" s="35">
        <f t="shared" si="182"/>
        <v>93</v>
      </c>
      <c r="C318" s="49"/>
      <c r="D318" s="52">
        <f t="shared" si="183"/>
        <v>1.5</v>
      </c>
      <c r="E318" s="52">
        <f t="shared" si="183"/>
        <v>1.5</v>
      </c>
      <c r="F318" s="52">
        <f t="shared" si="183"/>
        <v>1.5</v>
      </c>
      <c r="G318" s="52">
        <f t="shared" si="183"/>
        <v>1.5</v>
      </c>
      <c r="H318" s="52">
        <f t="shared" si="183"/>
        <v>1.5</v>
      </c>
      <c r="I318" s="52">
        <f t="shared" si="183"/>
        <v>1.5</v>
      </c>
      <c r="J318" s="52">
        <f t="shared" si="183"/>
        <v>1.5</v>
      </c>
      <c r="K318" s="52">
        <f t="shared" si="183"/>
        <v>1.5</v>
      </c>
      <c r="L318" s="52">
        <f t="shared" si="183"/>
        <v>1.5</v>
      </c>
      <c r="M318" s="52">
        <f t="shared" si="183"/>
        <v>1.5</v>
      </c>
      <c r="N318" s="52">
        <f t="shared" si="184"/>
        <v>1.5</v>
      </c>
      <c r="O318" s="52">
        <f t="shared" si="184"/>
        <v>1.5</v>
      </c>
      <c r="P318" s="52">
        <f t="shared" si="184"/>
        <v>1.5</v>
      </c>
      <c r="Q318" s="52">
        <f t="shared" si="184"/>
        <v>1.5</v>
      </c>
      <c r="R318" s="52">
        <f t="shared" si="184"/>
        <v>1.5</v>
      </c>
      <c r="S318" s="52">
        <f t="shared" si="184"/>
        <v>1.5</v>
      </c>
      <c r="T318" s="52">
        <f t="shared" si="184"/>
        <v>1.5</v>
      </c>
      <c r="U318" s="52">
        <f t="shared" si="184"/>
        <v>1.5</v>
      </c>
      <c r="V318" s="52">
        <f t="shared" si="184"/>
        <v>1.5</v>
      </c>
      <c r="W318" s="52">
        <f t="shared" si="177"/>
        <v>101.5</v>
      </c>
      <c r="X318" s="2"/>
    </row>
    <row r="319" spans="1:24" ht="15" customHeight="1">
      <c r="A319" s="34"/>
      <c r="B319" s="35">
        <f t="shared" si="182"/>
        <v>94</v>
      </c>
      <c r="C319" s="49"/>
      <c r="D319" s="52">
        <f t="shared" si="183"/>
        <v>1.5</v>
      </c>
      <c r="E319" s="52">
        <f t="shared" si="183"/>
        <v>1.5</v>
      </c>
      <c r="F319" s="52">
        <f t="shared" si="183"/>
        <v>1.5</v>
      </c>
      <c r="G319" s="52">
        <f t="shared" si="183"/>
        <v>1.5</v>
      </c>
      <c r="H319" s="52">
        <f t="shared" si="183"/>
        <v>1.5</v>
      </c>
      <c r="I319" s="52">
        <f t="shared" si="183"/>
        <v>1.5</v>
      </c>
      <c r="J319" s="52">
        <f t="shared" si="183"/>
        <v>1.5</v>
      </c>
      <c r="K319" s="52">
        <f t="shared" si="183"/>
        <v>1.5</v>
      </c>
      <c r="L319" s="52">
        <f t="shared" si="183"/>
        <v>1.5</v>
      </c>
      <c r="M319" s="52">
        <f t="shared" si="183"/>
        <v>1.5</v>
      </c>
      <c r="N319" s="52">
        <f t="shared" si="184"/>
        <v>1.5</v>
      </c>
      <c r="O319" s="52">
        <f t="shared" si="184"/>
        <v>1.5</v>
      </c>
      <c r="P319" s="52">
        <f t="shared" si="184"/>
        <v>1.5</v>
      </c>
      <c r="Q319" s="52">
        <f t="shared" si="184"/>
        <v>1.5</v>
      </c>
      <c r="R319" s="52">
        <f t="shared" si="184"/>
        <v>1.5</v>
      </c>
      <c r="S319" s="52">
        <f t="shared" si="184"/>
        <v>1.5</v>
      </c>
      <c r="T319" s="52">
        <f t="shared" si="184"/>
        <v>1.5</v>
      </c>
      <c r="U319" s="52">
        <f t="shared" si="184"/>
        <v>1.5</v>
      </c>
      <c r="V319" s="52">
        <f t="shared" si="184"/>
        <v>1.5</v>
      </c>
      <c r="W319" s="52">
        <f t="shared" si="177"/>
        <v>101.5</v>
      </c>
      <c r="X319" s="2"/>
    </row>
    <row r="320" spans="1:24" ht="15" customHeight="1">
      <c r="A320" s="34"/>
      <c r="B320" s="35">
        <f t="shared" si="182"/>
        <v>95</v>
      </c>
      <c r="C320" s="49"/>
      <c r="D320" s="52">
        <f t="shared" si="183"/>
        <v>1.5</v>
      </c>
      <c r="E320" s="52">
        <f t="shared" si="183"/>
        <v>1.5</v>
      </c>
      <c r="F320" s="52">
        <f t="shared" si="183"/>
        <v>1.5</v>
      </c>
      <c r="G320" s="52">
        <f t="shared" si="183"/>
        <v>1.5</v>
      </c>
      <c r="H320" s="52">
        <f t="shared" si="183"/>
        <v>1.5</v>
      </c>
      <c r="I320" s="52">
        <f t="shared" si="183"/>
        <v>1.5</v>
      </c>
      <c r="J320" s="52">
        <f t="shared" si="183"/>
        <v>1.5</v>
      </c>
      <c r="K320" s="52">
        <f t="shared" si="183"/>
        <v>1.5</v>
      </c>
      <c r="L320" s="52">
        <f t="shared" si="183"/>
        <v>1.5</v>
      </c>
      <c r="M320" s="52">
        <f t="shared" si="183"/>
        <v>1.5</v>
      </c>
      <c r="N320" s="52">
        <f t="shared" si="184"/>
        <v>1.5</v>
      </c>
      <c r="O320" s="52">
        <f t="shared" si="184"/>
        <v>1.5</v>
      </c>
      <c r="P320" s="52">
        <f t="shared" si="184"/>
        <v>1.5</v>
      </c>
      <c r="Q320" s="52">
        <f t="shared" si="184"/>
        <v>1.5</v>
      </c>
      <c r="R320" s="52">
        <f t="shared" si="184"/>
        <v>1.5</v>
      </c>
      <c r="S320" s="52">
        <f t="shared" si="184"/>
        <v>1.5</v>
      </c>
      <c r="T320" s="52">
        <f t="shared" si="184"/>
        <v>1.5</v>
      </c>
      <c r="U320" s="52">
        <f t="shared" si="184"/>
        <v>1.5</v>
      </c>
      <c r="V320" s="52">
        <f t="shared" si="184"/>
        <v>1.5</v>
      </c>
      <c r="W320" s="52">
        <f t="shared" si="177"/>
        <v>101.5</v>
      </c>
      <c r="X320" s="2"/>
    </row>
    <row r="321" spans="1:24" ht="15" customHeight="1">
      <c r="A321" s="34"/>
      <c r="B321" s="35">
        <f t="shared" si="182"/>
        <v>96</v>
      </c>
      <c r="C321" s="49"/>
      <c r="D321" s="52">
        <f t="shared" si="183"/>
        <v>1.5</v>
      </c>
      <c r="E321" s="52">
        <f t="shared" si="183"/>
        <v>1.5</v>
      </c>
      <c r="F321" s="52">
        <f t="shared" si="183"/>
        <v>1.5</v>
      </c>
      <c r="G321" s="52">
        <f t="shared" si="183"/>
        <v>1.5</v>
      </c>
      <c r="H321" s="52">
        <f t="shared" si="183"/>
        <v>1.5</v>
      </c>
      <c r="I321" s="52">
        <f t="shared" si="183"/>
        <v>1.5</v>
      </c>
      <c r="J321" s="52">
        <f t="shared" si="183"/>
        <v>1.5</v>
      </c>
      <c r="K321" s="52">
        <f t="shared" si="183"/>
        <v>1.5</v>
      </c>
      <c r="L321" s="52">
        <f t="shared" si="183"/>
        <v>1.5</v>
      </c>
      <c r="M321" s="52">
        <f t="shared" si="183"/>
        <v>1.5</v>
      </c>
      <c r="N321" s="52">
        <f t="shared" si="184"/>
        <v>1.5</v>
      </c>
      <c r="O321" s="52">
        <f t="shared" si="184"/>
        <v>1.5</v>
      </c>
      <c r="P321" s="52">
        <f t="shared" si="184"/>
        <v>1.5</v>
      </c>
      <c r="Q321" s="52">
        <f t="shared" si="184"/>
        <v>1.5</v>
      </c>
      <c r="R321" s="52">
        <f t="shared" si="184"/>
        <v>1.5</v>
      </c>
      <c r="S321" s="52">
        <f t="shared" si="184"/>
        <v>1.5</v>
      </c>
      <c r="T321" s="52">
        <f t="shared" si="184"/>
        <v>1.5</v>
      </c>
      <c r="U321" s="52">
        <f t="shared" si="184"/>
        <v>1.5</v>
      </c>
      <c r="V321" s="52">
        <f t="shared" si="184"/>
        <v>1.5</v>
      </c>
      <c r="W321" s="52">
        <f t="shared" si="177"/>
        <v>101.5</v>
      </c>
      <c r="X321" s="2"/>
    </row>
    <row r="322" spans="1:24" ht="15" customHeight="1">
      <c r="A322" s="34"/>
      <c r="B322" s="35">
        <f t="shared" si="182"/>
        <v>97</v>
      </c>
      <c r="C322" s="49"/>
      <c r="D322" s="52">
        <f t="shared" si="183"/>
        <v>1.5</v>
      </c>
      <c r="E322" s="52">
        <f t="shared" si="183"/>
        <v>1.5</v>
      </c>
      <c r="F322" s="52">
        <f t="shared" si="183"/>
        <v>1.5</v>
      </c>
      <c r="G322" s="52">
        <f t="shared" si="183"/>
        <v>1.5</v>
      </c>
      <c r="H322" s="52">
        <f t="shared" si="183"/>
        <v>1.5</v>
      </c>
      <c r="I322" s="52">
        <f t="shared" si="183"/>
        <v>1.5</v>
      </c>
      <c r="J322" s="52">
        <f t="shared" si="183"/>
        <v>1.5</v>
      </c>
      <c r="K322" s="52">
        <f t="shared" si="183"/>
        <v>1.5</v>
      </c>
      <c r="L322" s="52">
        <f t="shared" si="183"/>
        <v>1.5</v>
      </c>
      <c r="M322" s="52">
        <f t="shared" si="183"/>
        <v>1.5</v>
      </c>
      <c r="N322" s="52">
        <f t="shared" si="184"/>
        <v>1.5</v>
      </c>
      <c r="O322" s="52">
        <f t="shared" si="184"/>
        <v>1.5</v>
      </c>
      <c r="P322" s="52">
        <f t="shared" si="184"/>
        <v>1.5</v>
      </c>
      <c r="Q322" s="52">
        <f t="shared" si="184"/>
        <v>1.5</v>
      </c>
      <c r="R322" s="52">
        <f t="shared" si="184"/>
        <v>1.5</v>
      </c>
      <c r="S322" s="52">
        <f t="shared" si="184"/>
        <v>1.5</v>
      </c>
      <c r="T322" s="52">
        <f t="shared" si="184"/>
        <v>1.5</v>
      </c>
      <c r="U322" s="52">
        <f t="shared" si="184"/>
        <v>1.5</v>
      </c>
      <c r="V322" s="52">
        <f t="shared" si="184"/>
        <v>1.5</v>
      </c>
      <c r="W322" s="52">
        <f t="shared" si="177"/>
        <v>101.5</v>
      </c>
      <c r="X322" s="2"/>
    </row>
    <row r="323" spans="1:24" ht="15" customHeight="1">
      <c r="A323" s="34"/>
      <c r="B323" s="35">
        <f t="shared" si="182"/>
        <v>98</v>
      </c>
      <c r="C323" s="49"/>
      <c r="D323" s="52">
        <f t="shared" si="183"/>
        <v>1.5</v>
      </c>
      <c r="E323" s="52">
        <f t="shared" si="183"/>
        <v>1.5</v>
      </c>
      <c r="F323" s="52">
        <f t="shared" si="183"/>
        <v>1.5</v>
      </c>
      <c r="G323" s="52">
        <f t="shared" si="183"/>
        <v>1.5</v>
      </c>
      <c r="H323" s="52">
        <f t="shared" si="183"/>
        <v>1.5</v>
      </c>
      <c r="I323" s="52">
        <f t="shared" si="183"/>
        <v>1.5</v>
      </c>
      <c r="J323" s="52">
        <f t="shared" si="183"/>
        <v>1.5</v>
      </c>
      <c r="K323" s="52">
        <f t="shared" si="183"/>
        <v>1.5</v>
      </c>
      <c r="L323" s="52">
        <f t="shared" si="183"/>
        <v>1.5</v>
      </c>
      <c r="M323" s="52">
        <f t="shared" si="183"/>
        <v>1.5</v>
      </c>
      <c r="N323" s="52">
        <f t="shared" si="184"/>
        <v>1.5</v>
      </c>
      <c r="O323" s="52">
        <f t="shared" si="184"/>
        <v>1.5</v>
      </c>
      <c r="P323" s="52">
        <f t="shared" si="184"/>
        <v>1.5</v>
      </c>
      <c r="Q323" s="52">
        <f t="shared" si="184"/>
        <v>1.5</v>
      </c>
      <c r="R323" s="52">
        <f t="shared" si="184"/>
        <v>1.5</v>
      </c>
      <c r="S323" s="52">
        <f t="shared" si="184"/>
        <v>1.5</v>
      </c>
      <c r="T323" s="52">
        <f t="shared" si="184"/>
        <v>1.5</v>
      </c>
      <c r="U323" s="52">
        <f t="shared" si="184"/>
        <v>1.5</v>
      </c>
      <c r="V323" s="52">
        <f t="shared" si="184"/>
        <v>1.5</v>
      </c>
      <c r="W323" s="52">
        <f t="shared" si="177"/>
        <v>101.5</v>
      </c>
      <c r="X323" s="2"/>
    </row>
    <row r="324" spans="1:24" ht="15" customHeight="1">
      <c r="A324" s="34"/>
      <c r="B324" s="35">
        <f t="shared" si="182"/>
        <v>99</v>
      </c>
      <c r="C324" s="49"/>
      <c r="D324" s="52">
        <f t="shared" si="183"/>
        <v>1.5</v>
      </c>
      <c r="E324" s="52">
        <f t="shared" si="183"/>
        <v>1.5</v>
      </c>
      <c r="F324" s="52">
        <f t="shared" si="183"/>
        <v>1.5</v>
      </c>
      <c r="G324" s="52">
        <f t="shared" si="183"/>
        <v>1.5</v>
      </c>
      <c r="H324" s="52">
        <f t="shared" si="183"/>
        <v>1.5</v>
      </c>
      <c r="I324" s="52">
        <f t="shared" si="183"/>
        <v>1.5</v>
      </c>
      <c r="J324" s="52">
        <f t="shared" si="183"/>
        <v>1.5</v>
      </c>
      <c r="K324" s="52">
        <f t="shared" si="183"/>
        <v>1.5</v>
      </c>
      <c r="L324" s="52">
        <f t="shared" si="183"/>
        <v>1.5</v>
      </c>
      <c r="M324" s="52">
        <f t="shared" si="183"/>
        <v>1.5</v>
      </c>
      <c r="N324" s="52">
        <f t="shared" si="184"/>
        <v>1.5</v>
      </c>
      <c r="O324" s="52">
        <f t="shared" si="184"/>
        <v>1.5</v>
      </c>
      <c r="P324" s="52">
        <f t="shared" si="184"/>
        <v>1.5</v>
      </c>
      <c r="Q324" s="52">
        <f t="shared" si="184"/>
        <v>1.5</v>
      </c>
      <c r="R324" s="52">
        <f t="shared" si="184"/>
        <v>1.5</v>
      </c>
      <c r="S324" s="52">
        <f t="shared" si="184"/>
        <v>1.5</v>
      </c>
      <c r="T324" s="52">
        <f t="shared" si="184"/>
        <v>1.5</v>
      </c>
      <c r="U324" s="52">
        <f t="shared" si="184"/>
        <v>1.5</v>
      </c>
      <c r="V324" s="52">
        <f t="shared" si="184"/>
        <v>1.5</v>
      </c>
      <c r="W324" s="52">
        <f t="shared" si="177"/>
        <v>101.5</v>
      </c>
      <c r="X324" s="2"/>
    </row>
    <row r="325" spans="1:24" ht="15" customHeight="1">
      <c r="A325" s="34"/>
      <c r="B325" s="35">
        <f t="shared" si="182"/>
        <v>100</v>
      </c>
      <c r="C325" s="49"/>
      <c r="D325" s="52">
        <f t="shared" si="183"/>
        <v>1.5</v>
      </c>
      <c r="E325" s="52">
        <f t="shared" si="183"/>
        <v>1.5</v>
      </c>
      <c r="F325" s="52">
        <f t="shared" si="183"/>
        <v>1.5</v>
      </c>
      <c r="G325" s="52">
        <f t="shared" si="183"/>
        <v>1.5</v>
      </c>
      <c r="H325" s="52">
        <f t="shared" si="183"/>
        <v>1.5</v>
      </c>
      <c r="I325" s="52">
        <f t="shared" si="183"/>
        <v>1.5</v>
      </c>
      <c r="J325" s="52">
        <f t="shared" si="183"/>
        <v>1.5</v>
      </c>
      <c r="K325" s="52">
        <f t="shared" si="183"/>
        <v>1.5</v>
      </c>
      <c r="L325" s="52">
        <f t="shared" si="183"/>
        <v>1.5</v>
      </c>
      <c r="M325" s="52">
        <f t="shared" si="183"/>
        <v>1.5</v>
      </c>
      <c r="N325" s="52">
        <f t="shared" si="184"/>
        <v>1.5</v>
      </c>
      <c r="O325" s="52">
        <f t="shared" si="184"/>
        <v>1.5</v>
      </c>
      <c r="P325" s="52">
        <f t="shared" si="184"/>
        <v>1.5</v>
      </c>
      <c r="Q325" s="52">
        <f t="shared" si="184"/>
        <v>1.5</v>
      </c>
      <c r="R325" s="52">
        <f t="shared" si="184"/>
        <v>1.5</v>
      </c>
      <c r="S325" s="52">
        <f t="shared" si="184"/>
        <v>1.5</v>
      </c>
      <c r="T325" s="52">
        <f t="shared" si="184"/>
        <v>1.5</v>
      </c>
      <c r="U325" s="52">
        <f t="shared" si="184"/>
        <v>1.5</v>
      </c>
      <c r="V325" s="52">
        <f t="shared" si="184"/>
        <v>1.5</v>
      </c>
      <c r="W325" s="52">
        <f t="shared" si="177"/>
        <v>101.5</v>
      </c>
      <c r="X325" s="2"/>
    </row>
    <row r="326" spans="1:24" ht="20.25">
      <c r="A326" s="11"/>
      <c r="B326" s="44"/>
      <c r="C326" s="4">
        <v>0</v>
      </c>
      <c r="D326" s="4">
        <f t="shared" ref="D326:W326" si="185">C326+1</f>
        <v>1</v>
      </c>
      <c r="E326" s="4">
        <f t="shared" si="185"/>
        <v>2</v>
      </c>
      <c r="F326" s="4">
        <f t="shared" si="185"/>
        <v>3</v>
      </c>
      <c r="G326" s="4">
        <f t="shared" si="185"/>
        <v>4</v>
      </c>
      <c r="H326" s="4">
        <f t="shared" si="185"/>
        <v>5</v>
      </c>
      <c r="I326" s="4">
        <f t="shared" si="185"/>
        <v>6</v>
      </c>
      <c r="J326" s="4">
        <f t="shared" si="185"/>
        <v>7</v>
      </c>
      <c r="K326" s="4">
        <f t="shared" si="185"/>
        <v>8</v>
      </c>
      <c r="L326" s="4">
        <f t="shared" si="185"/>
        <v>9</v>
      </c>
      <c r="M326" s="4">
        <f t="shared" si="185"/>
        <v>10</v>
      </c>
      <c r="N326" s="4">
        <f t="shared" si="185"/>
        <v>11</v>
      </c>
      <c r="O326" s="4">
        <f t="shared" si="185"/>
        <v>12</v>
      </c>
      <c r="P326" s="4">
        <f t="shared" si="185"/>
        <v>13</v>
      </c>
      <c r="Q326" s="4">
        <f t="shared" si="185"/>
        <v>14</v>
      </c>
      <c r="R326" s="4">
        <f t="shared" si="185"/>
        <v>15</v>
      </c>
      <c r="S326" s="4">
        <f t="shared" si="185"/>
        <v>16</v>
      </c>
      <c r="T326" s="4">
        <f t="shared" si="185"/>
        <v>17</v>
      </c>
      <c r="U326" s="4">
        <f t="shared" si="185"/>
        <v>18</v>
      </c>
      <c r="V326" s="4">
        <f t="shared" si="185"/>
        <v>19</v>
      </c>
      <c r="W326" s="4">
        <f t="shared" si="185"/>
        <v>20</v>
      </c>
      <c r="X326" s="2"/>
    </row>
  </sheetData>
  <customSheetViews>
    <customSheetView guid="{1753788C-1DD1-4958-A0DA-F6A444305EE4}">
      <pane ySplit="5" topLeftCell="A72" activePane="bottomLeft" state="frozen"/>
      <selection pane="bottomLeft" activeCell="B16" sqref="B16"/>
      <pageMargins left="0.7" right="0.7" top="0.75" bottom="0.75" header="0.3" footer="0.3"/>
    </customSheetView>
  </customSheetViews>
  <mergeCells count="7">
    <mergeCell ref="C6:W6"/>
    <mergeCell ref="C222:F222"/>
    <mergeCell ref="C225:W225"/>
    <mergeCell ref="C111:W111"/>
    <mergeCell ref="C214:W214"/>
    <mergeCell ref="C221:W221"/>
    <mergeCell ref="C110:W1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8"/>
  <sheetViews>
    <sheetView workbookViewId="0">
      <pane ySplit="4" topLeftCell="A5" activePane="bottomLeft" state="frozen"/>
      <selection pane="bottomLeft" activeCell="I2" sqref="I2"/>
    </sheetView>
  </sheetViews>
  <sheetFormatPr defaultRowHeight="12.75"/>
  <cols>
    <col min="1" max="1" width="19" customWidth="1"/>
    <col min="2" max="2" width="11" customWidth="1"/>
    <col min="3" max="3" width="10.5703125" bestFit="1" customWidth="1"/>
    <col min="4" max="6" width="9.5703125" bestFit="1" customWidth="1"/>
    <col min="7" max="7" width="11" bestFit="1" customWidth="1"/>
    <col min="8" max="8" width="9.5703125" bestFit="1" customWidth="1"/>
    <col min="9" max="9" width="11" bestFit="1" customWidth="1"/>
    <col min="10" max="23" width="9.5703125" bestFit="1" customWidth="1"/>
  </cols>
  <sheetData>
    <row r="1" spans="1:2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90" t="s">
        <v>26</v>
      </c>
      <c r="B2" s="90"/>
      <c r="C2" s="66">
        <v>100</v>
      </c>
      <c r="D2" s="2"/>
      <c r="E2" s="2"/>
      <c r="F2" s="28" t="s">
        <v>57</v>
      </c>
      <c r="G2" s="29">
        <f>B417</f>
        <v>3.684101767490648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91" t="s">
        <v>27</v>
      </c>
      <c r="B3" s="90"/>
      <c r="C3" s="67">
        <v>0.06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8">
      <c r="A5" s="45" t="s">
        <v>44</v>
      </c>
      <c r="B5" s="2"/>
      <c r="C5" s="77" t="s">
        <v>28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2"/>
    </row>
    <row r="6" spans="1:24">
      <c r="A6" s="2" t="s">
        <v>12</v>
      </c>
      <c r="B6" s="2"/>
      <c r="C6" s="4">
        <v>0</v>
      </c>
      <c r="D6" s="4">
        <f t="shared" ref="D6:W6" si="0">C6+1</f>
        <v>1</v>
      </c>
      <c r="E6" s="4">
        <f t="shared" si="0"/>
        <v>2</v>
      </c>
      <c r="F6" s="4">
        <f t="shared" si="0"/>
        <v>3</v>
      </c>
      <c r="G6" s="4">
        <f t="shared" si="0"/>
        <v>4</v>
      </c>
      <c r="H6" s="4">
        <f t="shared" si="0"/>
        <v>5</v>
      </c>
      <c r="I6" s="4">
        <f t="shared" si="0"/>
        <v>6</v>
      </c>
      <c r="J6" s="4">
        <f t="shared" si="0"/>
        <v>7</v>
      </c>
      <c r="K6" s="4">
        <f t="shared" si="0"/>
        <v>8</v>
      </c>
      <c r="L6" s="4">
        <f t="shared" si="0"/>
        <v>9</v>
      </c>
      <c r="M6" s="4">
        <f t="shared" si="0"/>
        <v>10</v>
      </c>
      <c r="N6" s="4">
        <f t="shared" si="0"/>
        <v>11</v>
      </c>
      <c r="O6" s="4">
        <f t="shared" si="0"/>
        <v>12</v>
      </c>
      <c r="P6" s="4">
        <f t="shared" si="0"/>
        <v>13</v>
      </c>
      <c r="Q6" s="4">
        <f t="shared" si="0"/>
        <v>14</v>
      </c>
      <c r="R6" s="4">
        <f t="shared" si="0"/>
        <v>15</v>
      </c>
      <c r="S6" s="4">
        <f t="shared" si="0"/>
        <v>16</v>
      </c>
      <c r="T6" s="4">
        <f t="shared" si="0"/>
        <v>17</v>
      </c>
      <c r="U6" s="4">
        <f t="shared" si="0"/>
        <v>18</v>
      </c>
      <c r="V6" s="4">
        <f t="shared" si="0"/>
        <v>19</v>
      </c>
      <c r="W6" s="4">
        <f t="shared" si="0"/>
        <v>20</v>
      </c>
      <c r="X6" s="2"/>
    </row>
    <row r="7" spans="1:24" ht="15" customHeight="1">
      <c r="A7" s="38"/>
      <c r="B7" s="3">
        <v>1</v>
      </c>
      <c r="C7" s="48">
        <f>'Problem 2'!C8</f>
        <v>3.4472150168891519E-2</v>
      </c>
      <c r="D7" s="48">
        <f>'Problem 2'!D8</f>
        <v>3.1212266537677398E-2</v>
      </c>
      <c r="E7" s="48">
        <f>'Problem 2'!E8</f>
        <v>2.7676270660015861E-2</v>
      </c>
      <c r="F7" s="48">
        <f>'Problem 2'!F8</f>
        <v>2.1445240576666479E-2</v>
      </c>
      <c r="G7" s="48">
        <f>'Problem 2'!G8</f>
        <v>2.5705282870447554E-2</v>
      </c>
      <c r="H7" s="48">
        <f>'Problem 2'!H8</f>
        <v>2.4314147241961896E-2</v>
      </c>
      <c r="I7" s="48">
        <f>'Problem 2'!I8</f>
        <v>3.7164258448156816E-2</v>
      </c>
      <c r="J7" s="48">
        <f>'Problem 2'!J8</f>
        <v>2.9367573928533272E-2</v>
      </c>
      <c r="K7" s="48">
        <f>'Problem 2'!K8</f>
        <v>2.848361034293348E-2</v>
      </c>
      <c r="L7" s="48">
        <f>'Problem 2'!L8</f>
        <v>2.4462182481977263E-2</v>
      </c>
      <c r="M7" s="48">
        <f>'Problem 2'!M8</f>
        <v>2.5028747057365269E-2</v>
      </c>
      <c r="N7" s="48">
        <f>'Problem 2'!N8</f>
        <v>1.8021510407307484E-2</v>
      </c>
      <c r="O7" s="48">
        <f>'Problem 2'!O8</f>
        <v>1.7206882592832155E-2</v>
      </c>
      <c r="P7" s="48">
        <f>'Problem 2'!P8</f>
        <v>1.3073020170641608E-2</v>
      </c>
      <c r="Q7" s="48">
        <f>'Problem 2'!Q8</f>
        <v>1.0923909723942131E-2</v>
      </c>
      <c r="R7" s="48">
        <f>'Problem 2'!R8</f>
        <v>9.696527674970928E-3</v>
      </c>
      <c r="S7" s="48">
        <f>'Problem 2'!S8</f>
        <v>1.0337025907286062E-2</v>
      </c>
      <c r="T7" s="48">
        <f>'Problem 2'!T8</f>
        <v>1.1439097353634626E-2</v>
      </c>
      <c r="U7" s="48">
        <f>'Problem 2'!U8</f>
        <v>1.170251696092099E-2</v>
      </c>
      <c r="V7" s="48">
        <f>'Problem 2'!V8</f>
        <v>7.733176929017851E-3</v>
      </c>
      <c r="W7" s="48"/>
      <c r="X7" s="2"/>
    </row>
    <row r="8" spans="1:24" ht="15" customHeight="1">
      <c r="A8" s="38"/>
      <c r="B8" s="3">
        <f t="shared" ref="B8:B71" si="1">B7+1</f>
        <v>2</v>
      </c>
      <c r="C8" s="48">
        <f>'Problem 2'!C9</f>
        <v>3.4472150168891519E-2</v>
      </c>
      <c r="D8" s="48">
        <f>'Problem 2'!D9</f>
        <v>3.5787025677497412E-2</v>
      </c>
      <c r="E8" s="48">
        <f>'Problem 2'!E9</f>
        <v>2.3327122388783851E-2</v>
      </c>
      <c r="F8" s="48">
        <f>'Problem 2'!F9</f>
        <v>2.0261440577942002E-2</v>
      </c>
      <c r="G8" s="48">
        <f>'Problem 2'!G9</f>
        <v>2.2364508714747218E-2</v>
      </c>
      <c r="H8" s="48">
        <f>'Problem 2'!H9</f>
        <v>2.8133138884724358E-2</v>
      </c>
      <c r="I8" s="48">
        <f>'Problem 2'!I9</f>
        <v>1.783520421583841E-2</v>
      </c>
      <c r="J8" s="48">
        <f>'Problem 2'!J9</f>
        <v>1.6830631557588002E-2</v>
      </c>
      <c r="K8" s="48">
        <f>'Problem 2'!K9</f>
        <v>1.4064975470970961E-2</v>
      </c>
      <c r="L8" s="48">
        <f>'Problem 2'!L9</f>
        <v>1.7011830253188889E-2</v>
      </c>
      <c r="M8" s="48">
        <f>'Problem 2'!M9</f>
        <v>1.4823569993753115E-2</v>
      </c>
      <c r="N8" s="48">
        <f>'Problem 2'!N9</f>
        <v>1.3287016352872419E-2</v>
      </c>
      <c r="O8" s="48">
        <f>'Problem 2'!O9</f>
        <v>1.0069367142815505E-2</v>
      </c>
      <c r="P8" s="48">
        <f>'Problem 2'!P9</f>
        <v>1.361408981990302E-2</v>
      </c>
      <c r="Q8" s="48">
        <f>'Problem 2'!Q9</f>
        <v>1.3752329439208049E-2</v>
      </c>
      <c r="R8" s="48">
        <f>'Problem 2'!R9</f>
        <v>1.2754765083327759E-2</v>
      </c>
      <c r="S8" s="48">
        <f>'Problem 2'!S9</f>
        <v>1.2650839487655101E-2</v>
      </c>
      <c r="T8" s="48">
        <f>'Problem 2'!T9</f>
        <v>1.0489921237388249E-2</v>
      </c>
      <c r="U8" s="48">
        <f>'Problem 2'!U9</f>
        <v>9.0418073478911194E-3</v>
      </c>
      <c r="V8" s="48">
        <f>'Problem 2'!V9</f>
        <v>7.8356620024105338E-3</v>
      </c>
      <c r="W8" s="48"/>
      <c r="X8" s="2"/>
    </row>
    <row r="9" spans="1:24" ht="15" customHeight="1">
      <c r="A9" s="38"/>
      <c r="B9" s="3">
        <f t="shared" si="1"/>
        <v>3</v>
      </c>
      <c r="C9" s="48">
        <f>'Problem 2'!C10</f>
        <v>3.4472150168891519E-2</v>
      </c>
      <c r="D9" s="48">
        <f>'Problem 2'!D10</f>
        <v>5.1134912367568071E-2</v>
      </c>
      <c r="E9" s="48">
        <f>'Problem 2'!E10</f>
        <v>5.0167178165633222E-2</v>
      </c>
      <c r="F9" s="48">
        <f>'Problem 2'!F10</f>
        <v>6.7825702481653399E-2</v>
      </c>
      <c r="G9" s="48">
        <f>'Problem 2'!G10</f>
        <v>7.967107000769641E-2</v>
      </c>
      <c r="H9" s="48">
        <f>'Problem 2'!H10</f>
        <v>7.0691382327098012E-2</v>
      </c>
      <c r="I9" s="48">
        <f>'Problem 2'!I10</f>
        <v>7.7804776229386641E-2</v>
      </c>
      <c r="J9" s="48">
        <f>'Problem 2'!J10</f>
        <v>8.4772297826635201E-2</v>
      </c>
      <c r="K9" s="48">
        <f>'Problem 2'!K10</f>
        <v>7.1717572870976493E-2</v>
      </c>
      <c r="L9" s="48">
        <f>'Problem 2'!L10</f>
        <v>7.7148126708183606E-2</v>
      </c>
      <c r="M9" s="48">
        <f>'Problem 2'!M10</f>
        <v>8.6958495139802222E-2</v>
      </c>
      <c r="N9" s="48">
        <f>'Problem 2'!N10</f>
        <v>9.5542710614606854E-2</v>
      </c>
      <c r="O9" s="48">
        <f>'Problem 2'!O10</f>
        <v>9.3938399094518107E-2</v>
      </c>
      <c r="P9" s="48">
        <f>'Problem 2'!P10</f>
        <v>0.10082518433402736</v>
      </c>
      <c r="Q9" s="48">
        <f>'Problem 2'!Q10</f>
        <v>0.1179246734685363</v>
      </c>
      <c r="R9" s="48">
        <f>'Problem 2'!R10</f>
        <v>0.14133713143020746</v>
      </c>
      <c r="S9" s="48">
        <f>'Problem 2'!S10</f>
        <v>0.1118363508263803</v>
      </c>
      <c r="T9" s="48">
        <f>'Problem 2'!T10</f>
        <v>9.9172009193230937E-2</v>
      </c>
      <c r="U9" s="48">
        <f>'Problem 2'!U10</f>
        <v>0.10418831830291668</v>
      </c>
      <c r="V9" s="48">
        <f>'Problem 2'!V10</f>
        <v>0.13261988440907346</v>
      </c>
      <c r="W9" s="48"/>
      <c r="X9" s="2"/>
    </row>
    <row r="10" spans="1:24" ht="15" customHeight="1">
      <c r="A10" s="38"/>
      <c r="B10" s="3">
        <f t="shared" si="1"/>
        <v>4</v>
      </c>
      <c r="C10" s="48">
        <f>'Problem 2'!C11</f>
        <v>3.4472150168891519E-2</v>
      </c>
      <c r="D10" s="48">
        <f>'Problem 2'!D11</f>
        <v>3.8139389917604738E-2</v>
      </c>
      <c r="E10" s="48">
        <f>'Problem 2'!E11</f>
        <v>2.915743851008485E-2</v>
      </c>
      <c r="F10" s="48">
        <f>'Problem 2'!F11</f>
        <v>3.137041353441973E-2</v>
      </c>
      <c r="G10" s="48">
        <f>'Problem 2'!G11</f>
        <v>2.4667891778693191E-2</v>
      </c>
      <c r="H10" s="48">
        <f>'Problem 2'!H11</f>
        <v>3.1932755435470292E-2</v>
      </c>
      <c r="I10" s="48">
        <f>'Problem 2'!I11</f>
        <v>2.8552781992063982E-2</v>
      </c>
      <c r="J10" s="48">
        <f>'Problem 2'!J11</f>
        <v>4.2323639044255033E-2</v>
      </c>
      <c r="K10" s="48">
        <f>'Problem 2'!K11</f>
        <v>3.6166991854813105E-2</v>
      </c>
      <c r="L10" s="48">
        <f>'Problem 2'!L11</f>
        <v>3.3712164392063808E-2</v>
      </c>
      <c r="M10" s="48">
        <f>'Problem 2'!M11</f>
        <v>3.1045173994386097E-2</v>
      </c>
      <c r="N10" s="48">
        <f>'Problem 2'!N11</f>
        <v>3.5188427440242684E-2</v>
      </c>
      <c r="O10" s="48">
        <f>'Problem 2'!O11</f>
        <v>4.3201051991299713E-2</v>
      </c>
      <c r="P10" s="48">
        <f>'Problem 2'!P11</f>
        <v>3.8223862872636898E-2</v>
      </c>
      <c r="Q10" s="48">
        <f>'Problem 2'!Q11</f>
        <v>3.1435867417966966E-2</v>
      </c>
      <c r="R10" s="48">
        <f>'Problem 2'!R11</f>
        <v>3.9589592432962714E-2</v>
      </c>
      <c r="S10" s="48">
        <f>'Problem 2'!S11</f>
        <v>4.3376896838100781E-2</v>
      </c>
      <c r="T10" s="48">
        <f>'Problem 2'!T11</f>
        <v>5.2608964447465018E-2</v>
      </c>
      <c r="U10" s="48">
        <f>'Problem 2'!U11</f>
        <v>6.8979750446729701E-2</v>
      </c>
      <c r="V10" s="48">
        <f>'Problem 2'!V11</f>
        <v>6.6290988140067869E-2</v>
      </c>
      <c r="W10" s="48"/>
      <c r="X10" s="2"/>
    </row>
    <row r="11" spans="1:24" ht="15" customHeight="1">
      <c r="A11" s="38"/>
      <c r="B11" s="3">
        <f t="shared" si="1"/>
        <v>5</v>
      </c>
      <c r="C11" s="48">
        <f>'Problem 2'!C12</f>
        <v>3.4472150168891519E-2</v>
      </c>
      <c r="D11" s="48">
        <f>'Problem 2'!D12</f>
        <v>3.54435307827927E-2</v>
      </c>
      <c r="E11" s="48">
        <f>'Problem 2'!E12</f>
        <v>3.6538651409811128E-2</v>
      </c>
      <c r="F11" s="48">
        <f>'Problem 2'!F12</f>
        <v>3.636585070613528E-2</v>
      </c>
      <c r="G11" s="48">
        <f>'Problem 2'!G12</f>
        <v>3.1244649663672758E-2</v>
      </c>
      <c r="H11" s="48">
        <f>'Problem 2'!H12</f>
        <v>4.5528869412431255E-2</v>
      </c>
      <c r="I11" s="48">
        <f>'Problem 2'!I12</f>
        <v>3.4286442564003899E-2</v>
      </c>
      <c r="J11" s="48">
        <f>'Problem 2'!J12</f>
        <v>3.4262798198804983E-2</v>
      </c>
      <c r="K11" s="48">
        <f>'Problem 2'!K12</f>
        <v>3.2617587519932788E-2</v>
      </c>
      <c r="L11" s="48">
        <f>'Problem 2'!L12</f>
        <v>3.6816444378235384E-2</v>
      </c>
      <c r="M11" s="48">
        <f>'Problem 2'!M12</f>
        <v>3.0793750447536204E-2</v>
      </c>
      <c r="N11" s="48">
        <f>'Problem 2'!N12</f>
        <v>2.2286037884017285E-2</v>
      </c>
      <c r="O11" s="48">
        <f>'Problem 2'!O12</f>
        <v>2.5608300232122211E-2</v>
      </c>
      <c r="P11" s="48">
        <f>'Problem 2'!P12</f>
        <v>2.4180181774658378E-2</v>
      </c>
      <c r="Q11" s="48">
        <f>'Problem 2'!Q12</f>
        <v>2.7239978981099398E-2</v>
      </c>
      <c r="R11" s="48">
        <f>'Problem 2'!R12</f>
        <v>2.6904439246938364E-2</v>
      </c>
      <c r="S11" s="48">
        <f>'Problem 2'!S12</f>
        <v>2.5957371553260812E-2</v>
      </c>
      <c r="T11" s="48">
        <f>'Problem 2'!T12</f>
        <v>2.1379633963809982E-2</v>
      </c>
      <c r="U11" s="48">
        <f>'Problem 2'!U12</f>
        <v>2.0686550201387547E-2</v>
      </c>
      <c r="V11" s="48">
        <f>'Problem 2'!V12</f>
        <v>2.8040778010035714E-2</v>
      </c>
      <c r="W11" s="48"/>
      <c r="X11" s="2"/>
    </row>
    <row r="12" spans="1:24" ht="15" customHeight="1">
      <c r="A12" s="38"/>
      <c r="B12" s="3">
        <f t="shared" si="1"/>
        <v>6</v>
      </c>
      <c r="C12" s="48">
        <f>'Problem 2'!C13</f>
        <v>3.4472150168891519E-2</v>
      </c>
      <c r="D12" s="48">
        <f>'Problem 2'!D13</f>
        <v>2.9771946122230969E-2</v>
      </c>
      <c r="E12" s="48">
        <f>'Problem 2'!E13</f>
        <v>2.7920495600012276E-2</v>
      </c>
      <c r="F12" s="48">
        <f>'Problem 2'!F13</f>
        <v>3.8073563892779903E-2</v>
      </c>
      <c r="G12" s="48">
        <f>'Problem 2'!G13</f>
        <v>3.7969457173682206E-2</v>
      </c>
      <c r="H12" s="48">
        <f>'Problem 2'!H13</f>
        <v>3.4278417859854686E-2</v>
      </c>
      <c r="I12" s="48">
        <f>'Problem 2'!I13</f>
        <v>3.5471207465186831E-2</v>
      </c>
      <c r="J12" s="48">
        <f>'Problem 2'!J13</f>
        <v>3.4987996619691188E-2</v>
      </c>
      <c r="K12" s="48">
        <f>'Problem 2'!K13</f>
        <v>4.485073434011335E-2</v>
      </c>
      <c r="L12" s="48">
        <f>'Problem 2'!L13</f>
        <v>4.1050972568423549E-2</v>
      </c>
      <c r="M12" s="48">
        <f>'Problem 2'!M13</f>
        <v>4.9623792783483431E-2</v>
      </c>
      <c r="N12" s="48">
        <f>'Problem 2'!N13</f>
        <v>7.4205814223991667E-2</v>
      </c>
      <c r="O12" s="48">
        <f>'Problem 2'!O13</f>
        <v>7.5200138738416675E-2</v>
      </c>
      <c r="P12" s="48">
        <f>'Problem 2'!P13</f>
        <v>6.1149132499363532E-2</v>
      </c>
      <c r="Q12" s="48">
        <f>'Problem 2'!Q13</f>
        <v>4.6100033060115113E-2</v>
      </c>
      <c r="R12" s="48">
        <f>'Problem 2'!R13</f>
        <v>4.6935507051309916E-2</v>
      </c>
      <c r="S12" s="48">
        <f>'Problem 2'!S13</f>
        <v>4.7876644095672063E-2</v>
      </c>
      <c r="T12" s="48">
        <f>'Problem 2'!T13</f>
        <v>4.5455475939619398E-2</v>
      </c>
      <c r="U12" s="48">
        <f>'Problem 2'!U13</f>
        <v>4.4428977790477456E-2</v>
      </c>
      <c r="V12" s="48">
        <f>'Problem 2'!V13</f>
        <v>6.6036992334802966E-2</v>
      </c>
      <c r="W12" s="48"/>
      <c r="X12" s="2"/>
    </row>
    <row r="13" spans="1:24" ht="15" customHeight="1">
      <c r="A13" s="38"/>
      <c r="B13" s="3">
        <f t="shared" si="1"/>
        <v>7</v>
      </c>
      <c r="C13" s="48">
        <f>'Problem 2'!C14</f>
        <v>3.4472150168891519E-2</v>
      </c>
      <c r="D13" s="48">
        <f>'Problem 2'!D14</f>
        <v>4.8776031999737589E-2</v>
      </c>
      <c r="E13" s="48">
        <f>'Problem 2'!E14</f>
        <v>3.6914128061238199E-2</v>
      </c>
      <c r="F13" s="48">
        <f>'Problem 2'!F14</f>
        <v>2.8690944932333057E-2</v>
      </c>
      <c r="G13" s="48">
        <f>'Problem 2'!G14</f>
        <v>3.6941770173164044E-2</v>
      </c>
      <c r="H13" s="48">
        <f>'Problem 2'!H14</f>
        <v>3.5628927388411849E-2</v>
      </c>
      <c r="I13" s="48">
        <f>'Problem 2'!I14</f>
        <v>3.448086714761902E-2</v>
      </c>
      <c r="J13" s="48">
        <f>'Problem 2'!J14</f>
        <v>4.3172700514058623E-2</v>
      </c>
      <c r="K13" s="48">
        <f>'Problem 2'!K14</f>
        <v>3.7465350837419885E-2</v>
      </c>
      <c r="L13" s="48">
        <f>'Problem 2'!L14</f>
        <v>3.2423178988706364E-2</v>
      </c>
      <c r="M13" s="48">
        <f>'Problem 2'!M14</f>
        <v>3.4278550164325093E-2</v>
      </c>
      <c r="N13" s="48">
        <f>'Problem 2'!N14</f>
        <v>4.4285697028521968E-2</v>
      </c>
      <c r="O13" s="48">
        <f>'Problem 2'!O14</f>
        <v>5.2339463102338793E-2</v>
      </c>
      <c r="P13" s="48">
        <f>'Problem 2'!P14</f>
        <v>6.4741734757889344E-2</v>
      </c>
      <c r="Q13" s="48">
        <f>'Problem 2'!Q14</f>
        <v>6.3621907983527515E-2</v>
      </c>
      <c r="R13" s="48">
        <f>'Problem 2'!R14</f>
        <v>4.6083476453199483E-2</v>
      </c>
      <c r="S13" s="48">
        <f>'Problem 2'!S14</f>
        <v>4.1689373891110798E-2</v>
      </c>
      <c r="T13" s="48">
        <f>'Problem 2'!T14</f>
        <v>4.3124669382965899E-2</v>
      </c>
      <c r="U13" s="48">
        <f>'Problem 2'!U14</f>
        <v>4.5183309176063828E-2</v>
      </c>
      <c r="V13" s="48">
        <f>'Problem 2'!V14</f>
        <v>3.9936499777786967E-2</v>
      </c>
      <c r="W13" s="48"/>
      <c r="X13" s="2"/>
    </row>
    <row r="14" spans="1:24" ht="15" customHeight="1">
      <c r="A14" s="38"/>
      <c r="B14" s="3">
        <f t="shared" si="1"/>
        <v>8</v>
      </c>
      <c r="C14" s="48">
        <f>'Problem 2'!C15</f>
        <v>3.4472150168891519E-2</v>
      </c>
      <c r="D14" s="48">
        <f>'Problem 2'!D15</f>
        <v>4.3518361661952255E-2</v>
      </c>
      <c r="E14" s="48">
        <f>'Problem 2'!E15</f>
        <v>5.1104969966618126E-2</v>
      </c>
      <c r="F14" s="48">
        <f>'Problem 2'!F15</f>
        <v>5.9810398525978713E-2</v>
      </c>
      <c r="G14" s="48">
        <f>'Problem 2'!G15</f>
        <v>5.7797743494552724E-2</v>
      </c>
      <c r="H14" s="48">
        <f>'Problem 2'!H15</f>
        <v>4.1732459172003904E-2</v>
      </c>
      <c r="I14" s="48">
        <f>'Problem 2'!I15</f>
        <v>4.2012339364369287E-2</v>
      </c>
      <c r="J14" s="48">
        <f>'Problem 2'!J15</f>
        <v>3.6432514754984373E-2</v>
      </c>
      <c r="K14" s="48">
        <f>'Problem 2'!K15</f>
        <v>3.6651390279135915E-2</v>
      </c>
      <c r="L14" s="48">
        <f>'Problem 2'!L15</f>
        <v>4.7959749087474898E-2</v>
      </c>
      <c r="M14" s="48">
        <f>'Problem 2'!M15</f>
        <v>5.0046682626366648E-2</v>
      </c>
      <c r="N14" s="48">
        <f>'Problem 2'!N15</f>
        <v>3.6953481898071266E-2</v>
      </c>
      <c r="O14" s="48">
        <f>'Problem 2'!O15</f>
        <v>2.6682556114598004E-2</v>
      </c>
      <c r="P14" s="48">
        <f>'Problem 2'!P15</f>
        <v>2.0550763474083206E-2</v>
      </c>
      <c r="Q14" s="48">
        <f>'Problem 2'!Q15</f>
        <v>3.594652750549255E-2</v>
      </c>
      <c r="R14" s="48">
        <f>'Problem 2'!R15</f>
        <v>4.4232806940624529E-2</v>
      </c>
      <c r="S14" s="48">
        <f>'Problem 2'!S15</f>
        <v>5.6514310360461797E-2</v>
      </c>
      <c r="T14" s="48">
        <f>'Problem 2'!T15</f>
        <v>7.4828706381942972E-2</v>
      </c>
      <c r="U14" s="48">
        <f>'Problem 2'!U15</f>
        <v>7.3563984570646113E-2</v>
      </c>
      <c r="V14" s="48">
        <f>'Problem 2'!V15</f>
        <v>6.2705537293808372E-2</v>
      </c>
      <c r="W14" s="48"/>
      <c r="X14" s="2"/>
    </row>
    <row r="15" spans="1:24" ht="15" customHeight="1">
      <c r="A15" s="38"/>
      <c r="B15" s="3">
        <f t="shared" si="1"/>
        <v>9</v>
      </c>
      <c r="C15" s="48">
        <f>'Problem 2'!C16</f>
        <v>3.4472150168891519E-2</v>
      </c>
      <c r="D15" s="48">
        <f>'Problem 2'!D16</f>
        <v>3.9093402337383461E-2</v>
      </c>
      <c r="E15" s="48">
        <f>'Problem 2'!E16</f>
        <v>3.4546673871585318E-2</v>
      </c>
      <c r="F15" s="48">
        <f>'Problem 2'!F16</f>
        <v>3.6066967748780807E-2</v>
      </c>
      <c r="G15" s="48">
        <f>'Problem 2'!G16</f>
        <v>3.9336768962941457E-2</v>
      </c>
      <c r="H15" s="48">
        <f>'Problem 2'!H16</f>
        <v>6.0473348704827637E-2</v>
      </c>
      <c r="I15" s="48">
        <f>'Problem 2'!I16</f>
        <v>5.7934670822191982E-2</v>
      </c>
      <c r="J15" s="48">
        <f>'Problem 2'!J16</f>
        <v>4.5854415252671275E-2</v>
      </c>
      <c r="K15" s="48">
        <f>'Problem 2'!K16</f>
        <v>3.5935983093436812E-2</v>
      </c>
      <c r="L15" s="48">
        <f>'Problem 2'!L16</f>
        <v>3.3778468301884627E-2</v>
      </c>
      <c r="M15" s="48">
        <f>'Problem 2'!M16</f>
        <v>1.9314715597675322E-2</v>
      </c>
      <c r="N15" s="48">
        <f>'Problem 2'!N16</f>
        <v>2.2918587182634773E-2</v>
      </c>
      <c r="O15" s="48">
        <f>'Problem 2'!O16</f>
        <v>3.7560082958373944E-2</v>
      </c>
      <c r="P15" s="48">
        <f>'Problem 2'!P16</f>
        <v>3.9239794626028203E-2</v>
      </c>
      <c r="Q15" s="48">
        <f>'Problem 2'!Q16</f>
        <v>2.6424521224174852E-2</v>
      </c>
      <c r="R15" s="48">
        <f>'Problem 2'!R16</f>
        <v>3.0898010430600847E-2</v>
      </c>
      <c r="S15" s="48">
        <f>'Problem 2'!S16</f>
        <v>3.5515045091273262E-2</v>
      </c>
      <c r="T15" s="48">
        <f>'Problem 2'!T16</f>
        <v>5.9367317334561624E-2</v>
      </c>
      <c r="U15" s="48">
        <f>'Problem 2'!U16</f>
        <v>8.2007999898369946E-2</v>
      </c>
      <c r="V15" s="48">
        <f>'Problem 2'!V16</f>
        <v>9.1799858146051405E-2</v>
      </c>
      <c r="W15" s="48"/>
      <c r="X15" s="2"/>
    </row>
    <row r="16" spans="1:24" ht="15" customHeight="1">
      <c r="A16" s="38"/>
      <c r="B16" s="3">
        <f t="shared" si="1"/>
        <v>10</v>
      </c>
      <c r="C16" s="48">
        <f>'Problem 2'!C17</f>
        <v>3.4472150168891519E-2</v>
      </c>
      <c r="D16" s="48">
        <f>'Problem 2'!D17</f>
        <v>4.2664822945854726E-2</v>
      </c>
      <c r="E16" s="48">
        <f>'Problem 2'!E17</f>
        <v>3.9282286532193102E-2</v>
      </c>
      <c r="F16" s="48">
        <f>'Problem 2'!F17</f>
        <v>3.1937858781931207E-2</v>
      </c>
      <c r="G16" s="48">
        <f>'Problem 2'!G17</f>
        <v>2.8032762000227349E-2</v>
      </c>
      <c r="H16" s="48">
        <f>'Problem 2'!H17</f>
        <v>1.8091275158175001E-2</v>
      </c>
      <c r="I16" s="48">
        <f>'Problem 2'!I17</f>
        <v>1.8770900011092169E-2</v>
      </c>
      <c r="J16" s="48">
        <f>'Problem 2'!J17</f>
        <v>2.0103795593588061E-2</v>
      </c>
      <c r="K16" s="48">
        <f>'Problem 2'!K17</f>
        <v>2.2275866802482048E-2</v>
      </c>
      <c r="L16" s="48">
        <f>'Problem 2'!L17</f>
        <v>2.1862387744005007E-2</v>
      </c>
      <c r="M16" s="48">
        <f>'Problem 2'!M17</f>
        <v>4.0536402519125804E-2</v>
      </c>
      <c r="N16" s="48">
        <f>'Problem 2'!N17</f>
        <v>3.379389873274094E-2</v>
      </c>
      <c r="O16" s="48">
        <f>'Problem 2'!O17</f>
        <v>3.2343838543476923E-2</v>
      </c>
      <c r="P16" s="48">
        <f>'Problem 2'!P17</f>
        <v>2.3138012274882155E-2</v>
      </c>
      <c r="Q16" s="48">
        <f>'Problem 2'!Q17</f>
        <v>1.7219505898892928E-2</v>
      </c>
      <c r="R16" s="48">
        <f>'Problem 2'!R17</f>
        <v>2.1998087559937197E-2</v>
      </c>
      <c r="S16" s="48">
        <f>'Problem 2'!S17</f>
        <v>2.310968666475147E-2</v>
      </c>
      <c r="T16" s="48">
        <f>'Problem 2'!T17</f>
        <v>1.6380415659473291E-2</v>
      </c>
      <c r="U16" s="48">
        <f>'Problem 2'!U17</f>
        <v>1.5613494651687923E-2</v>
      </c>
      <c r="V16" s="48">
        <f>'Problem 2'!V17</f>
        <v>1.6110432347206029E-2</v>
      </c>
      <c r="W16" s="48"/>
      <c r="X16" s="2"/>
    </row>
    <row r="17" spans="1:24" ht="15" customHeight="1">
      <c r="A17" s="38"/>
      <c r="B17" s="3">
        <f t="shared" si="1"/>
        <v>11</v>
      </c>
      <c r="C17" s="48">
        <f>'Problem 2'!C18</f>
        <v>3.4472150168891519E-2</v>
      </c>
      <c r="D17" s="48">
        <f>'Problem 2'!D18</f>
        <v>2.3677116217494978E-2</v>
      </c>
      <c r="E17" s="48">
        <f>'Problem 2'!E18</f>
        <v>2.2449140911030379E-2</v>
      </c>
      <c r="F17" s="48">
        <f>'Problem 2'!F18</f>
        <v>1.9267290642510117E-2</v>
      </c>
      <c r="G17" s="48">
        <f>'Problem 2'!G18</f>
        <v>2.5592784810447404E-2</v>
      </c>
      <c r="H17" s="48">
        <f>'Problem 2'!H18</f>
        <v>2.6299169970524325E-2</v>
      </c>
      <c r="I17" s="48">
        <f>'Problem 2'!I18</f>
        <v>2.3101347744154673E-2</v>
      </c>
      <c r="J17" s="48">
        <f>'Problem 2'!J18</f>
        <v>1.9332651987830157E-2</v>
      </c>
      <c r="K17" s="48">
        <f>'Problem 2'!K18</f>
        <v>1.8998151149092653E-2</v>
      </c>
      <c r="L17" s="48">
        <f>'Problem 2'!L18</f>
        <v>1.7373251879806227E-2</v>
      </c>
      <c r="M17" s="48">
        <f>'Problem 2'!M18</f>
        <v>1.9406270503713227E-2</v>
      </c>
      <c r="N17" s="48">
        <f>'Problem 2'!N18</f>
        <v>1.8874080986989797E-2</v>
      </c>
      <c r="O17" s="48">
        <f>'Problem 2'!O18</f>
        <v>1.6947832366396947E-2</v>
      </c>
      <c r="P17" s="48">
        <f>'Problem 2'!P18</f>
        <v>2.5100387032750388E-2</v>
      </c>
      <c r="Q17" s="48">
        <f>'Problem 2'!Q18</f>
        <v>1.9299883861887725E-2</v>
      </c>
      <c r="R17" s="48">
        <f>'Problem 2'!R18</f>
        <v>1.685527486905733E-2</v>
      </c>
      <c r="S17" s="48">
        <f>'Problem 2'!S18</f>
        <v>1.5003117334977467E-2</v>
      </c>
      <c r="T17" s="48">
        <f>'Problem 2'!T18</f>
        <v>1.3937690759478092E-2</v>
      </c>
      <c r="U17" s="48">
        <f>'Problem 2'!U18</f>
        <v>1.4849327086550028E-2</v>
      </c>
      <c r="V17" s="48">
        <f>'Problem 2'!V18</f>
        <v>1.5097774442300812E-2</v>
      </c>
      <c r="W17" s="48"/>
      <c r="X17" s="2"/>
    </row>
    <row r="18" spans="1:24" ht="15" customHeight="1">
      <c r="A18" s="38"/>
      <c r="B18" s="3">
        <f t="shared" si="1"/>
        <v>12</v>
      </c>
      <c r="C18" s="48">
        <f>'Problem 2'!C19</f>
        <v>3.4472150168891519E-2</v>
      </c>
      <c r="D18" s="48">
        <f>'Problem 2'!D19</f>
        <v>3.9919110811884331E-2</v>
      </c>
      <c r="E18" s="48">
        <f>'Problem 2'!E19</f>
        <v>2.7188130082095446E-2</v>
      </c>
      <c r="F18" s="48">
        <f>'Problem 2'!F19</f>
        <v>2.740832652154139E-2</v>
      </c>
      <c r="G18" s="48">
        <f>'Problem 2'!G19</f>
        <v>3.5977497369483552E-2</v>
      </c>
      <c r="H18" s="48">
        <f>'Problem 2'!H19</f>
        <v>3.9273184437765514E-2</v>
      </c>
      <c r="I18" s="48">
        <f>'Problem 2'!I19</f>
        <v>4.1420277811245618E-2</v>
      </c>
      <c r="J18" s="48">
        <f>'Problem 2'!J19</f>
        <v>4.4595336600818991E-2</v>
      </c>
      <c r="K18" s="48">
        <f>'Problem 2'!K19</f>
        <v>4.7761912441115925E-2</v>
      </c>
      <c r="L18" s="48">
        <f>'Problem 2'!L19</f>
        <v>3.968417334319433E-2</v>
      </c>
      <c r="M18" s="48">
        <f>'Problem 2'!M19</f>
        <v>4.1538359494857013E-2</v>
      </c>
      <c r="N18" s="48">
        <f>'Problem 2'!N19</f>
        <v>4.0249930464872831E-2</v>
      </c>
      <c r="O18" s="48">
        <f>'Problem 2'!O19</f>
        <v>4.4382466432279298E-2</v>
      </c>
      <c r="P18" s="48">
        <f>'Problem 2'!P19</f>
        <v>3.6230517355056314E-2</v>
      </c>
      <c r="Q18" s="48">
        <f>'Problem 2'!Q19</f>
        <v>4.0255923846657715E-2</v>
      </c>
      <c r="R18" s="48">
        <f>'Problem 2'!R19</f>
        <v>2.9670169788828585E-2</v>
      </c>
      <c r="S18" s="48">
        <f>'Problem 2'!S19</f>
        <v>2.8112865390875756E-2</v>
      </c>
      <c r="T18" s="48">
        <f>'Problem 2'!T19</f>
        <v>2.93778273636052E-2</v>
      </c>
      <c r="U18" s="48">
        <f>'Problem 2'!U19</f>
        <v>2.9946491248243067E-2</v>
      </c>
      <c r="V18" s="48">
        <f>'Problem 2'!V19</f>
        <v>2.861013973333992E-2</v>
      </c>
      <c r="W18" s="48"/>
      <c r="X18" s="2"/>
    </row>
    <row r="19" spans="1:24" ht="15" customHeight="1">
      <c r="A19" s="38"/>
      <c r="B19" s="3">
        <f t="shared" si="1"/>
        <v>13</v>
      </c>
      <c r="C19" s="48">
        <f>'Problem 2'!C20</f>
        <v>3.4472150168891519E-2</v>
      </c>
      <c r="D19" s="48">
        <f>'Problem 2'!D20</f>
        <v>2.8464738142309071E-2</v>
      </c>
      <c r="E19" s="48">
        <f>'Problem 2'!E20</f>
        <v>4.3907213981985591E-2</v>
      </c>
      <c r="F19" s="48">
        <f>'Problem 2'!F20</f>
        <v>4.1525534511480722E-2</v>
      </c>
      <c r="G19" s="48">
        <f>'Problem 2'!G20</f>
        <v>3.8522028668711253E-2</v>
      </c>
      <c r="H19" s="48">
        <f>'Problem 2'!H20</f>
        <v>4.5335200452816304E-2</v>
      </c>
      <c r="I19" s="48">
        <f>'Problem 2'!I20</f>
        <v>4.154389092308286E-2</v>
      </c>
      <c r="J19" s="48">
        <f>'Problem 2'!J20</f>
        <v>4.8583286499589089E-2</v>
      </c>
      <c r="K19" s="48">
        <f>'Problem 2'!K20</f>
        <v>3.884137123551424E-2</v>
      </c>
      <c r="L19" s="48">
        <f>'Problem 2'!L20</f>
        <v>4.6045943318139493E-2</v>
      </c>
      <c r="M19" s="48">
        <f>'Problem 2'!M20</f>
        <v>4.973976069768507E-2</v>
      </c>
      <c r="N19" s="48">
        <f>'Problem 2'!N20</f>
        <v>5.7201163539900957E-2</v>
      </c>
      <c r="O19" s="48">
        <f>'Problem 2'!O20</f>
        <v>6.6170078257543299E-2</v>
      </c>
      <c r="P19" s="48">
        <f>'Problem 2'!P20</f>
        <v>8.4703727317579219E-2</v>
      </c>
      <c r="Q19" s="48">
        <f>'Problem 2'!Q20</f>
        <v>7.4692770491734672E-2</v>
      </c>
      <c r="R19" s="48">
        <f>'Problem 2'!R20</f>
        <v>8.6689601724421916E-2</v>
      </c>
      <c r="S19" s="48">
        <f>'Problem 2'!S20</f>
        <v>0.12718317996805975</v>
      </c>
      <c r="T19" s="48">
        <f>'Problem 2'!T20</f>
        <v>0.10593187411681472</v>
      </c>
      <c r="U19" s="48">
        <f>'Problem 2'!U20</f>
        <v>9.1182610185601115E-2</v>
      </c>
      <c r="V19" s="48">
        <f>'Problem 2'!V20</f>
        <v>9.3099033539512155E-2</v>
      </c>
      <c r="W19" s="48"/>
      <c r="X19" s="2"/>
    </row>
    <row r="20" spans="1:24" ht="15" customHeight="1">
      <c r="A20" s="38"/>
      <c r="B20" s="3">
        <f t="shared" si="1"/>
        <v>14</v>
      </c>
      <c r="C20" s="48">
        <f>'Problem 2'!C21</f>
        <v>3.4472150168891519E-2</v>
      </c>
      <c r="D20" s="48">
        <f>'Problem 2'!D21</f>
        <v>2.3681081877631471E-2</v>
      </c>
      <c r="E20" s="48">
        <f>'Problem 2'!E21</f>
        <v>2.2668478944920387E-2</v>
      </c>
      <c r="F20" s="48">
        <f>'Problem 2'!F21</f>
        <v>2.0712293217338425E-2</v>
      </c>
      <c r="G20" s="48">
        <f>'Problem 2'!G21</f>
        <v>1.8887659130878729E-2</v>
      </c>
      <c r="H20" s="48">
        <f>'Problem 2'!H21</f>
        <v>2.3362939439744847E-2</v>
      </c>
      <c r="I20" s="48">
        <f>'Problem 2'!I21</f>
        <v>2.9173116731145005E-2</v>
      </c>
      <c r="J20" s="48">
        <f>'Problem 2'!J21</f>
        <v>3.1573840090263823E-2</v>
      </c>
      <c r="K20" s="48">
        <f>'Problem 2'!K21</f>
        <v>2.55812330724016E-2</v>
      </c>
      <c r="L20" s="48">
        <f>'Problem 2'!L21</f>
        <v>1.971338209794159E-2</v>
      </c>
      <c r="M20" s="48">
        <f>'Problem 2'!M21</f>
        <v>2.1179238474104557E-2</v>
      </c>
      <c r="N20" s="48">
        <f>'Problem 2'!N21</f>
        <v>1.9975653496726812E-2</v>
      </c>
      <c r="O20" s="48">
        <f>'Problem 2'!O21</f>
        <v>2.147033040437675E-2</v>
      </c>
      <c r="P20" s="48">
        <f>'Problem 2'!P21</f>
        <v>3.3938353982569142E-2</v>
      </c>
      <c r="Q20" s="48">
        <f>'Problem 2'!Q21</f>
        <v>3.1276641388366187E-2</v>
      </c>
      <c r="R20" s="48">
        <f>'Problem 2'!R21</f>
        <v>2.3328047267302456E-2</v>
      </c>
      <c r="S20" s="48">
        <f>'Problem 2'!S21</f>
        <v>2.2511379449041236E-2</v>
      </c>
      <c r="T20" s="48">
        <f>'Problem 2'!T21</f>
        <v>2.4055561627697109E-2</v>
      </c>
      <c r="U20" s="48">
        <f>'Problem 2'!U21</f>
        <v>1.5948142258402648E-2</v>
      </c>
      <c r="V20" s="48">
        <f>'Problem 2'!V21</f>
        <v>1.4073890985700841E-2</v>
      </c>
      <c r="W20" s="48"/>
      <c r="X20" s="2"/>
    </row>
    <row r="21" spans="1:24" ht="15" customHeight="1">
      <c r="A21" s="38"/>
      <c r="B21" s="3">
        <f t="shared" si="1"/>
        <v>15</v>
      </c>
      <c r="C21" s="48">
        <f>'Problem 2'!C22</f>
        <v>3.4472150168891519E-2</v>
      </c>
      <c r="D21" s="48">
        <f>'Problem 2'!D22</f>
        <v>3.1062146996235475E-2</v>
      </c>
      <c r="E21" s="48">
        <f>'Problem 2'!E22</f>
        <v>4.6848152339279907E-2</v>
      </c>
      <c r="F21" s="48">
        <f>'Problem 2'!F22</f>
        <v>5.6871623374861201E-2</v>
      </c>
      <c r="G21" s="48">
        <f>'Problem 2'!G22</f>
        <v>7.8516980441514325E-2</v>
      </c>
      <c r="H21" s="48">
        <f>'Problem 2'!H22</f>
        <v>9.964622279856869E-2</v>
      </c>
      <c r="I21" s="48">
        <f>'Problem 2'!I22</f>
        <v>0.10573595352758708</v>
      </c>
      <c r="J21" s="48">
        <f>'Problem 2'!J22</f>
        <v>0.12140723566088633</v>
      </c>
      <c r="K21" s="48">
        <f>'Problem 2'!K22</f>
        <v>0.10955508171531654</v>
      </c>
      <c r="L21" s="48">
        <f>'Problem 2'!L22</f>
        <v>7.6866354920735083E-2</v>
      </c>
      <c r="M21" s="48">
        <f>'Problem 2'!M22</f>
        <v>7.7575293908029447E-2</v>
      </c>
      <c r="N21" s="48">
        <f>'Problem 2'!N22</f>
        <v>6.5206520616089433E-2</v>
      </c>
      <c r="O21" s="48">
        <f>'Problem 2'!O22</f>
        <v>7.1817839878139555E-2</v>
      </c>
      <c r="P21" s="48">
        <f>'Problem 2'!P22</f>
        <v>0.11627317290632025</v>
      </c>
      <c r="Q21" s="48">
        <f>'Problem 2'!Q22</f>
        <v>0.12714559243673948</v>
      </c>
      <c r="R21" s="48">
        <f>'Problem 2'!R22</f>
        <v>0.11603369405740747</v>
      </c>
      <c r="S21" s="48">
        <f>'Problem 2'!S22</f>
        <v>0.12198100520659202</v>
      </c>
      <c r="T21" s="48">
        <f>'Problem 2'!T22</f>
        <v>0.16271591068791752</v>
      </c>
      <c r="U21" s="48">
        <f>'Problem 2'!U22</f>
        <v>0.12767260018607648</v>
      </c>
      <c r="V21" s="48">
        <f>'Problem 2'!V22</f>
        <v>0.10665177766360648</v>
      </c>
      <c r="W21" s="48"/>
      <c r="X21" s="2"/>
    </row>
    <row r="22" spans="1:24" ht="15" customHeight="1">
      <c r="A22" s="38"/>
      <c r="B22" s="3">
        <f t="shared" si="1"/>
        <v>16</v>
      </c>
      <c r="C22" s="48">
        <f>'Problem 2'!C23</f>
        <v>3.4472150168891519E-2</v>
      </c>
      <c r="D22" s="48">
        <f>'Problem 2'!D23</f>
        <v>3.018045079170659E-2</v>
      </c>
      <c r="E22" s="48">
        <f>'Problem 2'!E23</f>
        <v>3.9058145612750145E-2</v>
      </c>
      <c r="F22" s="48">
        <f>'Problem 2'!F23</f>
        <v>5.8297266091681725E-2</v>
      </c>
      <c r="G22" s="48">
        <f>'Problem 2'!G23</f>
        <v>5.0630582700154525E-2</v>
      </c>
      <c r="H22" s="48">
        <f>'Problem 2'!H23</f>
        <v>5.1663533990883609E-2</v>
      </c>
      <c r="I22" s="48">
        <f>'Problem 2'!I23</f>
        <v>3.8797276103079363E-2</v>
      </c>
      <c r="J22" s="48">
        <f>'Problem 2'!J23</f>
        <v>4.5953732755723245E-2</v>
      </c>
      <c r="K22" s="48">
        <f>'Problem 2'!K23</f>
        <v>5.255572903599369E-2</v>
      </c>
      <c r="L22" s="48">
        <f>'Problem 2'!L23</f>
        <v>4.1970697097356381E-2</v>
      </c>
      <c r="M22" s="48">
        <f>'Problem 2'!M23</f>
        <v>3.1686607634259602E-2</v>
      </c>
      <c r="N22" s="48">
        <f>'Problem 2'!N23</f>
        <v>3.1818234657583676E-2</v>
      </c>
      <c r="O22" s="48">
        <f>'Problem 2'!O23</f>
        <v>3.1152028621356881E-2</v>
      </c>
      <c r="P22" s="48">
        <f>'Problem 2'!P23</f>
        <v>3.6879187130310236E-2</v>
      </c>
      <c r="Q22" s="48">
        <f>'Problem 2'!Q23</f>
        <v>4.8079064981757687E-2</v>
      </c>
      <c r="R22" s="48">
        <f>'Problem 2'!R23</f>
        <v>5.4311149176517234E-2</v>
      </c>
      <c r="S22" s="48">
        <f>'Problem 2'!S23</f>
        <v>6.5880379059822053E-2</v>
      </c>
      <c r="T22" s="48">
        <f>'Problem 2'!T23</f>
        <v>7.0072333426753022E-2</v>
      </c>
      <c r="U22" s="48">
        <f>'Problem 2'!U23</f>
        <v>6.6010454510786312E-2</v>
      </c>
      <c r="V22" s="48">
        <f>'Problem 2'!V23</f>
        <v>6.2311999901332259E-2</v>
      </c>
      <c r="W22" s="48"/>
      <c r="X22" s="2"/>
    </row>
    <row r="23" spans="1:24" ht="15" customHeight="1">
      <c r="A23" s="38"/>
      <c r="B23" s="3">
        <f t="shared" si="1"/>
        <v>17</v>
      </c>
      <c r="C23" s="48">
        <f>'Problem 2'!C24</f>
        <v>3.4472150168891519E-2</v>
      </c>
      <c r="D23" s="48">
        <f>'Problem 2'!D24</f>
        <v>3.3606056022163044E-2</v>
      </c>
      <c r="E23" s="48">
        <f>'Problem 2'!E24</f>
        <v>4.6833814463184388E-2</v>
      </c>
      <c r="F23" s="48">
        <f>'Problem 2'!F24</f>
        <v>3.8242543888276276E-2</v>
      </c>
      <c r="G23" s="48">
        <f>'Problem 2'!G24</f>
        <v>3.0232659944190426E-2</v>
      </c>
      <c r="H23" s="48">
        <f>'Problem 2'!H24</f>
        <v>3.5421286813409232E-2</v>
      </c>
      <c r="I23" s="48">
        <f>'Problem 2'!I24</f>
        <v>3.4166751731474536E-2</v>
      </c>
      <c r="J23" s="48">
        <f>'Problem 2'!J24</f>
        <v>3.0260798593240591E-2</v>
      </c>
      <c r="K23" s="48">
        <f>'Problem 2'!K24</f>
        <v>2.5227868167121238E-2</v>
      </c>
      <c r="L23" s="48">
        <f>'Problem 2'!L24</f>
        <v>3.0920774645540598E-2</v>
      </c>
      <c r="M23" s="48">
        <f>'Problem 2'!M24</f>
        <v>3.6419704303582719E-2</v>
      </c>
      <c r="N23" s="48">
        <f>'Problem 2'!N24</f>
        <v>3.5488318840803182E-2</v>
      </c>
      <c r="O23" s="48">
        <f>'Problem 2'!O24</f>
        <v>4.1636678704358804E-2</v>
      </c>
      <c r="P23" s="48">
        <f>'Problem 2'!P24</f>
        <v>3.1799734190967342E-2</v>
      </c>
      <c r="Q23" s="48">
        <f>'Problem 2'!Q24</f>
        <v>5.2904609165043741E-2</v>
      </c>
      <c r="R23" s="48">
        <f>'Problem 2'!R24</f>
        <v>4.732965264199572E-2</v>
      </c>
      <c r="S23" s="48">
        <f>'Problem 2'!S24</f>
        <v>2.7303949459443432E-2</v>
      </c>
      <c r="T23" s="48">
        <f>'Problem 2'!T24</f>
        <v>3.6923880344439802E-2</v>
      </c>
      <c r="U23" s="48">
        <f>'Problem 2'!U24</f>
        <v>6.3077469676707368E-2</v>
      </c>
      <c r="V23" s="48">
        <f>'Problem 2'!V24</f>
        <v>5.3195330879423769E-2</v>
      </c>
      <c r="W23" s="48"/>
      <c r="X23" s="2"/>
    </row>
    <row r="24" spans="1:24" ht="15" customHeight="1">
      <c r="A24" s="38"/>
      <c r="B24" s="3">
        <f t="shared" si="1"/>
        <v>18</v>
      </c>
      <c r="C24" s="48">
        <f>'Problem 2'!C25</f>
        <v>3.4472150168891519E-2</v>
      </c>
      <c r="D24" s="48">
        <f>'Problem 2'!D25</f>
        <v>3.6348406298794961E-2</v>
      </c>
      <c r="E24" s="48">
        <f>'Problem 2'!E25</f>
        <v>4.5837377199597573E-2</v>
      </c>
      <c r="F24" s="48">
        <f>'Problem 2'!F25</f>
        <v>3.7528810012847941E-2</v>
      </c>
      <c r="G24" s="48">
        <f>'Problem 2'!G25</f>
        <v>2.722608087822545E-2</v>
      </c>
      <c r="H24" s="48">
        <f>'Problem 2'!H25</f>
        <v>2.4746262367724241E-2</v>
      </c>
      <c r="I24" s="48">
        <f>'Problem 2'!I25</f>
        <v>2.3519256142946424E-2</v>
      </c>
      <c r="J24" s="48">
        <f>'Problem 2'!J25</f>
        <v>2.2944381648021168E-2</v>
      </c>
      <c r="K24" s="48">
        <f>'Problem 2'!K25</f>
        <v>2.7639219935851576E-2</v>
      </c>
      <c r="L24" s="48">
        <f>'Problem 2'!L25</f>
        <v>2.187274461697309E-2</v>
      </c>
      <c r="M24" s="48">
        <f>'Problem 2'!M25</f>
        <v>2.4899312581714631E-2</v>
      </c>
      <c r="N24" s="48">
        <f>'Problem 2'!N25</f>
        <v>3.6543211912589094E-2</v>
      </c>
      <c r="O24" s="48">
        <f>'Problem 2'!O25</f>
        <v>3.1490272501328576E-2</v>
      </c>
      <c r="P24" s="48">
        <f>'Problem 2'!P25</f>
        <v>3.670012215096493E-2</v>
      </c>
      <c r="Q24" s="48">
        <f>'Problem 2'!Q25</f>
        <v>4.5123727307101208E-2</v>
      </c>
      <c r="R24" s="48">
        <f>'Problem 2'!R25</f>
        <v>5.0535074871980265E-2</v>
      </c>
      <c r="S24" s="48">
        <f>'Problem 2'!S25</f>
        <v>5.627468660376695E-2</v>
      </c>
      <c r="T24" s="48">
        <f>'Problem 2'!T25</f>
        <v>4.7111127125567726E-2</v>
      </c>
      <c r="U24" s="48">
        <f>'Problem 2'!U25</f>
        <v>6.52169869844548E-2</v>
      </c>
      <c r="V24" s="48">
        <f>'Problem 2'!V25</f>
        <v>6.8999129828843805E-2</v>
      </c>
      <c r="W24" s="48"/>
      <c r="X24" s="2"/>
    </row>
    <row r="25" spans="1:24" ht="15" customHeight="1">
      <c r="A25" s="38"/>
      <c r="B25" s="3">
        <f t="shared" si="1"/>
        <v>19</v>
      </c>
      <c r="C25" s="48">
        <f>'Problem 2'!C26</f>
        <v>3.4472150168891519E-2</v>
      </c>
      <c r="D25" s="48">
        <f>'Problem 2'!D26</f>
        <v>3.6565619367172203E-2</v>
      </c>
      <c r="E25" s="48">
        <f>'Problem 2'!E26</f>
        <v>4.8388618320091011E-2</v>
      </c>
      <c r="F25" s="48">
        <f>'Problem 2'!F26</f>
        <v>4.7057646497105803E-2</v>
      </c>
      <c r="G25" s="48">
        <f>'Problem 2'!G26</f>
        <v>5.0580256273990487E-2</v>
      </c>
      <c r="H25" s="48">
        <f>'Problem 2'!H26</f>
        <v>6.0633657013234615E-2</v>
      </c>
      <c r="I25" s="48">
        <f>'Problem 2'!I26</f>
        <v>6.2865183422173801E-2</v>
      </c>
      <c r="J25" s="48">
        <f>'Problem 2'!J26</f>
        <v>6.2746788923863872E-2</v>
      </c>
      <c r="K25" s="48">
        <f>'Problem 2'!K26</f>
        <v>6.1040178495285542E-2</v>
      </c>
      <c r="L25" s="48">
        <f>'Problem 2'!L26</f>
        <v>8.0245159986611497E-2</v>
      </c>
      <c r="M25" s="48">
        <f>'Problem 2'!M26</f>
        <v>7.716766817959872E-2</v>
      </c>
      <c r="N25" s="48">
        <f>'Problem 2'!N26</f>
        <v>7.9424599273468385E-2</v>
      </c>
      <c r="O25" s="48">
        <f>'Problem 2'!O26</f>
        <v>7.5683924272245184E-2</v>
      </c>
      <c r="P25" s="48">
        <f>'Problem 2'!P26</f>
        <v>5.4990415938818378E-2</v>
      </c>
      <c r="Q25" s="48">
        <f>'Problem 2'!Q26</f>
        <v>6.3883581313842863E-2</v>
      </c>
      <c r="R25" s="48">
        <f>'Problem 2'!R26</f>
        <v>6.0755568876294228E-2</v>
      </c>
      <c r="S25" s="48">
        <f>'Problem 2'!S26</f>
        <v>5.6950485927267133E-2</v>
      </c>
      <c r="T25" s="48">
        <f>'Problem 2'!T26</f>
        <v>4.7432358202963341E-2</v>
      </c>
      <c r="U25" s="48">
        <f>'Problem 2'!U26</f>
        <v>3.2148432021238953E-2</v>
      </c>
      <c r="V25" s="48">
        <f>'Problem 2'!V26</f>
        <v>3.3301876409604074E-2</v>
      </c>
      <c r="W25" s="48"/>
      <c r="X25" s="2"/>
    </row>
    <row r="26" spans="1:24" ht="15" customHeight="1">
      <c r="A26" s="35"/>
      <c r="B26" s="3">
        <f t="shared" si="1"/>
        <v>20</v>
      </c>
      <c r="C26" s="48">
        <f>'Problem 2'!C27</f>
        <v>3.4472150168891519E-2</v>
      </c>
      <c r="D26" s="48">
        <f>'Problem 2'!D27</f>
        <v>4.3134948121564522E-2</v>
      </c>
      <c r="E26" s="48">
        <f>'Problem 2'!E27</f>
        <v>5.1983001817035447E-2</v>
      </c>
      <c r="F26" s="48">
        <f>'Problem 2'!F27</f>
        <v>4.5131035333586783E-2</v>
      </c>
      <c r="G26" s="48">
        <f>'Problem 2'!G27</f>
        <v>5.2998526161306188E-2</v>
      </c>
      <c r="H26" s="48">
        <f>'Problem 2'!H27</f>
        <v>6.3403507874684628E-2</v>
      </c>
      <c r="I26" s="48">
        <f>'Problem 2'!I27</f>
        <v>6.375371489373316E-2</v>
      </c>
      <c r="J26" s="48">
        <f>'Problem 2'!J27</f>
        <v>6.6433177435402863E-2</v>
      </c>
      <c r="K26" s="48">
        <f>'Problem 2'!K27</f>
        <v>7.8137017303867157E-2</v>
      </c>
      <c r="L26" s="48">
        <f>'Problem 2'!L27</f>
        <v>4.5431260090533651E-2</v>
      </c>
      <c r="M26" s="48">
        <f>'Problem 2'!M27</f>
        <v>4.4743412975545634E-2</v>
      </c>
      <c r="N26" s="48">
        <f>'Problem 2'!N27</f>
        <v>3.5661962394601572E-2</v>
      </c>
      <c r="O26" s="48">
        <f>'Problem 2'!O27</f>
        <v>4.6576298880914434E-2</v>
      </c>
      <c r="P26" s="48">
        <f>'Problem 2'!P27</f>
        <v>4.7029572182328429E-2</v>
      </c>
      <c r="Q26" s="48">
        <f>'Problem 2'!Q27</f>
        <v>4.8288477367098202E-2</v>
      </c>
      <c r="R26" s="48">
        <f>'Problem 2'!R27</f>
        <v>4.3728441379102645E-2</v>
      </c>
      <c r="S26" s="48">
        <f>'Problem 2'!S27</f>
        <v>4.0913847132680668E-2</v>
      </c>
      <c r="T26" s="48">
        <f>'Problem 2'!T27</f>
        <v>4.2494110858062574E-2</v>
      </c>
      <c r="U26" s="48">
        <f>'Problem 2'!U27</f>
        <v>5.8839622166060535E-2</v>
      </c>
      <c r="V26" s="48">
        <f>'Problem 2'!V27</f>
        <v>6.734671382043185E-2</v>
      </c>
      <c r="W26" s="48"/>
      <c r="X26" s="2"/>
    </row>
    <row r="27" spans="1:24" ht="15" customHeight="1">
      <c r="A27" s="35"/>
      <c r="B27" s="35">
        <f t="shared" si="1"/>
        <v>21</v>
      </c>
      <c r="C27" s="48">
        <f>'Problem 2'!C28</f>
        <v>3.4472150168891519E-2</v>
      </c>
      <c r="D27" s="48">
        <f>'Problem 2'!D28</f>
        <v>5.1132799677233637E-2</v>
      </c>
      <c r="E27" s="48">
        <f>'Problem 2'!E28</f>
        <v>6.7019279291392786E-2</v>
      </c>
      <c r="F27" s="48">
        <f>'Problem 2'!F28</f>
        <v>5.9874414061985466E-2</v>
      </c>
      <c r="G27" s="48">
        <f>'Problem 2'!G28</f>
        <v>6.6015552555013818E-2</v>
      </c>
      <c r="H27" s="48">
        <f>'Problem 2'!H28</f>
        <v>7.4080772572856751E-2</v>
      </c>
      <c r="I27" s="48">
        <f>'Problem 2'!I28</f>
        <v>6.3616612958435292E-2</v>
      </c>
      <c r="J27" s="48">
        <f>'Problem 2'!J28</f>
        <v>6.7384088284016541E-2</v>
      </c>
      <c r="K27" s="48">
        <f>'Problem 2'!K28</f>
        <v>7.6943812108108856E-2</v>
      </c>
      <c r="L27" s="48">
        <f>'Problem 2'!L28</f>
        <v>5.6532578725309687E-2</v>
      </c>
      <c r="M27" s="48">
        <f>'Problem 2'!M28</f>
        <v>5.8185741856328847E-2</v>
      </c>
      <c r="N27" s="48">
        <f>'Problem 2'!N28</f>
        <v>5.4981512051689489E-2</v>
      </c>
      <c r="O27" s="48">
        <f>'Problem 2'!O28</f>
        <v>4.2639537559369209E-2</v>
      </c>
      <c r="P27" s="48">
        <f>'Problem 2'!P28</f>
        <v>5.0159544664451945E-2</v>
      </c>
      <c r="Q27" s="48">
        <f>'Problem 2'!Q28</f>
        <v>6.1691139447517869E-2</v>
      </c>
      <c r="R27" s="48">
        <f>'Problem 2'!R28</f>
        <v>5.1464812597056889E-2</v>
      </c>
      <c r="S27" s="48">
        <f>'Problem 2'!S28</f>
        <v>6.1187284968016106E-2</v>
      </c>
      <c r="T27" s="48">
        <f>'Problem 2'!T28</f>
        <v>6.0221638212175368E-2</v>
      </c>
      <c r="U27" s="48">
        <f>'Problem 2'!U28</f>
        <v>6.0280253410191192E-2</v>
      </c>
      <c r="V27" s="48">
        <f>'Problem 2'!V28</f>
        <v>6.8946464080488018E-2</v>
      </c>
      <c r="W27" s="48"/>
      <c r="X27" s="2"/>
    </row>
    <row r="28" spans="1:24" ht="15" customHeight="1">
      <c r="A28" s="35"/>
      <c r="B28" s="35">
        <f t="shared" si="1"/>
        <v>22</v>
      </c>
      <c r="C28" s="48">
        <f>'Problem 2'!C29</f>
        <v>3.4472150168891519E-2</v>
      </c>
      <c r="D28" s="48">
        <f>'Problem 2'!D29</f>
        <v>4.082720354091661E-2</v>
      </c>
      <c r="E28" s="48">
        <f>'Problem 2'!E29</f>
        <v>5.4035951827884753E-2</v>
      </c>
      <c r="F28" s="48">
        <f>'Problem 2'!F29</f>
        <v>6.7604712099685951E-2</v>
      </c>
      <c r="G28" s="48">
        <f>'Problem 2'!G29</f>
        <v>7.6103272717435791E-2</v>
      </c>
      <c r="H28" s="48">
        <f>'Problem 2'!H29</f>
        <v>6.7930194445466996E-2</v>
      </c>
      <c r="I28" s="48">
        <f>'Problem 2'!I29</f>
        <v>0.10828141719265906</v>
      </c>
      <c r="J28" s="48">
        <f>'Problem 2'!J29</f>
        <v>9.7330815246539831E-2</v>
      </c>
      <c r="K28" s="48">
        <f>'Problem 2'!K29</f>
        <v>9.2017994379415394E-2</v>
      </c>
      <c r="L28" s="48">
        <f>'Problem 2'!L29</f>
        <v>9.0164966583119524E-2</v>
      </c>
      <c r="M28" s="48">
        <f>'Problem 2'!M29</f>
        <v>8.441530862907147E-2</v>
      </c>
      <c r="N28" s="48">
        <f>'Problem 2'!N29</f>
        <v>8.92223373269692E-2</v>
      </c>
      <c r="O28" s="48">
        <f>'Problem 2'!O29</f>
        <v>7.2486072579039704E-2</v>
      </c>
      <c r="P28" s="48">
        <f>'Problem 2'!P29</f>
        <v>7.555351673728547E-2</v>
      </c>
      <c r="Q28" s="48">
        <f>'Problem 2'!Q29</f>
        <v>0.10173406203810879</v>
      </c>
      <c r="R28" s="48">
        <f>'Problem 2'!R29</f>
        <v>0.10893165112293447</v>
      </c>
      <c r="S28" s="48">
        <f>'Problem 2'!S29</f>
        <v>0.12715799341320178</v>
      </c>
      <c r="T28" s="48">
        <f>'Problem 2'!T29</f>
        <v>0.13789189881319711</v>
      </c>
      <c r="U28" s="48">
        <f>'Problem 2'!U29</f>
        <v>0.13367873647716869</v>
      </c>
      <c r="V28" s="48">
        <f>'Problem 2'!V29</f>
        <v>0.12563793901198578</v>
      </c>
      <c r="W28" s="48"/>
      <c r="X28" s="2"/>
    </row>
    <row r="29" spans="1:24" ht="15" customHeight="1">
      <c r="A29" s="35"/>
      <c r="B29" s="35">
        <f t="shared" si="1"/>
        <v>23</v>
      </c>
      <c r="C29" s="48">
        <f>'Problem 2'!C30</f>
        <v>3.4472150168891519E-2</v>
      </c>
      <c r="D29" s="48">
        <f>'Problem 2'!D30</f>
        <v>3.470131646542244E-2</v>
      </c>
      <c r="E29" s="48">
        <f>'Problem 2'!E30</f>
        <v>3.2629620710856823E-2</v>
      </c>
      <c r="F29" s="48">
        <f>'Problem 2'!F30</f>
        <v>3.1667231997900704E-2</v>
      </c>
      <c r="G29" s="48">
        <f>'Problem 2'!G30</f>
        <v>3.3380045449702661E-2</v>
      </c>
      <c r="H29" s="48">
        <f>'Problem 2'!H30</f>
        <v>2.410386045282353E-2</v>
      </c>
      <c r="I29" s="48">
        <f>'Problem 2'!I30</f>
        <v>2.3329686106453931E-2</v>
      </c>
      <c r="J29" s="48">
        <f>'Problem 2'!J30</f>
        <v>1.9809197730607436E-2</v>
      </c>
      <c r="K29" s="48">
        <f>'Problem 2'!K30</f>
        <v>2.3797756137121373E-2</v>
      </c>
      <c r="L29" s="48">
        <f>'Problem 2'!L30</f>
        <v>2.3687989419972438E-2</v>
      </c>
      <c r="M29" s="48">
        <f>'Problem 2'!M30</f>
        <v>3.1530094692506908E-2</v>
      </c>
      <c r="N29" s="48">
        <f>'Problem 2'!N30</f>
        <v>2.6575236424519012E-2</v>
      </c>
      <c r="O29" s="48">
        <f>'Problem 2'!O30</f>
        <v>3.3759123448817638E-2</v>
      </c>
      <c r="P29" s="48">
        <f>'Problem 2'!P30</f>
        <v>2.8665012067738398E-2</v>
      </c>
      <c r="Q29" s="48">
        <f>'Problem 2'!Q30</f>
        <v>2.1738119399507459E-2</v>
      </c>
      <c r="R29" s="48">
        <f>'Problem 2'!R30</f>
        <v>2.4522326503883227E-2</v>
      </c>
      <c r="S29" s="48">
        <f>'Problem 2'!S30</f>
        <v>3.119474488243365E-2</v>
      </c>
      <c r="T29" s="48">
        <f>'Problem 2'!T30</f>
        <v>3.2126430724849601E-2</v>
      </c>
      <c r="U29" s="48">
        <f>'Problem 2'!U30</f>
        <v>3.5222058277184443E-2</v>
      </c>
      <c r="V29" s="48">
        <f>'Problem 2'!V30</f>
        <v>4.1727330247953769E-2</v>
      </c>
      <c r="W29" s="48"/>
      <c r="X29" s="2"/>
    </row>
    <row r="30" spans="1:24" ht="15" customHeight="1">
      <c r="A30" s="35"/>
      <c r="B30" s="35">
        <f t="shared" si="1"/>
        <v>24</v>
      </c>
      <c r="C30" s="48">
        <f>'Problem 2'!C31</f>
        <v>3.4472150168891519E-2</v>
      </c>
      <c r="D30" s="48">
        <f>'Problem 2'!D31</f>
        <v>4.3003038539897051E-2</v>
      </c>
      <c r="E30" s="48">
        <f>'Problem 2'!E31</f>
        <v>6.2453828937106791E-2</v>
      </c>
      <c r="F30" s="48">
        <f>'Problem 2'!F31</f>
        <v>7.9720359407492739E-2</v>
      </c>
      <c r="G30" s="48">
        <f>'Problem 2'!G31</f>
        <v>0.11608323636693278</v>
      </c>
      <c r="H30" s="48">
        <f>'Problem 2'!H31</f>
        <v>8.8569998405155559E-2</v>
      </c>
      <c r="I30" s="48">
        <f>'Problem 2'!I31</f>
        <v>6.6670113609967177E-2</v>
      </c>
      <c r="J30" s="48">
        <f>'Problem 2'!J31</f>
        <v>6.8637015717114044E-2</v>
      </c>
      <c r="K30" s="48">
        <f>'Problem 2'!K31</f>
        <v>5.594479272934786E-2</v>
      </c>
      <c r="L30" s="48">
        <f>'Problem 2'!L31</f>
        <v>4.5787505384496677E-2</v>
      </c>
      <c r="M30" s="48">
        <f>'Problem 2'!M31</f>
        <v>4.201290428041099E-2</v>
      </c>
      <c r="N30" s="48">
        <f>'Problem 2'!N31</f>
        <v>4.8128312265781466E-2</v>
      </c>
      <c r="O30" s="48">
        <f>'Problem 2'!O31</f>
        <v>4.3891110066344455E-2</v>
      </c>
      <c r="P30" s="48">
        <f>'Problem 2'!P31</f>
        <v>3.8150702378707303E-2</v>
      </c>
      <c r="Q30" s="48">
        <f>'Problem 2'!Q31</f>
        <v>4.7395120492874386E-2</v>
      </c>
      <c r="R30" s="48">
        <f>'Problem 2'!R31</f>
        <v>5.3364369236266508E-2</v>
      </c>
      <c r="S30" s="48">
        <f>'Problem 2'!S31</f>
        <v>5.3809142732430676E-2</v>
      </c>
      <c r="T30" s="48">
        <f>'Problem 2'!T31</f>
        <v>6.5561860446129799E-2</v>
      </c>
      <c r="U30" s="48">
        <f>'Problem 2'!U31</f>
        <v>6.4221917847995316E-2</v>
      </c>
      <c r="V30" s="48">
        <f>'Problem 2'!V31</f>
        <v>8.1134082880149283E-2</v>
      </c>
      <c r="W30" s="48"/>
      <c r="X30" s="2"/>
    </row>
    <row r="31" spans="1:24" ht="15" customHeight="1">
      <c r="A31" s="35"/>
      <c r="B31" s="35">
        <f t="shared" si="1"/>
        <v>25</v>
      </c>
      <c r="C31" s="48">
        <f>'Problem 2'!C32</f>
        <v>3.4472150168891519E-2</v>
      </c>
      <c r="D31" s="48">
        <f>'Problem 2'!D32</f>
        <v>4.1682942985093847E-2</v>
      </c>
      <c r="E31" s="48">
        <f>'Problem 2'!E32</f>
        <v>4.6062587460934064E-2</v>
      </c>
      <c r="F31" s="48">
        <f>'Problem 2'!F32</f>
        <v>6.0321643765655776E-2</v>
      </c>
      <c r="G31" s="48">
        <f>'Problem 2'!G32</f>
        <v>6.6279067926042753E-2</v>
      </c>
      <c r="H31" s="48">
        <f>'Problem 2'!H32</f>
        <v>6.6798289367626065E-2</v>
      </c>
      <c r="I31" s="48">
        <f>'Problem 2'!I32</f>
        <v>6.7727891597915368E-2</v>
      </c>
      <c r="J31" s="48">
        <f>'Problem 2'!J32</f>
        <v>6.311555697786303E-2</v>
      </c>
      <c r="K31" s="48">
        <f>'Problem 2'!K32</f>
        <v>6.8046743058129702E-2</v>
      </c>
      <c r="L31" s="48">
        <f>'Problem 2'!L32</f>
        <v>7.2204288169217257E-2</v>
      </c>
      <c r="M31" s="48">
        <f>'Problem 2'!M32</f>
        <v>6.0893405569301499E-2</v>
      </c>
      <c r="N31" s="48">
        <f>'Problem 2'!N32</f>
        <v>7.5114733156090907E-2</v>
      </c>
      <c r="O31" s="48">
        <f>'Problem 2'!O32</f>
        <v>8.9016876939804049E-2</v>
      </c>
      <c r="P31" s="48">
        <f>'Problem 2'!P32</f>
        <v>0.10033658024965111</v>
      </c>
      <c r="Q31" s="48">
        <f>'Problem 2'!Q32</f>
        <v>8.8426344373945226E-2</v>
      </c>
      <c r="R31" s="48">
        <f>'Problem 2'!R32</f>
        <v>0.10322654764729645</v>
      </c>
      <c r="S31" s="48">
        <f>'Problem 2'!S32</f>
        <v>0.11163817717921332</v>
      </c>
      <c r="T31" s="48">
        <f>'Problem 2'!T32</f>
        <v>0.10172446143776619</v>
      </c>
      <c r="U31" s="48">
        <f>'Problem 2'!U32</f>
        <v>0.11768896634907357</v>
      </c>
      <c r="V31" s="48">
        <f>'Problem 2'!V32</f>
        <v>0.11657744134760646</v>
      </c>
      <c r="W31" s="48"/>
      <c r="X31" s="2"/>
    </row>
    <row r="32" spans="1:24" ht="15" customHeight="1">
      <c r="A32" s="35"/>
      <c r="B32" s="35">
        <f t="shared" si="1"/>
        <v>26</v>
      </c>
      <c r="C32" s="48">
        <f>'Problem 2'!C33</f>
        <v>3.4472150168891519E-2</v>
      </c>
      <c r="D32" s="48">
        <f>'Problem 2'!D33</f>
        <v>5.1064090494736536E-2</v>
      </c>
      <c r="E32" s="48">
        <f>'Problem 2'!E33</f>
        <v>4.0018243316411378E-2</v>
      </c>
      <c r="F32" s="48">
        <f>'Problem 2'!F33</f>
        <v>3.7517712225944612E-2</v>
      </c>
      <c r="G32" s="48">
        <f>'Problem 2'!G33</f>
        <v>3.1535241095407139E-2</v>
      </c>
      <c r="H32" s="48">
        <f>'Problem 2'!H33</f>
        <v>3.5253567117763097E-2</v>
      </c>
      <c r="I32" s="48">
        <f>'Problem 2'!I33</f>
        <v>3.7310733803859478E-2</v>
      </c>
      <c r="J32" s="48">
        <f>'Problem 2'!J33</f>
        <v>2.6484623630567996E-2</v>
      </c>
      <c r="K32" s="48">
        <f>'Problem 2'!K33</f>
        <v>2.3684727205151003E-2</v>
      </c>
      <c r="L32" s="48">
        <f>'Problem 2'!L33</f>
        <v>1.9539177965892069E-2</v>
      </c>
      <c r="M32" s="48">
        <f>'Problem 2'!M33</f>
        <v>1.8558543376136407E-2</v>
      </c>
      <c r="N32" s="48">
        <f>'Problem 2'!N33</f>
        <v>1.467326491501574E-2</v>
      </c>
      <c r="O32" s="48">
        <f>'Problem 2'!O33</f>
        <v>1.397100192929901E-2</v>
      </c>
      <c r="P32" s="48">
        <f>'Problem 2'!P33</f>
        <v>1.2425920885313278E-2</v>
      </c>
      <c r="Q32" s="48">
        <f>'Problem 2'!Q33</f>
        <v>1.2517630489642802E-2</v>
      </c>
      <c r="R32" s="48">
        <f>'Problem 2'!R33</f>
        <v>1.2652288555615473E-2</v>
      </c>
      <c r="S32" s="48">
        <f>'Problem 2'!S33</f>
        <v>1.1610396352067353E-2</v>
      </c>
      <c r="T32" s="48">
        <f>'Problem 2'!T33</f>
        <v>1.191817976164955E-2</v>
      </c>
      <c r="U32" s="48">
        <f>'Problem 2'!U33</f>
        <v>1.2198026821615636E-2</v>
      </c>
      <c r="V32" s="48">
        <f>'Problem 2'!V33</f>
        <v>1.9256773504281007E-2</v>
      </c>
      <c r="W32" s="48"/>
      <c r="X32" s="2"/>
    </row>
    <row r="33" spans="1:24" ht="15" customHeight="1">
      <c r="A33" s="35"/>
      <c r="B33" s="35">
        <f t="shared" si="1"/>
        <v>27</v>
      </c>
      <c r="C33" s="48">
        <f>'Problem 2'!C34</f>
        <v>3.4472150168891519E-2</v>
      </c>
      <c r="D33" s="48">
        <f>'Problem 2'!D34</f>
        <v>3.2236489163994686E-2</v>
      </c>
      <c r="E33" s="48">
        <f>'Problem 2'!E34</f>
        <v>3.7375419520372925E-2</v>
      </c>
      <c r="F33" s="48">
        <f>'Problem 2'!F34</f>
        <v>2.9219891051770981E-2</v>
      </c>
      <c r="G33" s="48">
        <f>'Problem 2'!G34</f>
        <v>3.4876088885206089E-2</v>
      </c>
      <c r="H33" s="48">
        <f>'Problem 2'!H34</f>
        <v>3.5087044958004049E-2</v>
      </c>
      <c r="I33" s="48">
        <f>'Problem 2'!I34</f>
        <v>3.6654097555668466E-2</v>
      </c>
      <c r="J33" s="48">
        <f>'Problem 2'!J34</f>
        <v>4.2379608385324063E-2</v>
      </c>
      <c r="K33" s="48">
        <f>'Problem 2'!K34</f>
        <v>3.2849744147178471E-2</v>
      </c>
      <c r="L33" s="48">
        <f>'Problem 2'!L34</f>
        <v>2.6557300144818708E-2</v>
      </c>
      <c r="M33" s="48">
        <f>'Problem 2'!M34</f>
        <v>3.4588941374991897E-2</v>
      </c>
      <c r="N33" s="48">
        <f>'Problem 2'!N34</f>
        <v>4.6819909979231779E-2</v>
      </c>
      <c r="O33" s="48">
        <f>'Problem 2'!O34</f>
        <v>3.8359375808717747E-2</v>
      </c>
      <c r="P33" s="48">
        <f>'Problem 2'!P34</f>
        <v>5.688728856164206E-2</v>
      </c>
      <c r="Q33" s="48">
        <f>'Problem 2'!Q34</f>
        <v>4.2212519008189689E-2</v>
      </c>
      <c r="R33" s="48">
        <f>'Problem 2'!R34</f>
        <v>6.2860049093765746E-2</v>
      </c>
      <c r="S33" s="48">
        <f>'Problem 2'!S34</f>
        <v>6.7332428176151968E-2</v>
      </c>
      <c r="T33" s="48">
        <f>'Problem 2'!T34</f>
        <v>6.6130641320723424E-2</v>
      </c>
      <c r="U33" s="48">
        <f>'Problem 2'!U34</f>
        <v>6.1179946443833531E-2</v>
      </c>
      <c r="V33" s="48">
        <f>'Problem 2'!V34</f>
        <v>5.5470992695662052E-2</v>
      </c>
      <c r="W33" s="48"/>
      <c r="X33" s="2"/>
    </row>
    <row r="34" spans="1:24" ht="15" customHeight="1">
      <c r="A34" s="35"/>
      <c r="B34" s="35">
        <f t="shared" si="1"/>
        <v>28</v>
      </c>
      <c r="C34" s="48">
        <f>'Problem 2'!C35</f>
        <v>3.4472150168891519E-2</v>
      </c>
      <c r="D34" s="48">
        <f>'Problem 2'!D35</f>
        <v>3.6583022179706499E-2</v>
      </c>
      <c r="E34" s="48">
        <f>'Problem 2'!E35</f>
        <v>3.798283833773948E-2</v>
      </c>
      <c r="F34" s="48">
        <f>'Problem 2'!F35</f>
        <v>3.8388405118075342E-2</v>
      </c>
      <c r="G34" s="48">
        <f>'Problem 2'!G35</f>
        <v>2.6095871442079657E-2</v>
      </c>
      <c r="H34" s="48">
        <f>'Problem 2'!H35</f>
        <v>3.0161119982548373E-2</v>
      </c>
      <c r="I34" s="48">
        <f>'Problem 2'!I35</f>
        <v>3.8986369266301127E-2</v>
      </c>
      <c r="J34" s="48">
        <f>'Problem 2'!J35</f>
        <v>3.3431920823426747E-2</v>
      </c>
      <c r="K34" s="48">
        <f>'Problem 2'!K35</f>
        <v>3.4082112583254956E-2</v>
      </c>
      <c r="L34" s="48">
        <f>'Problem 2'!L35</f>
        <v>3.764581459932885E-2</v>
      </c>
      <c r="M34" s="48">
        <f>'Problem 2'!M35</f>
        <v>5.310397000474442E-2</v>
      </c>
      <c r="N34" s="48">
        <f>'Problem 2'!N35</f>
        <v>3.8902477046731707E-2</v>
      </c>
      <c r="O34" s="48">
        <f>'Problem 2'!O35</f>
        <v>3.6485707492316513E-2</v>
      </c>
      <c r="P34" s="48">
        <f>'Problem 2'!P35</f>
        <v>3.3921355038607492E-2</v>
      </c>
      <c r="Q34" s="48">
        <f>'Problem 2'!Q35</f>
        <v>3.3206531350064031E-2</v>
      </c>
      <c r="R34" s="48">
        <f>'Problem 2'!R35</f>
        <v>3.1908201717881904E-2</v>
      </c>
      <c r="S34" s="48">
        <f>'Problem 2'!S35</f>
        <v>3.6286116305696968E-2</v>
      </c>
      <c r="T34" s="48">
        <f>'Problem 2'!T35</f>
        <v>2.8679310188131697E-2</v>
      </c>
      <c r="U34" s="48">
        <f>'Problem 2'!U35</f>
        <v>2.4158337206569014E-2</v>
      </c>
      <c r="V34" s="48">
        <f>'Problem 2'!V35</f>
        <v>2.4745860719450341E-2</v>
      </c>
      <c r="W34" s="48"/>
      <c r="X34" s="2"/>
    </row>
    <row r="35" spans="1:24" ht="15" customHeight="1">
      <c r="A35" s="35"/>
      <c r="B35" s="35">
        <f t="shared" si="1"/>
        <v>29</v>
      </c>
      <c r="C35" s="48">
        <f>'Problem 2'!C36</f>
        <v>3.4472150168891519E-2</v>
      </c>
      <c r="D35" s="48">
        <f>'Problem 2'!D36</f>
        <v>3.1020044283464353E-2</v>
      </c>
      <c r="E35" s="48">
        <f>'Problem 2'!E36</f>
        <v>4.0423922309479866E-2</v>
      </c>
      <c r="F35" s="48">
        <f>'Problem 2'!F36</f>
        <v>3.5228513513034979E-2</v>
      </c>
      <c r="G35" s="48">
        <f>'Problem 2'!G36</f>
        <v>3.0912008136316067E-2</v>
      </c>
      <c r="H35" s="48">
        <f>'Problem 2'!H36</f>
        <v>2.4412155823510778E-2</v>
      </c>
      <c r="I35" s="48">
        <f>'Problem 2'!I36</f>
        <v>2.8384787811490963E-2</v>
      </c>
      <c r="J35" s="48">
        <f>'Problem 2'!J36</f>
        <v>2.7816065963379957E-2</v>
      </c>
      <c r="K35" s="48">
        <f>'Problem 2'!K36</f>
        <v>4.1198162932261834E-2</v>
      </c>
      <c r="L35" s="48">
        <f>'Problem 2'!L36</f>
        <v>3.1437025932897884E-2</v>
      </c>
      <c r="M35" s="48">
        <f>'Problem 2'!M36</f>
        <v>2.8515581831781031E-2</v>
      </c>
      <c r="N35" s="48">
        <f>'Problem 2'!N36</f>
        <v>2.3000058254019146E-2</v>
      </c>
      <c r="O35" s="48">
        <f>'Problem 2'!O36</f>
        <v>2.4235521194132213E-2</v>
      </c>
      <c r="P35" s="48">
        <f>'Problem 2'!P36</f>
        <v>1.8470062250062046E-2</v>
      </c>
      <c r="Q35" s="48">
        <f>'Problem 2'!Q36</f>
        <v>2.1503924836885513E-2</v>
      </c>
      <c r="R35" s="48">
        <f>'Problem 2'!R36</f>
        <v>2.1316142734579414E-2</v>
      </c>
      <c r="S35" s="48">
        <f>'Problem 2'!S36</f>
        <v>2.5951626811864945E-2</v>
      </c>
      <c r="T35" s="48">
        <f>'Problem 2'!T36</f>
        <v>2.6056462660029551E-2</v>
      </c>
      <c r="U35" s="48">
        <f>'Problem 2'!U36</f>
        <v>3.2704477463867065E-2</v>
      </c>
      <c r="V35" s="48">
        <f>'Problem 2'!V36</f>
        <v>3.6343993872009754E-2</v>
      </c>
      <c r="W35" s="48"/>
      <c r="X35" s="2"/>
    </row>
    <row r="36" spans="1:24" ht="15" customHeight="1">
      <c r="A36" s="35"/>
      <c r="B36" s="35">
        <f t="shared" si="1"/>
        <v>30</v>
      </c>
      <c r="C36" s="48">
        <f>'Problem 2'!C37</f>
        <v>3.4472150168891519E-2</v>
      </c>
      <c r="D36" s="48">
        <f>'Problem 2'!D37</f>
        <v>2.9351496854124092E-2</v>
      </c>
      <c r="E36" s="48">
        <f>'Problem 2'!E37</f>
        <v>2.5974076402756591E-2</v>
      </c>
      <c r="F36" s="48">
        <f>'Problem 2'!F37</f>
        <v>3.2870650326987459E-2</v>
      </c>
      <c r="G36" s="48">
        <f>'Problem 2'!G37</f>
        <v>3.0056020318726565E-2</v>
      </c>
      <c r="H36" s="48">
        <f>'Problem 2'!H37</f>
        <v>2.5411317083047127E-2</v>
      </c>
      <c r="I36" s="48">
        <f>'Problem 2'!I37</f>
        <v>2.7398563933221834E-2</v>
      </c>
      <c r="J36" s="48">
        <f>'Problem 2'!J37</f>
        <v>2.8719995597099719E-2</v>
      </c>
      <c r="K36" s="48">
        <f>'Problem 2'!K37</f>
        <v>2.7415463567868108E-2</v>
      </c>
      <c r="L36" s="48">
        <f>'Problem 2'!L37</f>
        <v>2.6483417014871134E-2</v>
      </c>
      <c r="M36" s="48">
        <f>'Problem 2'!M37</f>
        <v>2.4597125942018329E-2</v>
      </c>
      <c r="N36" s="48">
        <f>'Problem 2'!N37</f>
        <v>3.4478790893774307E-2</v>
      </c>
      <c r="O36" s="48">
        <f>'Problem 2'!O37</f>
        <v>3.4230049798913934E-2</v>
      </c>
      <c r="P36" s="48">
        <f>'Problem 2'!P37</f>
        <v>3.3903690307055714E-2</v>
      </c>
      <c r="Q36" s="48">
        <f>'Problem 2'!Q37</f>
        <v>2.6071052901285252E-2</v>
      </c>
      <c r="R36" s="48">
        <f>'Problem 2'!R37</f>
        <v>2.1401750229904495E-2</v>
      </c>
      <c r="S36" s="48">
        <f>'Problem 2'!S37</f>
        <v>2.5602962490014602E-2</v>
      </c>
      <c r="T36" s="48">
        <f>'Problem 2'!T37</f>
        <v>2.3454450753241079E-2</v>
      </c>
      <c r="U36" s="48">
        <f>'Problem 2'!U37</f>
        <v>2.4886106507476073E-2</v>
      </c>
      <c r="V36" s="48">
        <f>'Problem 2'!V37</f>
        <v>2.6415949693535418E-2</v>
      </c>
      <c r="W36" s="48"/>
      <c r="X36" s="2"/>
    </row>
    <row r="37" spans="1:24" ht="15" customHeight="1">
      <c r="A37" s="35"/>
      <c r="B37" s="35">
        <f t="shared" si="1"/>
        <v>31</v>
      </c>
      <c r="C37" s="48">
        <f>'Problem 2'!C38</f>
        <v>3.4472150168891519E-2</v>
      </c>
      <c r="D37" s="48">
        <f>'Problem 2'!D38</f>
        <v>3.0827861789703752E-2</v>
      </c>
      <c r="E37" s="48">
        <f>'Problem 2'!E38</f>
        <v>3.7549902854987591E-2</v>
      </c>
      <c r="F37" s="48">
        <f>'Problem 2'!F38</f>
        <v>3.4000958012754094E-2</v>
      </c>
      <c r="G37" s="48">
        <f>'Problem 2'!G38</f>
        <v>4.1402761920655416E-2</v>
      </c>
      <c r="H37" s="48">
        <f>'Problem 2'!H38</f>
        <v>4.7614018498473541E-2</v>
      </c>
      <c r="I37" s="48">
        <f>'Problem 2'!I38</f>
        <v>4.6286288976246794E-2</v>
      </c>
      <c r="J37" s="48">
        <f>'Problem 2'!J38</f>
        <v>6.6360110474720596E-2</v>
      </c>
      <c r="K37" s="48">
        <f>'Problem 2'!K38</f>
        <v>8.0332237632942297E-2</v>
      </c>
      <c r="L37" s="48">
        <f>'Problem 2'!L38</f>
        <v>9.7945312369179138E-2</v>
      </c>
      <c r="M37" s="48">
        <f>'Problem 2'!M38</f>
        <v>0.1078276095728008</v>
      </c>
      <c r="N37" s="48">
        <f>'Problem 2'!N38</f>
        <v>0.13375181558994487</v>
      </c>
      <c r="O37" s="48">
        <f>'Problem 2'!O38</f>
        <v>0.15460625829840044</v>
      </c>
      <c r="P37" s="48">
        <f>'Problem 2'!P38</f>
        <v>0.16878411584270081</v>
      </c>
      <c r="Q37" s="48">
        <f>'Problem 2'!Q38</f>
        <v>0.13503923825765657</v>
      </c>
      <c r="R37" s="48">
        <f>'Problem 2'!R38</f>
        <v>0.14508780480313316</v>
      </c>
      <c r="S37" s="48">
        <f>'Problem 2'!S38</f>
        <v>0.15127704217183791</v>
      </c>
      <c r="T37" s="48">
        <f>'Problem 2'!T38</f>
        <v>0.18720757079774758</v>
      </c>
      <c r="U37" s="48">
        <f>'Problem 2'!U38</f>
        <v>0.19004424720615873</v>
      </c>
      <c r="V37" s="48">
        <f>'Problem 2'!V38</f>
        <v>0.2035785485585643</v>
      </c>
      <c r="W37" s="48"/>
      <c r="X37" s="2"/>
    </row>
    <row r="38" spans="1:24" ht="15" customHeight="1">
      <c r="A38" s="35"/>
      <c r="B38" s="35">
        <f t="shared" si="1"/>
        <v>32</v>
      </c>
      <c r="C38" s="48">
        <f>'Problem 2'!C39</f>
        <v>3.4472150168891519E-2</v>
      </c>
      <c r="D38" s="48">
        <f>'Problem 2'!D39</f>
        <v>4.0065675976930296E-2</v>
      </c>
      <c r="E38" s="48">
        <f>'Problem 2'!E39</f>
        <v>6.274673425603336E-2</v>
      </c>
      <c r="F38" s="48">
        <f>'Problem 2'!F39</f>
        <v>5.4599422500146426E-2</v>
      </c>
      <c r="G38" s="48">
        <f>'Problem 2'!G39</f>
        <v>4.1899173646609493E-2</v>
      </c>
      <c r="H38" s="48">
        <f>'Problem 2'!H39</f>
        <v>6.1363675650151404E-2</v>
      </c>
      <c r="I38" s="48">
        <f>'Problem 2'!I39</f>
        <v>4.8964662260209076E-2</v>
      </c>
      <c r="J38" s="48">
        <f>'Problem 2'!J39</f>
        <v>4.2762251539501042E-2</v>
      </c>
      <c r="K38" s="48">
        <f>'Problem 2'!K39</f>
        <v>4.6401311103338318E-2</v>
      </c>
      <c r="L38" s="48">
        <f>'Problem 2'!L39</f>
        <v>4.3895325007616302E-2</v>
      </c>
      <c r="M38" s="48">
        <f>'Problem 2'!M39</f>
        <v>4.6540024822558153E-2</v>
      </c>
      <c r="N38" s="48">
        <f>'Problem 2'!N39</f>
        <v>4.8830701439240128E-2</v>
      </c>
      <c r="O38" s="48">
        <f>'Problem 2'!O39</f>
        <v>2.5113576403371703E-2</v>
      </c>
      <c r="P38" s="48">
        <f>'Problem 2'!P39</f>
        <v>2.2084831187067888E-2</v>
      </c>
      <c r="Q38" s="48">
        <f>'Problem 2'!Q39</f>
        <v>2.4652810997692006E-2</v>
      </c>
      <c r="R38" s="48">
        <f>'Problem 2'!R39</f>
        <v>2.3651077194458567E-2</v>
      </c>
      <c r="S38" s="48">
        <f>'Problem 2'!S39</f>
        <v>2.0366159841664219E-2</v>
      </c>
      <c r="T38" s="48">
        <f>'Problem 2'!T39</f>
        <v>1.8053876438176332E-2</v>
      </c>
      <c r="U38" s="48">
        <f>'Problem 2'!U39</f>
        <v>2.5057945359527999E-2</v>
      </c>
      <c r="V38" s="48">
        <f>'Problem 2'!V39</f>
        <v>3.0602777373868125E-2</v>
      </c>
      <c r="W38" s="48"/>
      <c r="X38" s="2"/>
    </row>
    <row r="39" spans="1:24" ht="15" customHeight="1">
      <c r="A39" s="35"/>
      <c r="B39" s="35">
        <f t="shared" si="1"/>
        <v>33</v>
      </c>
      <c r="C39" s="48">
        <f>'Problem 2'!C40</f>
        <v>3.4472150168891519E-2</v>
      </c>
      <c r="D39" s="48">
        <f>'Problem 2'!D40</f>
        <v>3.4912394824162536E-2</v>
      </c>
      <c r="E39" s="48">
        <f>'Problem 2'!E40</f>
        <v>3.1548364464312806E-2</v>
      </c>
      <c r="F39" s="48">
        <f>'Problem 2'!F40</f>
        <v>2.8190791078332295E-2</v>
      </c>
      <c r="G39" s="48">
        <f>'Problem 2'!G40</f>
        <v>3.7564244388051532E-2</v>
      </c>
      <c r="H39" s="48">
        <f>'Problem 2'!H40</f>
        <v>3.0161846780786632E-2</v>
      </c>
      <c r="I39" s="48">
        <f>'Problem 2'!I40</f>
        <v>1.9921211430608467E-2</v>
      </c>
      <c r="J39" s="48">
        <f>'Problem 2'!J40</f>
        <v>1.7514755836461286E-2</v>
      </c>
      <c r="K39" s="48">
        <f>'Problem 2'!K40</f>
        <v>1.5921005971847237E-2</v>
      </c>
      <c r="L39" s="48">
        <f>'Problem 2'!L40</f>
        <v>1.4325094186068405E-2</v>
      </c>
      <c r="M39" s="48">
        <f>'Problem 2'!M40</f>
        <v>1.3934485733910764E-2</v>
      </c>
      <c r="N39" s="48">
        <f>'Problem 2'!N40</f>
        <v>1.5174916873701188E-2</v>
      </c>
      <c r="O39" s="48">
        <f>'Problem 2'!O40</f>
        <v>1.3729979294474811E-2</v>
      </c>
      <c r="P39" s="48">
        <f>'Problem 2'!P40</f>
        <v>1.5387592090474684E-2</v>
      </c>
      <c r="Q39" s="48">
        <f>'Problem 2'!Q40</f>
        <v>1.6347963689242101E-2</v>
      </c>
      <c r="R39" s="48">
        <f>'Problem 2'!R40</f>
        <v>1.9625082376815196E-2</v>
      </c>
      <c r="S39" s="48">
        <f>'Problem 2'!S40</f>
        <v>2.0679198156069393E-2</v>
      </c>
      <c r="T39" s="48">
        <f>'Problem 2'!T40</f>
        <v>4.0527334977195226E-2</v>
      </c>
      <c r="U39" s="48">
        <f>'Problem 2'!U40</f>
        <v>4.5093864910512871E-2</v>
      </c>
      <c r="V39" s="48">
        <f>'Problem 2'!V40</f>
        <v>4.7936856910694027E-2</v>
      </c>
      <c r="W39" s="48"/>
      <c r="X39" s="2"/>
    </row>
    <row r="40" spans="1:24" ht="15" customHeight="1">
      <c r="A40" s="35"/>
      <c r="B40" s="35">
        <f t="shared" si="1"/>
        <v>34</v>
      </c>
      <c r="C40" s="48">
        <f>'Problem 2'!C41</f>
        <v>3.4472150168891519E-2</v>
      </c>
      <c r="D40" s="48">
        <f>'Problem 2'!D41</f>
        <v>4.5145838485571389E-2</v>
      </c>
      <c r="E40" s="48">
        <f>'Problem 2'!E41</f>
        <v>3.6950568359988355E-2</v>
      </c>
      <c r="F40" s="48">
        <f>'Problem 2'!F41</f>
        <v>5.5232551606525654E-2</v>
      </c>
      <c r="G40" s="48">
        <f>'Problem 2'!G41</f>
        <v>5.0947236090860992E-2</v>
      </c>
      <c r="H40" s="48">
        <f>'Problem 2'!H41</f>
        <v>6.8830991021361934E-2</v>
      </c>
      <c r="I40" s="48">
        <f>'Problem 2'!I41</f>
        <v>8.8131634219859062E-2</v>
      </c>
      <c r="J40" s="48">
        <f>'Problem 2'!J41</f>
        <v>5.2089292677021483E-2</v>
      </c>
      <c r="K40" s="48">
        <f>'Problem 2'!K41</f>
        <v>4.8572616757438271E-2</v>
      </c>
      <c r="L40" s="48">
        <f>'Problem 2'!L41</f>
        <v>5.5176615736138503E-2</v>
      </c>
      <c r="M40" s="48">
        <f>'Problem 2'!M41</f>
        <v>8.9080768264561697E-2</v>
      </c>
      <c r="N40" s="48">
        <f>'Problem 2'!N41</f>
        <v>0.12747321373970893</v>
      </c>
      <c r="O40" s="48">
        <f>'Problem 2'!O41</f>
        <v>0.12049862256715481</v>
      </c>
      <c r="P40" s="48">
        <f>'Problem 2'!P41</f>
        <v>9.5977053436821474E-2</v>
      </c>
      <c r="Q40" s="48">
        <f>'Problem 2'!Q41</f>
        <v>7.6289310259103918E-2</v>
      </c>
      <c r="R40" s="48">
        <f>'Problem 2'!R41</f>
        <v>7.2306632329076789E-2</v>
      </c>
      <c r="S40" s="48">
        <f>'Problem 2'!S41</f>
        <v>6.8693745670282275E-2</v>
      </c>
      <c r="T40" s="48">
        <f>'Problem 2'!T41</f>
        <v>6.4941701834264717E-2</v>
      </c>
      <c r="U40" s="48">
        <f>'Problem 2'!U41</f>
        <v>4.7701509493710451E-2</v>
      </c>
      <c r="V40" s="48">
        <f>'Problem 2'!V41</f>
        <v>4.3435088889232178E-2</v>
      </c>
      <c r="W40" s="48"/>
      <c r="X40" s="2"/>
    </row>
    <row r="41" spans="1:24" ht="15" customHeight="1">
      <c r="A41" s="35"/>
      <c r="B41" s="35">
        <f t="shared" si="1"/>
        <v>35</v>
      </c>
      <c r="C41" s="48">
        <f>'Problem 2'!C42</f>
        <v>3.4472150168891519E-2</v>
      </c>
      <c r="D41" s="48">
        <f>'Problem 2'!D42</f>
        <v>2.983732082228319E-2</v>
      </c>
      <c r="E41" s="48">
        <f>'Problem 2'!E42</f>
        <v>3.8823506902949952E-2</v>
      </c>
      <c r="F41" s="48">
        <f>'Problem 2'!F42</f>
        <v>5.2825491726839743E-2</v>
      </c>
      <c r="G41" s="48">
        <f>'Problem 2'!G42</f>
        <v>6.0227642742719953E-2</v>
      </c>
      <c r="H41" s="48">
        <f>'Problem 2'!H42</f>
        <v>5.3435776323764901E-2</v>
      </c>
      <c r="I41" s="48">
        <f>'Problem 2'!I42</f>
        <v>5.3645840473446373E-2</v>
      </c>
      <c r="J41" s="48">
        <f>'Problem 2'!J42</f>
        <v>4.4163888059182331E-2</v>
      </c>
      <c r="K41" s="48">
        <f>'Problem 2'!K42</f>
        <v>4.1586433655099786E-2</v>
      </c>
      <c r="L41" s="48">
        <f>'Problem 2'!L42</f>
        <v>3.5676550278725697E-2</v>
      </c>
      <c r="M41" s="48">
        <f>'Problem 2'!M42</f>
        <v>3.421360271969133E-2</v>
      </c>
      <c r="N41" s="48">
        <f>'Problem 2'!N42</f>
        <v>4.3027744679725762E-2</v>
      </c>
      <c r="O41" s="48">
        <f>'Problem 2'!O42</f>
        <v>4.6874183106107532E-2</v>
      </c>
      <c r="P41" s="48">
        <f>'Problem 2'!P42</f>
        <v>4.2037595325376501E-2</v>
      </c>
      <c r="Q41" s="48">
        <f>'Problem 2'!Q42</f>
        <v>4.2212424942519283E-2</v>
      </c>
      <c r="R41" s="48">
        <f>'Problem 2'!R42</f>
        <v>6.2133525856435258E-2</v>
      </c>
      <c r="S41" s="48">
        <f>'Problem 2'!S42</f>
        <v>6.9216104143689228E-2</v>
      </c>
      <c r="T41" s="48">
        <f>'Problem 2'!T42</f>
        <v>8.4106594184722341E-2</v>
      </c>
      <c r="U41" s="48">
        <f>'Problem 2'!U42</f>
        <v>8.8130970693365784E-2</v>
      </c>
      <c r="V41" s="48">
        <f>'Problem 2'!V42</f>
        <v>0.10356562683803017</v>
      </c>
      <c r="W41" s="48"/>
      <c r="X41" s="2"/>
    </row>
    <row r="42" spans="1:24" ht="15" customHeight="1">
      <c r="A42" s="35"/>
      <c r="B42" s="35">
        <f t="shared" si="1"/>
        <v>36</v>
      </c>
      <c r="C42" s="48">
        <f>'Problem 2'!C43</f>
        <v>3.4472150168891519E-2</v>
      </c>
      <c r="D42" s="48">
        <f>'Problem 2'!D43</f>
        <v>4.2174202600196262E-2</v>
      </c>
      <c r="E42" s="48">
        <f>'Problem 2'!E43</f>
        <v>5.1594951930588474E-2</v>
      </c>
      <c r="F42" s="48">
        <f>'Problem 2'!F43</f>
        <v>6.767639273865364E-2</v>
      </c>
      <c r="G42" s="48">
        <f>'Problem 2'!G43</f>
        <v>5.6456247587356588E-2</v>
      </c>
      <c r="H42" s="48">
        <f>'Problem 2'!H43</f>
        <v>4.3989338686754649E-2</v>
      </c>
      <c r="I42" s="48">
        <f>'Problem 2'!I43</f>
        <v>3.9704848970858096E-2</v>
      </c>
      <c r="J42" s="48">
        <f>'Problem 2'!J43</f>
        <v>3.7596248864730474E-2</v>
      </c>
      <c r="K42" s="48">
        <f>'Problem 2'!K43</f>
        <v>3.5147188130308558E-2</v>
      </c>
      <c r="L42" s="48">
        <f>'Problem 2'!L43</f>
        <v>2.7937198367047045E-2</v>
      </c>
      <c r="M42" s="48">
        <f>'Problem 2'!M43</f>
        <v>2.4701230401759117E-2</v>
      </c>
      <c r="N42" s="48">
        <f>'Problem 2'!N43</f>
        <v>2.7348814177644114E-2</v>
      </c>
      <c r="O42" s="48">
        <f>'Problem 2'!O43</f>
        <v>2.8228753570758928E-2</v>
      </c>
      <c r="P42" s="48">
        <f>'Problem 2'!P43</f>
        <v>2.2955540741031233E-2</v>
      </c>
      <c r="Q42" s="48">
        <f>'Problem 2'!Q43</f>
        <v>2.5688369838083782E-2</v>
      </c>
      <c r="R42" s="48">
        <f>'Problem 2'!R43</f>
        <v>2.4200746722752634E-2</v>
      </c>
      <c r="S42" s="48">
        <f>'Problem 2'!S43</f>
        <v>1.9080127170510469E-2</v>
      </c>
      <c r="T42" s="48">
        <f>'Problem 2'!T43</f>
        <v>1.8729571465539739E-2</v>
      </c>
      <c r="U42" s="48">
        <f>'Problem 2'!U43</f>
        <v>2.4706605596331678E-2</v>
      </c>
      <c r="V42" s="48">
        <f>'Problem 2'!V43</f>
        <v>2.9036367852326449E-2</v>
      </c>
      <c r="W42" s="48"/>
      <c r="X42" s="2"/>
    </row>
    <row r="43" spans="1:24" ht="15" customHeight="1">
      <c r="A43" s="35"/>
      <c r="B43" s="35">
        <f t="shared" si="1"/>
        <v>37</v>
      </c>
      <c r="C43" s="48">
        <f>'Problem 2'!C44</f>
        <v>3.4472150168891519E-2</v>
      </c>
      <c r="D43" s="48">
        <f>'Problem 2'!D44</f>
        <v>3.4394139321305486E-2</v>
      </c>
      <c r="E43" s="48">
        <f>'Problem 2'!E44</f>
        <v>4.1992464631783515E-2</v>
      </c>
      <c r="F43" s="48">
        <f>'Problem 2'!F44</f>
        <v>3.1993520489276381E-2</v>
      </c>
      <c r="G43" s="48">
        <f>'Problem 2'!G44</f>
        <v>3.9119506326257728E-2</v>
      </c>
      <c r="H43" s="48">
        <f>'Problem 2'!H44</f>
        <v>5.4924601369222115E-2</v>
      </c>
      <c r="I43" s="48">
        <f>'Problem 2'!I44</f>
        <v>5.6398755786674061E-2</v>
      </c>
      <c r="J43" s="48">
        <f>'Problem 2'!J44</f>
        <v>6.1328238362358317E-2</v>
      </c>
      <c r="K43" s="48">
        <f>'Problem 2'!K44</f>
        <v>7.8932282169239101E-2</v>
      </c>
      <c r="L43" s="48">
        <f>'Problem 2'!L44</f>
        <v>7.785943189691652E-2</v>
      </c>
      <c r="M43" s="48">
        <f>'Problem 2'!M44</f>
        <v>9.0034149674504807E-2</v>
      </c>
      <c r="N43" s="48">
        <f>'Problem 2'!N44</f>
        <v>0.10842611846262119</v>
      </c>
      <c r="O43" s="48">
        <f>'Problem 2'!O44</f>
        <v>0.10396376634724333</v>
      </c>
      <c r="P43" s="48">
        <f>'Problem 2'!P44</f>
        <v>0.11434697067446686</v>
      </c>
      <c r="Q43" s="48">
        <f>'Problem 2'!Q44</f>
        <v>8.3089259893658243E-2</v>
      </c>
      <c r="R43" s="48">
        <f>'Problem 2'!R44</f>
        <v>9.4523327768465407E-2</v>
      </c>
      <c r="S43" s="48">
        <f>'Problem 2'!S44</f>
        <v>0.10831419573360043</v>
      </c>
      <c r="T43" s="48">
        <f>'Problem 2'!T44</f>
        <v>0.12457763184021904</v>
      </c>
      <c r="U43" s="48">
        <f>'Problem 2'!U44</f>
        <v>0.153265510029156</v>
      </c>
      <c r="V43" s="48">
        <f>'Problem 2'!V44</f>
        <v>0.20268199360948794</v>
      </c>
      <c r="W43" s="48"/>
      <c r="X43" s="2"/>
    </row>
    <row r="44" spans="1:24" ht="15" customHeight="1">
      <c r="A44" s="35"/>
      <c r="B44" s="35">
        <f t="shared" si="1"/>
        <v>38</v>
      </c>
      <c r="C44" s="48">
        <f>'Problem 2'!C45</f>
        <v>3.4472150168891519E-2</v>
      </c>
      <c r="D44" s="48">
        <f>'Problem 2'!D45</f>
        <v>3.5840288561706492E-2</v>
      </c>
      <c r="E44" s="48">
        <f>'Problem 2'!E45</f>
        <v>4.4867750266952437E-2</v>
      </c>
      <c r="F44" s="48">
        <f>'Problem 2'!F45</f>
        <v>4.3449897187848495E-2</v>
      </c>
      <c r="G44" s="48">
        <f>'Problem 2'!G45</f>
        <v>4.9340181159451706E-2</v>
      </c>
      <c r="H44" s="48">
        <f>'Problem 2'!H45</f>
        <v>5.174733516769113E-2</v>
      </c>
      <c r="I44" s="48">
        <f>'Problem 2'!I45</f>
        <v>4.1177660867370382E-2</v>
      </c>
      <c r="J44" s="48">
        <f>'Problem 2'!J45</f>
        <v>3.9124177772518441E-2</v>
      </c>
      <c r="K44" s="48">
        <f>'Problem 2'!K45</f>
        <v>4.7629425411795621E-2</v>
      </c>
      <c r="L44" s="48">
        <f>'Problem 2'!L45</f>
        <v>5.017885303568196E-2</v>
      </c>
      <c r="M44" s="48">
        <f>'Problem 2'!M45</f>
        <v>5.8094319986469245E-2</v>
      </c>
      <c r="N44" s="48">
        <f>'Problem 2'!N45</f>
        <v>5.8450130561589111E-2</v>
      </c>
      <c r="O44" s="48">
        <f>'Problem 2'!O45</f>
        <v>5.9295153958741062E-2</v>
      </c>
      <c r="P44" s="48">
        <f>'Problem 2'!P45</f>
        <v>5.2570807158459902E-2</v>
      </c>
      <c r="Q44" s="48">
        <f>'Problem 2'!Q45</f>
        <v>4.2456827765415206E-2</v>
      </c>
      <c r="R44" s="48">
        <f>'Problem 2'!R45</f>
        <v>4.6815276389851557E-2</v>
      </c>
      <c r="S44" s="48">
        <f>'Problem 2'!S45</f>
        <v>5.4954898980754445E-2</v>
      </c>
      <c r="T44" s="48">
        <f>'Problem 2'!T45</f>
        <v>4.8845543870496166E-2</v>
      </c>
      <c r="U44" s="48">
        <f>'Problem 2'!U45</f>
        <v>5.4827536457683144E-2</v>
      </c>
      <c r="V44" s="48">
        <f>'Problem 2'!V45</f>
        <v>5.1052033893010752E-2</v>
      </c>
      <c r="W44" s="48"/>
      <c r="X44" s="2"/>
    </row>
    <row r="45" spans="1:24" ht="15" customHeight="1">
      <c r="A45" s="35"/>
      <c r="B45" s="35">
        <f t="shared" si="1"/>
        <v>39</v>
      </c>
      <c r="C45" s="48">
        <f>'Problem 2'!C46</f>
        <v>3.4472150168891519E-2</v>
      </c>
      <c r="D45" s="48">
        <f>'Problem 2'!D46</f>
        <v>5.3305201511049116E-2</v>
      </c>
      <c r="E45" s="48">
        <f>'Problem 2'!E46</f>
        <v>5.8582986176182489E-2</v>
      </c>
      <c r="F45" s="48">
        <f>'Problem 2'!F46</f>
        <v>4.4898482993683805E-2</v>
      </c>
      <c r="G45" s="48">
        <f>'Problem 2'!G46</f>
        <v>4.1728718238945237E-2</v>
      </c>
      <c r="H45" s="48">
        <f>'Problem 2'!H46</f>
        <v>3.3068922108295769E-2</v>
      </c>
      <c r="I45" s="48">
        <f>'Problem 2'!I46</f>
        <v>4.3321702591362948E-2</v>
      </c>
      <c r="J45" s="48">
        <f>'Problem 2'!J46</f>
        <v>3.0048156301560023E-2</v>
      </c>
      <c r="K45" s="48">
        <f>'Problem 2'!K46</f>
        <v>2.4966132927750052E-2</v>
      </c>
      <c r="L45" s="48">
        <f>'Problem 2'!L46</f>
        <v>2.3621129189405753E-2</v>
      </c>
      <c r="M45" s="48">
        <f>'Problem 2'!M46</f>
        <v>3.797154382614449E-2</v>
      </c>
      <c r="N45" s="48">
        <f>'Problem 2'!N46</f>
        <v>5.1159470489838724E-2</v>
      </c>
      <c r="O45" s="48">
        <f>'Problem 2'!O46</f>
        <v>4.925554179935971E-2</v>
      </c>
      <c r="P45" s="48">
        <f>'Problem 2'!P46</f>
        <v>5.6830466086785304E-2</v>
      </c>
      <c r="Q45" s="48">
        <f>'Problem 2'!Q46</f>
        <v>5.8459668999941386E-2</v>
      </c>
      <c r="R45" s="48">
        <f>'Problem 2'!R46</f>
        <v>5.0725502285348771E-2</v>
      </c>
      <c r="S45" s="48">
        <f>'Problem 2'!S46</f>
        <v>5.6866426038522794E-2</v>
      </c>
      <c r="T45" s="48">
        <f>'Problem 2'!T46</f>
        <v>5.3291662982252443E-2</v>
      </c>
      <c r="U45" s="48">
        <f>'Problem 2'!U46</f>
        <v>4.2373071996468031E-2</v>
      </c>
      <c r="V45" s="48">
        <f>'Problem 2'!V46</f>
        <v>3.8500317450059475E-2</v>
      </c>
      <c r="W45" s="48"/>
      <c r="X45" s="2"/>
    </row>
    <row r="46" spans="1:24" ht="15" customHeight="1">
      <c r="A46" s="35"/>
      <c r="B46" s="35">
        <f t="shared" si="1"/>
        <v>40</v>
      </c>
      <c r="C46" s="48">
        <f>'Problem 2'!C47</f>
        <v>3.4472150168891519E-2</v>
      </c>
      <c r="D46" s="48">
        <f>'Problem 2'!D47</f>
        <v>3.414710921744233E-2</v>
      </c>
      <c r="E46" s="48">
        <f>'Problem 2'!E47</f>
        <v>4.8857339625933534E-2</v>
      </c>
      <c r="F46" s="48">
        <f>'Problem 2'!F47</f>
        <v>6.3235335029694653E-2</v>
      </c>
      <c r="G46" s="48">
        <f>'Problem 2'!G47</f>
        <v>6.9624076951716921E-2</v>
      </c>
      <c r="H46" s="48">
        <f>'Problem 2'!H47</f>
        <v>0.11186748065359413</v>
      </c>
      <c r="I46" s="48">
        <f>'Problem 2'!I47</f>
        <v>0.11011263652157238</v>
      </c>
      <c r="J46" s="48">
        <f>'Problem 2'!J47</f>
        <v>9.0941729600408278E-2</v>
      </c>
      <c r="K46" s="48">
        <f>'Problem 2'!K47</f>
        <v>7.3240427909741057E-2</v>
      </c>
      <c r="L46" s="48">
        <f>'Problem 2'!L47</f>
        <v>6.6983722464071568E-2</v>
      </c>
      <c r="M46" s="48">
        <f>'Problem 2'!M47</f>
        <v>9.006527381702506E-2</v>
      </c>
      <c r="N46" s="48">
        <f>'Problem 2'!N47</f>
        <v>8.934599310407991E-2</v>
      </c>
      <c r="O46" s="48">
        <f>'Problem 2'!O47</f>
        <v>9.1070475009847149E-2</v>
      </c>
      <c r="P46" s="48">
        <f>'Problem 2'!P47</f>
        <v>0.11496801314999273</v>
      </c>
      <c r="Q46" s="48">
        <f>'Problem 2'!Q47</f>
        <v>0.12072120126272691</v>
      </c>
      <c r="R46" s="48">
        <f>'Problem 2'!R47</f>
        <v>0.15730966457798212</v>
      </c>
      <c r="S46" s="48">
        <f>'Problem 2'!S47</f>
        <v>0.16603844511054688</v>
      </c>
      <c r="T46" s="48">
        <f>'Problem 2'!T47</f>
        <v>0.14055419217859369</v>
      </c>
      <c r="U46" s="48">
        <f>'Problem 2'!U47</f>
        <v>0.11359136855942518</v>
      </c>
      <c r="V46" s="48">
        <f>'Problem 2'!V47</f>
        <v>9.8178731469901914E-2</v>
      </c>
      <c r="W46" s="48"/>
      <c r="X46" s="2"/>
    </row>
    <row r="47" spans="1:24" ht="15" customHeight="1">
      <c r="A47" s="35"/>
      <c r="B47" s="35">
        <f t="shared" si="1"/>
        <v>41</v>
      </c>
      <c r="C47" s="48">
        <f>'Problem 2'!C48</f>
        <v>3.4472150168891519E-2</v>
      </c>
      <c r="D47" s="48">
        <f>'Problem 2'!D48</f>
        <v>3.4469548206095373E-2</v>
      </c>
      <c r="E47" s="48">
        <f>'Problem 2'!E48</f>
        <v>3.2207647697671114E-2</v>
      </c>
      <c r="F47" s="48">
        <f>'Problem 2'!F48</f>
        <v>3.5396667564088692E-2</v>
      </c>
      <c r="G47" s="48">
        <f>'Problem 2'!G48</f>
        <v>4.6900880594562926E-2</v>
      </c>
      <c r="H47" s="48">
        <f>'Problem 2'!H48</f>
        <v>3.1865825313443868E-2</v>
      </c>
      <c r="I47" s="48">
        <f>'Problem 2'!I48</f>
        <v>4.2599748875694191E-2</v>
      </c>
      <c r="J47" s="48">
        <f>'Problem 2'!J48</f>
        <v>3.2588999142039103E-2</v>
      </c>
      <c r="K47" s="48">
        <f>'Problem 2'!K48</f>
        <v>4.7183643615167768E-2</v>
      </c>
      <c r="L47" s="48">
        <f>'Problem 2'!L48</f>
        <v>3.6279786460240632E-2</v>
      </c>
      <c r="M47" s="48">
        <f>'Problem 2'!M48</f>
        <v>3.8644095133000489E-2</v>
      </c>
      <c r="N47" s="48">
        <f>'Problem 2'!N48</f>
        <v>3.8024521362339074E-2</v>
      </c>
      <c r="O47" s="48">
        <f>'Problem 2'!O48</f>
        <v>4.5427668624560213E-2</v>
      </c>
      <c r="P47" s="48">
        <f>'Problem 2'!P48</f>
        <v>3.7581910323284846E-2</v>
      </c>
      <c r="Q47" s="48">
        <f>'Problem 2'!Q48</f>
        <v>3.3196836182060992E-2</v>
      </c>
      <c r="R47" s="48">
        <f>'Problem 2'!R48</f>
        <v>2.9024950620707455E-2</v>
      </c>
      <c r="S47" s="48">
        <f>'Problem 2'!S48</f>
        <v>2.7544574813972673E-2</v>
      </c>
      <c r="T47" s="48">
        <f>'Problem 2'!T48</f>
        <v>3.4847474712227419E-2</v>
      </c>
      <c r="U47" s="48">
        <f>'Problem 2'!U48</f>
        <v>3.022245042112132E-2</v>
      </c>
      <c r="V47" s="48">
        <f>'Problem 2'!V48</f>
        <v>5.0296226700037791E-2</v>
      </c>
      <c r="W47" s="48"/>
      <c r="X47" s="2"/>
    </row>
    <row r="48" spans="1:24" ht="15" customHeight="1">
      <c r="A48" s="35"/>
      <c r="B48" s="35">
        <f t="shared" si="1"/>
        <v>42</v>
      </c>
      <c r="C48" s="48">
        <f>'Problem 2'!C49</f>
        <v>3.4472150168891519E-2</v>
      </c>
      <c r="D48" s="48">
        <f>'Problem 2'!D49</f>
        <v>3.3474229292986289E-2</v>
      </c>
      <c r="E48" s="48">
        <f>'Problem 2'!E49</f>
        <v>4.2091988625005516E-2</v>
      </c>
      <c r="F48" s="48">
        <f>'Problem 2'!F49</f>
        <v>3.883403657015963E-2</v>
      </c>
      <c r="G48" s="48">
        <f>'Problem 2'!G49</f>
        <v>3.029905824673421E-2</v>
      </c>
      <c r="H48" s="48">
        <f>'Problem 2'!H49</f>
        <v>1.8794815955136279E-2</v>
      </c>
      <c r="I48" s="48">
        <f>'Problem 2'!I49</f>
        <v>1.7367778359075943E-2</v>
      </c>
      <c r="J48" s="48">
        <f>'Problem 2'!J49</f>
        <v>1.4847283769672367E-2</v>
      </c>
      <c r="K48" s="48">
        <f>'Problem 2'!K49</f>
        <v>1.4335552052415041E-2</v>
      </c>
      <c r="L48" s="48">
        <f>'Problem 2'!L49</f>
        <v>2.310119788758655E-2</v>
      </c>
      <c r="M48" s="48">
        <f>'Problem 2'!M49</f>
        <v>2.8356779775245474E-2</v>
      </c>
      <c r="N48" s="48">
        <f>'Problem 2'!N49</f>
        <v>2.8405178883106463E-2</v>
      </c>
      <c r="O48" s="48">
        <f>'Problem 2'!O49</f>
        <v>3.4067031076754205E-2</v>
      </c>
      <c r="P48" s="48">
        <f>'Problem 2'!P49</f>
        <v>2.8364205511951686E-2</v>
      </c>
      <c r="Q48" s="48">
        <f>'Problem 2'!Q49</f>
        <v>2.5777390763250568E-2</v>
      </c>
      <c r="R48" s="48">
        <f>'Problem 2'!R49</f>
        <v>2.6972245368633053E-2</v>
      </c>
      <c r="S48" s="48">
        <f>'Problem 2'!S49</f>
        <v>2.630803056997473E-2</v>
      </c>
      <c r="T48" s="48">
        <f>'Problem 2'!T49</f>
        <v>2.5027426665115492E-2</v>
      </c>
      <c r="U48" s="48">
        <f>'Problem 2'!U49</f>
        <v>1.7560891281063699E-2</v>
      </c>
      <c r="V48" s="48">
        <f>'Problem 2'!V49</f>
        <v>1.6708186869734021E-2</v>
      </c>
      <c r="W48" s="48"/>
      <c r="X48" s="2"/>
    </row>
    <row r="49" spans="1:24" ht="15" customHeight="1">
      <c r="A49" s="35"/>
      <c r="B49" s="35">
        <f t="shared" si="1"/>
        <v>43</v>
      </c>
      <c r="C49" s="48">
        <f>'Problem 2'!C50</f>
        <v>3.4472150168891519E-2</v>
      </c>
      <c r="D49" s="48">
        <f>'Problem 2'!D50</f>
        <v>3.2498533649240491E-2</v>
      </c>
      <c r="E49" s="48">
        <f>'Problem 2'!E50</f>
        <v>2.2612793364523757E-2</v>
      </c>
      <c r="F49" s="48">
        <f>'Problem 2'!F50</f>
        <v>2.5325246248280409E-2</v>
      </c>
      <c r="G49" s="48">
        <f>'Problem 2'!G50</f>
        <v>1.8658993323599576E-2</v>
      </c>
      <c r="H49" s="48">
        <f>'Problem 2'!H50</f>
        <v>2.5642317832858984E-2</v>
      </c>
      <c r="I49" s="48">
        <f>'Problem 2'!I50</f>
        <v>2.1884348582028493E-2</v>
      </c>
      <c r="J49" s="48">
        <f>'Problem 2'!J50</f>
        <v>1.8434470687425399E-2</v>
      </c>
      <c r="K49" s="48">
        <f>'Problem 2'!K50</f>
        <v>2.1557511562589941E-2</v>
      </c>
      <c r="L49" s="48">
        <f>'Problem 2'!L50</f>
        <v>1.7394969149617249E-2</v>
      </c>
      <c r="M49" s="48">
        <f>'Problem 2'!M50</f>
        <v>1.59528279051399E-2</v>
      </c>
      <c r="N49" s="48">
        <f>'Problem 2'!N50</f>
        <v>2.2455360368015542E-2</v>
      </c>
      <c r="O49" s="48">
        <f>'Problem 2'!O50</f>
        <v>2.9442927487236332E-2</v>
      </c>
      <c r="P49" s="48">
        <f>'Problem 2'!P50</f>
        <v>2.5000272988170057E-2</v>
      </c>
      <c r="Q49" s="48">
        <f>'Problem 2'!Q50</f>
        <v>3.3007425050267929E-2</v>
      </c>
      <c r="R49" s="48">
        <f>'Problem 2'!R50</f>
        <v>2.9119915841670636E-2</v>
      </c>
      <c r="S49" s="48">
        <f>'Problem 2'!S50</f>
        <v>3.0458733591317053E-2</v>
      </c>
      <c r="T49" s="48">
        <f>'Problem 2'!T50</f>
        <v>3.0620631252245123E-2</v>
      </c>
      <c r="U49" s="48">
        <f>'Problem 2'!U50</f>
        <v>3.4079282345863764E-2</v>
      </c>
      <c r="V49" s="48">
        <f>'Problem 2'!V50</f>
        <v>3.302362552070455E-2</v>
      </c>
      <c r="W49" s="48"/>
      <c r="X49" s="2"/>
    </row>
    <row r="50" spans="1:24" ht="15" customHeight="1">
      <c r="A50" s="35"/>
      <c r="B50" s="35">
        <f t="shared" si="1"/>
        <v>44</v>
      </c>
      <c r="C50" s="48">
        <f>'Problem 2'!C51</f>
        <v>3.4472150168891519E-2</v>
      </c>
      <c r="D50" s="48">
        <f>'Problem 2'!D51</f>
        <v>2.4956847155909019E-2</v>
      </c>
      <c r="E50" s="48">
        <f>'Problem 2'!E51</f>
        <v>2.4455411579089623E-2</v>
      </c>
      <c r="F50" s="48">
        <f>'Problem 2'!F51</f>
        <v>2.5711222605488557E-2</v>
      </c>
      <c r="G50" s="48">
        <f>'Problem 2'!G51</f>
        <v>2.7013102831181697E-2</v>
      </c>
      <c r="H50" s="48">
        <f>'Problem 2'!H51</f>
        <v>2.76546472959854E-2</v>
      </c>
      <c r="I50" s="48">
        <f>'Problem 2'!I51</f>
        <v>2.0250948100512839E-2</v>
      </c>
      <c r="J50" s="48">
        <f>'Problem 2'!J51</f>
        <v>1.6732295658802524E-2</v>
      </c>
      <c r="K50" s="48">
        <f>'Problem 2'!K51</f>
        <v>1.3990915062432871E-2</v>
      </c>
      <c r="L50" s="48">
        <f>'Problem 2'!L51</f>
        <v>9.4020046669323811E-3</v>
      </c>
      <c r="M50" s="48">
        <f>'Problem 2'!M51</f>
        <v>9.0101762467596613E-3</v>
      </c>
      <c r="N50" s="48">
        <f>'Problem 2'!N51</f>
        <v>1.1275562577937019E-2</v>
      </c>
      <c r="O50" s="48">
        <f>'Problem 2'!O51</f>
        <v>1.059702472952479E-2</v>
      </c>
      <c r="P50" s="48">
        <f>'Problem 2'!P51</f>
        <v>1.611538081657081E-2</v>
      </c>
      <c r="Q50" s="48">
        <f>'Problem 2'!Q51</f>
        <v>1.2011798916627004E-2</v>
      </c>
      <c r="R50" s="48">
        <f>'Problem 2'!R51</f>
        <v>1.3658211724206235E-2</v>
      </c>
      <c r="S50" s="48">
        <f>'Problem 2'!S51</f>
        <v>1.9142973441765982E-2</v>
      </c>
      <c r="T50" s="48">
        <f>'Problem 2'!T51</f>
        <v>2.0267414907593501E-2</v>
      </c>
      <c r="U50" s="48">
        <f>'Problem 2'!U51</f>
        <v>2.2775922062850291E-2</v>
      </c>
      <c r="V50" s="48">
        <f>'Problem 2'!V51</f>
        <v>2.46297741813786E-2</v>
      </c>
      <c r="W50" s="48"/>
      <c r="X50" s="2"/>
    </row>
    <row r="51" spans="1:24" ht="15" customHeight="1">
      <c r="A51" s="35"/>
      <c r="B51" s="35">
        <f t="shared" si="1"/>
        <v>45</v>
      </c>
      <c r="C51" s="48">
        <f>'Problem 2'!C52</f>
        <v>3.4472150168891519E-2</v>
      </c>
      <c r="D51" s="48">
        <f>'Problem 2'!D52</f>
        <v>5.1273540631826639E-2</v>
      </c>
      <c r="E51" s="48">
        <f>'Problem 2'!E52</f>
        <v>4.3238143544380402E-2</v>
      </c>
      <c r="F51" s="48">
        <f>'Problem 2'!F52</f>
        <v>3.7567310874086574E-2</v>
      </c>
      <c r="G51" s="48">
        <f>'Problem 2'!G52</f>
        <v>4.2914801739490964E-2</v>
      </c>
      <c r="H51" s="48">
        <f>'Problem 2'!H52</f>
        <v>4.5781139381005538E-2</v>
      </c>
      <c r="I51" s="48">
        <f>'Problem 2'!I52</f>
        <v>3.7752960312970998E-2</v>
      </c>
      <c r="J51" s="48">
        <f>'Problem 2'!J52</f>
        <v>4.5640482757725892E-2</v>
      </c>
      <c r="K51" s="48">
        <f>'Problem 2'!K52</f>
        <v>6.148928957367867E-2</v>
      </c>
      <c r="L51" s="48">
        <f>'Problem 2'!L52</f>
        <v>5.1164104060271977E-2</v>
      </c>
      <c r="M51" s="48">
        <f>'Problem 2'!M52</f>
        <v>6.235844864496283E-2</v>
      </c>
      <c r="N51" s="48">
        <f>'Problem 2'!N52</f>
        <v>6.2746557102755215E-2</v>
      </c>
      <c r="O51" s="48">
        <f>'Problem 2'!O52</f>
        <v>5.9838512093850472E-2</v>
      </c>
      <c r="P51" s="48">
        <f>'Problem 2'!P52</f>
        <v>5.7741141405838484E-2</v>
      </c>
      <c r="Q51" s="48">
        <f>'Problem 2'!Q52</f>
        <v>4.8174003051028542E-2</v>
      </c>
      <c r="R51" s="48">
        <f>'Problem 2'!R52</f>
        <v>5.0180212240830559E-2</v>
      </c>
      <c r="S51" s="48">
        <f>'Problem 2'!S52</f>
        <v>4.6759428275842778E-2</v>
      </c>
      <c r="T51" s="48">
        <f>'Problem 2'!T52</f>
        <v>4.3549780310072415E-2</v>
      </c>
      <c r="U51" s="48">
        <f>'Problem 2'!U52</f>
        <v>4.8547329082190276E-2</v>
      </c>
      <c r="V51" s="48">
        <f>'Problem 2'!V52</f>
        <v>4.1977289458879338E-2</v>
      </c>
      <c r="W51" s="48"/>
      <c r="X51" s="2"/>
    </row>
    <row r="52" spans="1:24" ht="15" customHeight="1">
      <c r="A52" s="35"/>
      <c r="B52" s="35">
        <f t="shared" si="1"/>
        <v>46</v>
      </c>
      <c r="C52" s="48">
        <f>'Problem 2'!C53</f>
        <v>3.4472150168891519E-2</v>
      </c>
      <c r="D52" s="48">
        <f>'Problem 2'!D53</f>
        <v>4.5303840562881732E-2</v>
      </c>
      <c r="E52" s="48">
        <f>'Problem 2'!E53</f>
        <v>4.3049184359883183E-2</v>
      </c>
      <c r="F52" s="48">
        <f>'Problem 2'!F53</f>
        <v>4.1182064468686615E-2</v>
      </c>
      <c r="G52" s="48">
        <f>'Problem 2'!G53</f>
        <v>3.76889316528186E-2</v>
      </c>
      <c r="H52" s="48">
        <f>'Problem 2'!H53</f>
        <v>4.1037441942124935E-2</v>
      </c>
      <c r="I52" s="48">
        <f>'Problem 2'!I53</f>
        <v>4.3484545026291031E-2</v>
      </c>
      <c r="J52" s="48">
        <f>'Problem 2'!J53</f>
        <v>4.2279734340508419E-2</v>
      </c>
      <c r="K52" s="48">
        <f>'Problem 2'!K53</f>
        <v>3.526020109444053E-2</v>
      </c>
      <c r="L52" s="48">
        <f>'Problem 2'!L53</f>
        <v>5.0975303114420022E-2</v>
      </c>
      <c r="M52" s="48">
        <f>'Problem 2'!M53</f>
        <v>6.5469852411035326E-2</v>
      </c>
      <c r="N52" s="48">
        <f>'Problem 2'!N53</f>
        <v>7.0771318032933572E-2</v>
      </c>
      <c r="O52" s="48">
        <f>'Problem 2'!O53</f>
        <v>6.7791474208817884E-2</v>
      </c>
      <c r="P52" s="48">
        <f>'Problem 2'!P53</f>
        <v>5.9202031682900953E-2</v>
      </c>
      <c r="Q52" s="48">
        <f>'Problem 2'!Q53</f>
        <v>5.8389411357557035E-2</v>
      </c>
      <c r="R52" s="48">
        <f>'Problem 2'!R53</f>
        <v>5.846715152831982E-2</v>
      </c>
      <c r="S52" s="48">
        <f>'Problem 2'!S53</f>
        <v>5.774566067877597E-2</v>
      </c>
      <c r="T52" s="48">
        <f>'Problem 2'!T53</f>
        <v>5.6847171951446861E-2</v>
      </c>
      <c r="U52" s="48">
        <f>'Problem 2'!U53</f>
        <v>5.9650060002628985E-2</v>
      </c>
      <c r="V52" s="48">
        <f>'Problem 2'!V53</f>
        <v>6.1716932916078555E-2</v>
      </c>
      <c r="W52" s="48"/>
      <c r="X52" s="2"/>
    </row>
    <row r="53" spans="1:24" ht="15" customHeight="1">
      <c r="A53" s="35"/>
      <c r="B53" s="35">
        <f t="shared" si="1"/>
        <v>47</v>
      </c>
      <c r="C53" s="48">
        <f>'Problem 2'!C54</f>
        <v>3.4472150168891519E-2</v>
      </c>
      <c r="D53" s="48">
        <f>'Problem 2'!D54</f>
        <v>3.833632426397237E-2</v>
      </c>
      <c r="E53" s="48">
        <f>'Problem 2'!E54</f>
        <v>3.2911268496318161E-2</v>
      </c>
      <c r="F53" s="48">
        <f>'Problem 2'!F54</f>
        <v>3.0999411281879399E-2</v>
      </c>
      <c r="G53" s="48">
        <f>'Problem 2'!G54</f>
        <v>2.6766981563712395E-2</v>
      </c>
      <c r="H53" s="48">
        <f>'Problem 2'!H54</f>
        <v>2.310237634897341E-2</v>
      </c>
      <c r="I53" s="48">
        <f>'Problem 2'!I54</f>
        <v>2.1128649873420013E-2</v>
      </c>
      <c r="J53" s="48">
        <f>'Problem 2'!J54</f>
        <v>2.1941556401821317E-2</v>
      </c>
      <c r="K53" s="48">
        <f>'Problem 2'!K54</f>
        <v>1.7334257246950976E-2</v>
      </c>
      <c r="L53" s="48">
        <f>'Problem 2'!L54</f>
        <v>1.339175267099533E-2</v>
      </c>
      <c r="M53" s="48">
        <f>'Problem 2'!M54</f>
        <v>1.2311180233270281E-2</v>
      </c>
      <c r="N53" s="48">
        <f>'Problem 2'!N54</f>
        <v>1.1371471632803486E-2</v>
      </c>
      <c r="O53" s="48">
        <f>'Problem 2'!O54</f>
        <v>1.013719706561641E-2</v>
      </c>
      <c r="P53" s="48">
        <f>'Problem 2'!P54</f>
        <v>9.4005683703456844E-3</v>
      </c>
      <c r="Q53" s="48">
        <f>'Problem 2'!Q54</f>
        <v>7.4966001316591046E-3</v>
      </c>
      <c r="R53" s="48">
        <f>'Problem 2'!R54</f>
        <v>1.023021204115779E-2</v>
      </c>
      <c r="S53" s="48">
        <f>'Problem 2'!S54</f>
        <v>9.7221925835833146E-3</v>
      </c>
      <c r="T53" s="48">
        <f>'Problem 2'!T54</f>
        <v>1.0462231519089277E-2</v>
      </c>
      <c r="U53" s="48">
        <f>'Problem 2'!U54</f>
        <v>8.9259371349782145E-3</v>
      </c>
      <c r="V53" s="48">
        <f>'Problem 2'!V54</f>
        <v>7.6531266001046332E-3</v>
      </c>
      <c r="W53" s="48"/>
      <c r="X53" s="2"/>
    </row>
    <row r="54" spans="1:24" ht="15" customHeight="1">
      <c r="A54" s="35"/>
      <c r="B54" s="35">
        <f t="shared" si="1"/>
        <v>48</v>
      </c>
      <c r="C54" s="48">
        <f>'Problem 2'!C55</f>
        <v>3.4472150168891519E-2</v>
      </c>
      <c r="D54" s="48">
        <f>'Problem 2'!D55</f>
        <v>4.5715536323242247E-2</v>
      </c>
      <c r="E54" s="48">
        <f>'Problem 2'!E55</f>
        <v>5.2723722394914158E-2</v>
      </c>
      <c r="F54" s="48">
        <f>'Problem 2'!F55</f>
        <v>4.6555736259990439E-2</v>
      </c>
      <c r="G54" s="48">
        <f>'Problem 2'!G55</f>
        <v>5.233036047204026E-2</v>
      </c>
      <c r="H54" s="48">
        <f>'Problem 2'!H55</f>
        <v>5.8993276133773323E-2</v>
      </c>
      <c r="I54" s="48">
        <f>'Problem 2'!I55</f>
        <v>5.0304883343308453E-2</v>
      </c>
      <c r="J54" s="48">
        <f>'Problem 2'!J55</f>
        <v>7.5437120573417518E-2</v>
      </c>
      <c r="K54" s="48">
        <f>'Problem 2'!K55</f>
        <v>9.5640725755611944E-2</v>
      </c>
      <c r="L54" s="48">
        <f>'Problem 2'!L55</f>
        <v>6.6673263274853956E-2</v>
      </c>
      <c r="M54" s="48">
        <f>'Problem 2'!M55</f>
        <v>7.0119449432481371E-2</v>
      </c>
      <c r="N54" s="48">
        <f>'Problem 2'!N55</f>
        <v>5.5423260196737253E-2</v>
      </c>
      <c r="O54" s="48">
        <f>'Problem 2'!O55</f>
        <v>7.0745848083676593E-2</v>
      </c>
      <c r="P54" s="48">
        <f>'Problem 2'!P55</f>
        <v>6.5109729980940376E-2</v>
      </c>
      <c r="Q54" s="48">
        <f>'Problem 2'!Q55</f>
        <v>5.4512051862952604E-2</v>
      </c>
      <c r="R54" s="48">
        <f>'Problem 2'!R55</f>
        <v>7.1514176591252629E-2</v>
      </c>
      <c r="S54" s="48">
        <f>'Problem 2'!S55</f>
        <v>6.0364106608557545E-2</v>
      </c>
      <c r="T54" s="48">
        <f>'Problem 2'!T55</f>
        <v>4.5268058913478189E-2</v>
      </c>
      <c r="U54" s="48">
        <f>'Problem 2'!U55</f>
        <v>5.0576948606007588E-2</v>
      </c>
      <c r="V54" s="48">
        <f>'Problem 2'!V55</f>
        <v>5.8913794219158946E-2</v>
      </c>
      <c r="W54" s="48"/>
      <c r="X54" s="2"/>
    </row>
    <row r="55" spans="1:24" ht="15" customHeight="1">
      <c r="A55" s="35"/>
      <c r="B55" s="35">
        <f t="shared" si="1"/>
        <v>49</v>
      </c>
      <c r="C55" s="48">
        <f>'Problem 2'!C56</f>
        <v>3.4472150168891519E-2</v>
      </c>
      <c r="D55" s="48">
        <f>'Problem 2'!D56</f>
        <v>4.2820019471730024E-2</v>
      </c>
      <c r="E55" s="48">
        <f>'Problem 2'!E56</f>
        <v>4.774077637610577E-2</v>
      </c>
      <c r="F55" s="48">
        <f>'Problem 2'!F56</f>
        <v>4.116506913437349E-2</v>
      </c>
      <c r="G55" s="48">
        <f>'Problem 2'!G56</f>
        <v>3.7535608867553631E-2</v>
      </c>
      <c r="H55" s="48">
        <f>'Problem 2'!H56</f>
        <v>4.1435597504662684E-2</v>
      </c>
      <c r="I55" s="48">
        <f>'Problem 2'!I56</f>
        <v>6.0858925345757306E-2</v>
      </c>
      <c r="J55" s="48">
        <f>'Problem 2'!J56</f>
        <v>4.6780228297859695E-2</v>
      </c>
      <c r="K55" s="48">
        <f>'Problem 2'!K56</f>
        <v>3.9267284845006335E-2</v>
      </c>
      <c r="L55" s="48">
        <f>'Problem 2'!L56</f>
        <v>4.197974335439994E-2</v>
      </c>
      <c r="M55" s="48">
        <f>'Problem 2'!M56</f>
        <v>6.2334206798916034E-2</v>
      </c>
      <c r="N55" s="48">
        <f>'Problem 2'!N56</f>
        <v>4.4682358888800434E-2</v>
      </c>
      <c r="O55" s="48">
        <f>'Problem 2'!O56</f>
        <v>4.9289260250322785E-2</v>
      </c>
      <c r="P55" s="48">
        <f>'Problem 2'!P56</f>
        <v>3.4459384729625148E-2</v>
      </c>
      <c r="Q55" s="48">
        <f>'Problem 2'!Q56</f>
        <v>3.4586587155933664E-2</v>
      </c>
      <c r="R55" s="48">
        <f>'Problem 2'!R56</f>
        <v>2.4902400450836772E-2</v>
      </c>
      <c r="S55" s="48">
        <f>'Problem 2'!S56</f>
        <v>2.0544942757344659E-2</v>
      </c>
      <c r="T55" s="48">
        <f>'Problem 2'!T56</f>
        <v>1.7486193005020308E-2</v>
      </c>
      <c r="U55" s="48">
        <f>'Problem 2'!U56</f>
        <v>1.5953299790702417E-2</v>
      </c>
      <c r="V55" s="48">
        <f>'Problem 2'!V56</f>
        <v>2.2282565539664647E-2</v>
      </c>
      <c r="W55" s="48"/>
      <c r="X55" s="2"/>
    </row>
    <row r="56" spans="1:24" ht="15" customHeight="1">
      <c r="A56" s="35"/>
      <c r="B56" s="35">
        <f t="shared" si="1"/>
        <v>50</v>
      </c>
      <c r="C56" s="48">
        <f>'Problem 2'!C57</f>
        <v>3.4472150168891519E-2</v>
      </c>
      <c r="D56" s="48">
        <f>'Problem 2'!D57</f>
        <v>3.2606530028473753E-2</v>
      </c>
      <c r="E56" s="48">
        <f>'Problem 2'!E57</f>
        <v>3.4507270758082798E-2</v>
      </c>
      <c r="F56" s="48">
        <f>'Problem 2'!F57</f>
        <v>3.5457460862757549E-2</v>
      </c>
      <c r="G56" s="48">
        <f>'Problem 2'!G57</f>
        <v>3.2344820915477385E-2</v>
      </c>
      <c r="H56" s="48">
        <f>'Problem 2'!H57</f>
        <v>4.970915793941786E-2</v>
      </c>
      <c r="I56" s="48">
        <f>'Problem 2'!I57</f>
        <v>5.2315944319733701E-2</v>
      </c>
      <c r="J56" s="48">
        <f>'Problem 2'!J57</f>
        <v>4.4936337723685417E-2</v>
      </c>
      <c r="K56" s="48">
        <f>'Problem 2'!K57</f>
        <v>4.4443800119581212E-2</v>
      </c>
      <c r="L56" s="48">
        <f>'Problem 2'!L57</f>
        <v>5.5093556840045126E-2</v>
      </c>
      <c r="M56" s="48">
        <f>'Problem 2'!M57</f>
        <v>5.3212795328175556E-2</v>
      </c>
      <c r="N56" s="48">
        <f>'Problem 2'!N57</f>
        <v>5.0490003265086479E-2</v>
      </c>
      <c r="O56" s="48">
        <f>'Problem 2'!O57</f>
        <v>6.2052511119812512E-2</v>
      </c>
      <c r="P56" s="48">
        <f>'Problem 2'!P57</f>
        <v>6.7351572492747633E-2</v>
      </c>
      <c r="Q56" s="48">
        <f>'Problem 2'!Q57</f>
        <v>7.1361449892927781E-2</v>
      </c>
      <c r="R56" s="48">
        <f>'Problem 2'!R57</f>
        <v>7.2495189902612167E-2</v>
      </c>
      <c r="S56" s="48">
        <f>'Problem 2'!S57</f>
        <v>6.7133946413722195E-2</v>
      </c>
      <c r="T56" s="48">
        <f>'Problem 2'!T57</f>
        <v>5.9428286091810466E-2</v>
      </c>
      <c r="U56" s="48">
        <f>'Problem 2'!U57</f>
        <v>6.3984025050720303E-2</v>
      </c>
      <c r="V56" s="48">
        <f>'Problem 2'!V57</f>
        <v>7.8928021786189018E-2</v>
      </c>
      <c r="W56" s="48"/>
      <c r="X56" s="2"/>
    </row>
    <row r="57" spans="1:24" ht="15" customHeight="1">
      <c r="A57" s="35"/>
      <c r="B57" s="35">
        <f t="shared" si="1"/>
        <v>51</v>
      </c>
      <c r="C57" s="48">
        <f>'Problem 2'!C58</f>
        <v>3.4472150168891519E-2</v>
      </c>
      <c r="D57" s="48">
        <f>'Problem 2'!D58</f>
        <v>4.4906438581207096E-2</v>
      </c>
      <c r="E57" s="48">
        <f>'Problem 2'!E58</f>
        <v>5.5153810084992698E-2</v>
      </c>
      <c r="F57" s="48">
        <f>'Problem 2'!F58</f>
        <v>7.5476750527284309E-2</v>
      </c>
      <c r="G57" s="48">
        <f>'Problem 2'!G58</f>
        <v>6.5796749451542957E-2</v>
      </c>
      <c r="H57" s="48">
        <f>'Problem 2'!H58</f>
        <v>7.2090604063824101E-2</v>
      </c>
      <c r="I57" s="48">
        <f>'Problem 2'!I58</f>
        <v>4.8579614459221911E-2</v>
      </c>
      <c r="J57" s="48">
        <f>'Problem 2'!J58</f>
        <v>6.310777910945102E-2</v>
      </c>
      <c r="K57" s="48">
        <f>'Problem 2'!K58</f>
        <v>6.6574649474778314E-2</v>
      </c>
      <c r="L57" s="48">
        <f>'Problem 2'!L58</f>
        <v>7.8931906168809671E-2</v>
      </c>
      <c r="M57" s="48">
        <f>'Problem 2'!M58</f>
        <v>7.8633732176065146E-2</v>
      </c>
      <c r="N57" s="48">
        <f>'Problem 2'!N58</f>
        <v>0.11143452285591571</v>
      </c>
      <c r="O57" s="48">
        <f>'Problem 2'!O58</f>
        <v>0.11858727974490633</v>
      </c>
      <c r="P57" s="48">
        <f>'Problem 2'!P58</f>
        <v>0.15921278968843022</v>
      </c>
      <c r="Q57" s="48">
        <f>'Problem 2'!Q58</f>
        <v>0.19476224155493163</v>
      </c>
      <c r="R57" s="48">
        <f>'Problem 2'!R58</f>
        <v>0.22477418121615911</v>
      </c>
      <c r="S57" s="48">
        <f>'Problem 2'!S58</f>
        <v>0.21453233396452248</v>
      </c>
      <c r="T57" s="48">
        <f>'Problem 2'!T58</f>
        <v>0.19710612453679605</v>
      </c>
      <c r="U57" s="48">
        <f>'Problem 2'!U58</f>
        <v>0.19616958686315697</v>
      </c>
      <c r="V57" s="48">
        <f>'Problem 2'!V58</f>
        <v>0.30203399551228605</v>
      </c>
      <c r="W57" s="48"/>
      <c r="X57" s="2"/>
    </row>
    <row r="58" spans="1:24" ht="15" customHeight="1">
      <c r="A58" s="35"/>
      <c r="B58" s="35">
        <f t="shared" si="1"/>
        <v>52</v>
      </c>
      <c r="C58" s="48">
        <f>'Problem 2'!C59</f>
        <v>3.4472150168891519E-2</v>
      </c>
      <c r="D58" s="48">
        <f>'Problem 2'!D59</f>
        <v>3.9165918477986561E-2</v>
      </c>
      <c r="E58" s="48">
        <f>'Problem 2'!E59</f>
        <v>6.5436780002376946E-2</v>
      </c>
      <c r="F58" s="48">
        <f>'Problem 2'!F59</f>
        <v>7.9886574045716585E-2</v>
      </c>
      <c r="G58" s="48">
        <f>'Problem 2'!G59</f>
        <v>7.5625361512753148E-2</v>
      </c>
      <c r="H58" s="48">
        <f>'Problem 2'!H59</f>
        <v>6.2304514585165512E-2</v>
      </c>
      <c r="I58" s="48">
        <f>'Problem 2'!I59</f>
        <v>0.10122818473090683</v>
      </c>
      <c r="J58" s="48">
        <f>'Problem 2'!J59</f>
        <v>0.11011603231411658</v>
      </c>
      <c r="K58" s="48">
        <f>'Problem 2'!K59</f>
        <v>0.13482329764959475</v>
      </c>
      <c r="L58" s="48">
        <f>'Problem 2'!L59</f>
        <v>0.11350023269775983</v>
      </c>
      <c r="M58" s="48">
        <f>'Problem 2'!M59</f>
        <v>0.13276854318094286</v>
      </c>
      <c r="N58" s="48">
        <f>'Problem 2'!N59</f>
        <v>0.15114141204071649</v>
      </c>
      <c r="O58" s="48">
        <f>'Problem 2'!O59</f>
        <v>0.2026460422619365</v>
      </c>
      <c r="P58" s="48">
        <f>'Problem 2'!P59</f>
        <v>0.15288513874633711</v>
      </c>
      <c r="Q58" s="48">
        <f>'Problem 2'!Q59</f>
        <v>0.15470580120870078</v>
      </c>
      <c r="R58" s="48">
        <f>'Problem 2'!R59</f>
        <v>0.17087959319849511</v>
      </c>
      <c r="S58" s="48">
        <f>'Problem 2'!S59</f>
        <v>0.17529479338551496</v>
      </c>
      <c r="T58" s="48">
        <f>'Problem 2'!T59</f>
        <v>0.21494118940929374</v>
      </c>
      <c r="U58" s="48">
        <f>'Problem 2'!U59</f>
        <v>0.25389591142067341</v>
      </c>
      <c r="V58" s="48">
        <f>'Problem 2'!V59</f>
        <v>0.29808359844466886</v>
      </c>
      <c r="W58" s="48"/>
      <c r="X58" s="2"/>
    </row>
    <row r="59" spans="1:24" ht="15" customHeight="1">
      <c r="A59" s="35"/>
      <c r="B59" s="35">
        <f t="shared" si="1"/>
        <v>53</v>
      </c>
      <c r="C59" s="48">
        <f>'Problem 2'!C60</f>
        <v>3.4472150168891519E-2</v>
      </c>
      <c r="D59" s="48">
        <f>'Problem 2'!D60</f>
        <v>2.7410465088494994E-2</v>
      </c>
      <c r="E59" s="48">
        <f>'Problem 2'!E60</f>
        <v>3.0427299913174284E-2</v>
      </c>
      <c r="F59" s="48">
        <f>'Problem 2'!F60</f>
        <v>2.3864361352401484E-2</v>
      </c>
      <c r="G59" s="48">
        <f>'Problem 2'!G60</f>
        <v>2.1228835717211916E-2</v>
      </c>
      <c r="H59" s="48">
        <f>'Problem 2'!H60</f>
        <v>2.4795406515878665E-2</v>
      </c>
      <c r="I59" s="48">
        <f>'Problem 2'!I60</f>
        <v>2.3204556771058937E-2</v>
      </c>
      <c r="J59" s="48">
        <f>'Problem 2'!J60</f>
        <v>2.1862358529581374E-2</v>
      </c>
      <c r="K59" s="48">
        <f>'Problem 2'!K60</f>
        <v>2.6441028306527899E-2</v>
      </c>
      <c r="L59" s="48">
        <f>'Problem 2'!L60</f>
        <v>2.502778453267241E-2</v>
      </c>
      <c r="M59" s="48">
        <f>'Problem 2'!M60</f>
        <v>2.2632679988852617E-2</v>
      </c>
      <c r="N59" s="48">
        <f>'Problem 2'!N60</f>
        <v>2.1019064672362416E-2</v>
      </c>
      <c r="O59" s="48">
        <f>'Problem 2'!O60</f>
        <v>2.1721866874917003E-2</v>
      </c>
      <c r="P59" s="48">
        <f>'Problem 2'!P60</f>
        <v>2.0643572583268988E-2</v>
      </c>
      <c r="Q59" s="48">
        <f>'Problem 2'!Q60</f>
        <v>1.8041730214723408E-2</v>
      </c>
      <c r="R59" s="48">
        <f>'Problem 2'!R60</f>
        <v>1.5420781833666072E-2</v>
      </c>
      <c r="S59" s="48">
        <f>'Problem 2'!S60</f>
        <v>1.982920828295404E-2</v>
      </c>
      <c r="T59" s="48">
        <f>'Problem 2'!T60</f>
        <v>2.2735408568569544E-2</v>
      </c>
      <c r="U59" s="48">
        <f>'Problem 2'!U60</f>
        <v>2.2033928130104883E-2</v>
      </c>
      <c r="V59" s="48">
        <f>'Problem 2'!V60</f>
        <v>1.7611856142704427E-2</v>
      </c>
      <c r="W59" s="48"/>
      <c r="X59" s="2"/>
    </row>
    <row r="60" spans="1:24" ht="15" customHeight="1">
      <c r="A60" s="35"/>
      <c r="B60" s="35">
        <f t="shared" si="1"/>
        <v>54</v>
      </c>
      <c r="C60" s="48">
        <f>'Problem 2'!C61</f>
        <v>3.4472150168891519E-2</v>
      </c>
      <c r="D60" s="48">
        <f>'Problem 2'!D61</f>
        <v>3.6750239929965352E-2</v>
      </c>
      <c r="E60" s="48">
        <f>'Problem 2'!E61</f>
        <v>5.2352053329904405E-2</v>
      </c>
      <c r="F60" s="48">
        <f>'Problem 2'!F61</f>
        <v>5.1596931332342763E-2</v>
      </c>
      <c r="G60" s="48">
        <f>'Problem 2'!G61</f>
        <v>6.8563786146846675E-2</v>
      </c>
      <c r="H60" s="48">
        <f>'Problem 2'!H61</f>
        <v>5.4891021400013451E-2</v>
      </c>
      <c r="I60" s="48">
        <f>'Problem 2'!I61</f>
        <v>6.3231153713012717E-2</v>
      </c>
      <c r="J60" s="48">
        <f>'Problem 2'!J61</f>
        <v>4.3789296249418769E-2</v>
      </c>
      <c r="K60" s="48">
        <f>'Problem 2'!K61</f>
        <v>5.2431409888036039E-2</v>
      </c>
      <c r="L60" s="48">
        <f>'Problem 2'!L61</f>
        <v>5.7274480211251901E-2</v>
      </c>
      <c r="M60" s="48">
        <f>'Problem 2'!M61</f>
        <v>6.3394838539710924E-2</v>
      </c>
      <c r="N60" s="48">
        <f>'Problem 2'!N61</f>
        <v>5.7070422279927223E-2</v>
      </c>
      <c r="O60" s="48">
        <f>'Problem 2'!O61</f>
        <v>4.7233048861515838E-2</v>
      </c>
      <c r="P60" s="48">
        <f>'Problem 2'!P61</f>
        <v>5.4452686217409042E-2</v>
      </c>
      <c r="Q60" s="48">
        <f>'Problem 2'!Q61</f>
        <v>6.7679543118402616E-2</v>
      </c>
      <c r="R60" s="48">
        <f>'Problem 2'!R61</f>
        <v>5.5053081753039669E-2</v>
      </c>
      <c r="S60" s="48">
        <f>'Problem 2'!S61</f>
        <v>5.1124595252141865E-2</v>
      </c>
      <c r="T60" s="48">
        <f>'Problem 2'!T61</f>
        <v>4.2858021845793709E-2</v>
      </c>
      <c r="U60" s="48">
        <f>'Problem 2'!U61</f>
        <v>3.3280461332718475E-2</v>
      </c>
      <c r="V60" s="48">
        <f>'Problem 2'!V61</f>
        <v>3.5233783526345548E-2</v>
      </c>
      <c r="W60" s="48"/>
      <c r="X60" s="2"/>
    </row>
    <row r="61" spans="1:24" ht="15" customHeight="1">
      <c r="A61" s="35"/>
      <c r="B61" s="35">
        <f t="shared" si="1"/>
        <v>55</v>
      </c>
      <c r="C61" s="48">
        <f>'Problem 2'!C62</f>
        <v>3.4472150168891519E-2</v>
      </c>
      <c r="D61" s="48">
        <f>'Problem 2'!D62</f>
        <v>3.9545488254091959E-2</v>
      </c>
      <c r="E61" s="48">
        <f>'Problem 2'!E62</f>
        <v>4.1776357827850684E-2</v>
      </c>
      <c r="F61" s="48">
        <f>'Problem 2'!F62</f>
        <v>4.4509259142109764E-2</v>
      </c>
      <c r="G61" s="48">
        <f>'Problem 2'!G62</f>
        <v>5.4131637730421733E-2</v>
      </c>
      <c r="H61" s="48">
        <f>'Problem 2'!H62</f>
        <v>3.8499123404351514E-2</v>
      </c>
      <c r="I61" s="48">
        <f>'Problem 2'!I62</f>
        <v>5.2657120776064111E-2</v>
      </c>
      <c r="J61" s="48">
        <f>'Problem 2'!J62</f>
        <v>5.4091389667262804E-2</v>
      </c>
      <c r="K61" s="48">
        <f>'Problem 2'!K62</f>
        <v>5.8136929139781884E-2</v>
      </c>
      <c r="L61" s="48">
        <f>'Problem 2'!L62</f>
        <v>5.2445224544637972E-2</v>
      </c>
      <c r="M61" s="48">
        <f>'Problem 2'!M62</f>
        <v>6.3912442109460774E-2</v>
      </c>
      <c r="N61" s="48">
        <f>'Problem 2'!N62</f>
        <v>9.011105625111801E-2</v>
      </c>
      <c r="O61" s="48">
        <f>'Problem 2'!O62</f>
        <v>7.9681875840177316E-2</v>
      </c>
      <c r="P61" s="48">
        <f>'Problem 2'!P62</f>
        <v>8.6078426970401675E-2</v>
      </c>
      <c r="Q61" s="48">
        <f>'Problem 2'!Q62</f>
        <v>7.8104507564227765E-2</v>
      </c>
      <c r="R61" s="48">
        <f>'Problem 2'!R62</f>
        <v>8.1010016554403388E-2</v>
      </c>
      <c r="S61" s="48">
        <f>'Problem 2'!S62</f>
        <v>8.5433391805158812E-2</v>
      </c>
      <c r="T61" s="48">
        <f>'Problem 2'!T62</f>
        <v>0.10546093311937302</v>
      </c>
      <c r="U61" s="48">
        <f>'Problem 2'!U62</f>
        <v>0.11097442034240081</v>
      </c>
      <c r="V61" s="48">
        <f>'Problem 2'!V62</f>
        <v>8.3295917290125032E-2</v>
      </c>
      <c r="W61" s="48"/>
      <c r="X61" s="2"/>
    </row>
    <row r="62" spans="1:24" ht="15" customHeight="1">
      <c r="A62" s="35"/>
      <c r="B62" s="35">
        <f t="shared" si="1"/>
        <v>56</v>
      </c>
      <c r="C62" s="48">
        <f>'Problem 2'!C63</f>
        <v>3.4472150168891519E-2</v>
      </c>
      <c r="D62" s="48">
        <f>'Problem 2'!D63</f>
        <v>4.7078942186042215E-2</v>
      </c>
      <c r="E62" s="48">
        <f>'Problem 2'!E63</f>
        <v>5.4671371085644314E-2</v>
      </c>
      <c r="F62" s="48">
        <f>'Problem 2'!F63</f>
        <v>4.2512885779773239E-2</v>
      </c>
      <c r="G62" s="48">
        <f>'Problem 2'!G63</f>
        <v>4.454433069378156E-2</v>
      </c>
      <c r="H62" s="48">
        <f>'Problem 2'!H63</f>
        <v>5.1134844354138648E-2</v>
      </c>
      <c r="I62" s="48">
        <f>'Problem 2'!I63</f>
        <v>5.0898333496153775E-2</v>
      </c>
      <c r="J62" s="48">
        <f>'Problem 2'!J63</f>
        <v>5.297023400932032E-2</v>
      </c>
      <c r="K62" s="48">
        <f>'Problem 2'!K63</f>
        <v>4.2279940390206203E-2</v>
      </c>
      <c r="L62" s="48">
        <f>'Problem 2'!L63</f>
        <v>4.7035345852851698E-2</v>
      </c>
      <c r="M62" s="48">
        <f>'Problem 2'!M63</f>
        <v>3.9660487085267586E-2</v>
      </c>
      <c r="N62" s="48">
        <f>'Problem 2'!N63</f>
        <v>2.7062817575444736E-2</v>
      </c>
      <c r="O62" s="48">
        <f>'Problem 2'!O63</f>
        <v>2.7134489826832319E-2</v>
      </c>
      <c r="P62" s="48">
        <f>'Problem 2'!P63</f>
        <v>3.4037964660293955E-2</v>
      </c>
      <c r="Q62" s="48">
        <f>'Problem 2'!Q63</f>
        <v>4.6151054633828729E-2</v>
      </c>
      <c r="R62" s="48">
        <f>'Problem 2'!R63</f>
        <v>4.6436678875094603E-2</v>
      </c>
      <c r="S62" s="48">
        <f>'Problem 2'!S63</f>
        <v>4.6319585176235925E-2</v>
      </c>
      <c r="T62" s="48">
        <f>'Problem 2'!T63</f>
        <v>4.9602739845229719E-2</v>
      </c>
      <c r="U62" s="48">
        <f>'Problem 2'!U63</f>
        <v>5.1670734544223398E-2</v>
      </c>
      <c r="V62" s="48">
        <f>'Problem 2'!V63</f>
        <v>3.5369302012316736E-2</v>
      </c>
      <c r="W62" s="48"/>
      <c r="X62" s="2"/>
    </row>
    <row r="63" spans="1:24" ht="15" customHeight="1">
      <c r="A63" s="35"/>
      <c r="B63" s="35">
        <f t="shared" si="1"/>
        <v>57</v>
      </c>
      <c r="C63" s="48">
        <f>'Problem 2'!C64</f>
        <v>3.4472150168891519E-2</v>
      </c>
      <c r="D63" s="48">
        <f>'Problem 2'!D64</f>
        <v>2.8736075338437046E-2</v>
      </c>
      <c r="E63" s="48">
        <f>'Problem 2'!E64</f>
        <v>4.1351424400735776E-2</v>
      </c>
      <c r="F63" s="48">
        <f>'Problem 2'!F64</f>
        <v>5.6415606973563348E-2</v>
      </c>
      <c r="G63" s="48">
        <f>'Problem 2'!G64</f>
        <v>4.5783514127228288E-2</v>
      </c>
      <c r="H63" s="48">
        <f>'Problem 2'!H64</f>
        <v>4.9196585203401123E-2</v>
      </c>
      <c r="I63" s="48">
        <f>'Problem 2'!I64</f>
        <v>5.2360207164888761E-2</v>
      </c>
      <c r="J63" s="48">
        <f>'Problem 2'!J64</f>
        <v>4.292810842024674E-2</v>
      </c>
      <c r="K63" s="48">
        <f>'Problem 2'!K64</f>
        <v>5.0614403227821403E-2</v>
      </c>
      <c r="L63" s="48">
        <f>'Problem 2'!L64</f>
        <v>5.9551430568368431E-2</v>
      </c>
      <c r="M63" s="48">
        <f>'Problem 2'!M64</f>
        <v>5.7415024362950304E-2</v>
      </c>
      <c r="N63" s="48">
        <f>'Problem 2'!N64</f>
        <v>4.5346885069638757E-2</v>
      </c>
      <c r="O63" s="48">
        <f>'Problem 2'!O64</f>
        <v>3.8986211906380158E-2</v>
      </c>
      <c r="P63" s="48">
        <f>'Problem 2'!P64</f>
        <v>3.2149154155424187E-2</v>
      </c>
      <c r="Q63" s="48">
        <f>'Problem 2'!Q64</f>
        <v>3.3440762966893987E-2</v>
      </c>
      <c r="R63" s="48">
        <f>'Problem 2'!R64</f>
        <v>4.7295239780680572E-2</v>
      </c>
      <c r="S63" s="48">
        <f>'Problem 2'!S64</f>
        <v>5.3194041722336036E-2</v>
      </c>
      <c r="T63" s="48">
        <f>'Problem 2'!T64</f>
        <v>5.2283673819065749E-2</v>
      </c>
      <c r="U63" s="48">
        <f>'Problem 2'!U64</f>
        <v>5.0808096160852009E-2</v>
      </c>
      <c r="V63" s="48">
        <f>'Problem 2'!V64</f>
        <v>5.8484903255688392E-2</v>
      </c>
      <c r="W63" s="48"/>
      <c r="X63" s="2"/>
    </row>
    <row r="64" spans="1:24" ht="15" customHeight="1">
      <c r="A64" s="35"/>
      <c r="B64" s="35">
        <f t="shared" si="1"/>
        <v>58</v>
      </c>
      <c r="C64" s="48">
        <f>'Problem 2'!C65</f>
        <v>3.4472150168891519E-2</v>
      </c>
      <c r="D64" s="48">
        <f>'Problem 2'!D65</f>
        <v>3.2207823932855234E-2</v>
      </c>
      <c r="E64" s="48">
        <f>'Problem 2'!E65</f>
        <v>2.986894967046164E-2</v>
      </c>
      <c r="F64" s="48">
        <f>'Problem 2'!F65</f>
        <v>2.7062469284494108E-2</v>
      </c>
      <c r="G64" s="48">
        <f>'Problem 2'!G65</f>
        <v>2.9262804295591218E-2</v>
      </c>
      <c r="H64" s="48">
        <f>'Problem 2'!H65</f>
        <v>4.2001396436893199E-2</v>
      </c>
      <c r="I64" s="48">
        <f>'Problem 2'!I65</f>
        <v>4.2973692357762924E-2</v>
      </c>
      <c r="J64" s="48">
        <f>'Problem 2'!J65</f>
        <v>5.0870009411271712E-2</v>
      </c>
      <c r="K64" s="48">
        <f>'Problem 2'!K65</f>
        <v>5.1738456847473038E-2</v>
      </c>
      <c r="L64" s="48">
        <f>'Problem 2'!L65</f>
        <v>4.0259732986300929E-2</v>
      </c>
      <c r="M64" s="48">
        <f>'Problem 2'!M65</f>
        <v>3.9325359634815461E-2</v>
      </c>
      <c r="N64" s="48">
        <f>'Problem 2'!N65</f>
        <v>5.4344497736924881E-2</v>
      </c>
      <c r="O64" s="48">
        <f>'Problem 2'!O65</f>
        <v>7.6473835220666156E-2</v>
      </c>
      <c r="P64" s="48">
        <f>'Problem 2'!P65</f>
        <v>0.10128051999848253</v>
      </c>
      <c r="Q64" s="48">
        <f>'Problem 2'!Q65</f>
        <v>5.9186944943530259E-2</v>
      </c>
      <c r="R64" s="48">
        <f>'Problem 2'!R65</f>
        <v>4.9274039328028318E-2</v>
      </c>
      <c r="S64" s="48">
        <f>'Problem 2'!S65</f>
        <v>3.9240084148550396E-2</v>
      </c>
      <c r="T64" s="48">
        <f>'Problem 2'!T65</f>
        <v>3.0131700206942631E-2</v>
      </c>
      <c r="U64" s="48">
        <f>'Problem 2'!U65</f>
        <v>3.1206546666573461E-2</v>
      </c>
      <c r="V64" s="48">
        <f>'Problem 2'!V65</f>
        <v>3.7248422175713024E-2</v>
      </c>
      <c r="W64" s="48"/>
      <c r="X64" s="2"/>
    </row>
    <row r="65" spans="1:24" ht="15" customHeight="1">
      <c r="A65" s="35"/>
      <c r="B65" s="35">
        <f t="shared" si="1"/>
        <v>59</v>
      </c>
      <c r="C65" s="48">
        <f>'Problem 2'!C66</f>
        <v>3.4472150168891519E-2</v>
      </c>
      <c r="D65" s="48">
        <f>'Problem 2'!D66</f>
        <v>3.5853408668760224E-2</v>
      </c>
      <c r="E65" s="48">
        <f>'Problem 2'!E66</f>
        <v>4.4185202358913024E-2</v>
      </c>
      <c r="F65" s="48">
        <f>'Problem 2'!F66</f>
        <v>4.4878102430924917E-2</v>
      </c>
      <c r="G65" s="48">
        <f>'Problem 2'!G66</f>
        <v>4.299600859951782E-2</v>
      </c>
      <c r="H65" s="48">
        <f>'Problem 2'!H66</f>
        <v>2.8985025627163038E-2</v>
      </c>
      <c r="I65" s="48">
        <f>'Problem 2'!I66</f>
        <v>3.1163124282096853E-2</v>
      </c>
      <c r="J65" s="48">
        <f>'Problem 2'!J66</f>
        <v>4.0417533584279741E-2</v>
      </c>
      <c r="K65" s="48">
        <f>'Problem 2'!K66</f>
        <v>5.2768456881406307E-2</v>
      </c>
      <c r="L65" s="48">
        <f>'Problem 2'!L66</f>
        <v>5.7162055872261086E-2</v>
      </c>
      <c r="M65" s="48">
        <f>'Problem 2'!M66</f>
        <v>0.10189659707172782</v>
      </c>
      <c r="N65" s="48">
        <f>'Problem 2'!N66</f>
        <v>8.7624005676180561E-2</v>
      </c>
      <c r="O65" s="48">
        <f>'Problem 2'!O66</f>
        <v>5.4326754332128448E-2</v>
      </c>
      <c r="P65" s="48">
        <f>'Problem 2'!P66</f>
        <v>5.3042887478324308E-2</v>
      </c>
      <c r="Q65" s="48">
        <f>'Problem 2'!Q66</f>
        <v>8.0514803894810014E-2</v>
      </c>
      <c r="R65" s="48">
        <f>'Problem 2'!R66</f>
        <v>7.0539463169539546E-2</v>
      </c>
      <c r="S65" s="48">
        <f>'Problem 2'!S66</f>
        <v>6.2441883107357467E-2</v>
      </c>
      <c r="T65" s="48">
        <f>'Problem 2'!T66</f>
        <v>3.7979080895094143E-2</v>
      </c>
      <c r="U65" s="48">
        <f>'Problem 2'!U66</f>
        <v>2.799334114144867E-2</v>
      </c>
      <c r="V65" s="48">
        <f>'Problem 2'!V66</f>
        <v>2.5443201907334935E-2</v>
      </c>
      <c r="W65" s="48"/>
      <c r="X65" s="2"/>
    </row>
    <row r="66" spans="1:24" ht="15" customHeight="1">
      <c r="A66" s="35"/>
      <c r="B66" s="35">
        <f t="shared" si="1"/>
        <v>60</v>
      </c>
      <c r="C66" s="48">
        <f>'Problem 2'!C67</f>
        <v>3.4472150168891519E-2</v>
      </c>
      <c r="D66" s="48">
        <f>'Problem 2'!D67</f>
        <v>3.2852163292304407E-2</v>
      </c>
      <c r="E66" s="48">
        <f>'Problem 2'!E67</f>
        <v>3.8858526592956702E-2</v>
      </c>
      <c r="F66" s="48">
        <f>'Problem 2'!F67</f>
        <v>5.068020007397555E-2</v>
      </c>
      <c r="G66" s="48">
        <f>'Problem 2'!G67</f>
        <v>6.0333835695325348E-2</v>
      </c>
      <c r="H66" s="48">
        <f>'Problem 2'!H67</f>
        <v>9.6887673568866087E-2</v>
      </c>
      <c r="I66" s="48">
        <f>'Problem 2'!I67</f>
        <v>9.6182140760830356E-2</v>
      </c>
      <c r="J66" s="48">
        <f>'Problem 2'!J67</f>
        <v>9.2187684650626489E-2</v>
      </c>
      <c r="K66" s="48">
        <f>'Problem 2'!K67</f>
        <v>8.5127388809205673E-2</v>
      </c>
      <c r="L66" s="48">
        <f>'Problem 2'!L67</f>
        <v>8.8318198129168052E-2</v>
      </c>
      <c r="M66" s="48">
        <f>'Problem 2'!M67</f>
        <v>4.8551515933925128E-2</v>
      </c>
      <c r="N66" s="48">
        <f>'Problem 2'!N67</f>
        <v>5.9425472901579797E-2</v>
      </c>
      <c r="O66" s="48">
        <f>'Problem 2'!O67</f>
        <v>6.3088287954166641E-2</v>
      </c>
      <c r="P66" s="48">
        <f>'Problem 2'!P67</f>
        <v>8.9955523676528495E-2</v>
      </c>
      <c r="Q66" s="48">
        <f>'Problem 2'!Q67</f>
        <v>0.12355552806631162</v>
      </c>
      <c r="R66" s="48">
        <f>'Problem 2'!R67</f>
        <v>9.907811589725482E-2</v>
      </c>
      <c r="S66" s="48">
        <f>'Problem 2'!S67</f>
        <v>9.5960898402153383E-2</v>
      </c>
      <c r="T66" s="48">
        <f>'Problem 2'!T67</f>
        <v>0.1376470655230333</v>
      </c>
      <c r="U66" s="48">
        <f>'Problem 2'!U67</f>
        <v>0.14703165234278795</v>
      </c>
      <c r="V66" s="48">
        <f>'Problem 2'!V67</f>
        <v>0.14497949375516045</v>
      </c>
      <c r="W66" s="48"/>
      <c r="X66" s="2"/>
    </row>
    <row r="67" spans="1:24" ht="15" customHeight="1">
      <c r="A67" s="35"/>
      <c r="B67" s="35">
        <f t="shared" si="1"/>
        <v>61</v>
      </c>
      <c r="C67" s="48">
        <f>'Problem 2'!C68</f>
        <v>3.4472150168891519E-2</v>
      </c>
      <c r="D67" s="48">
        <f>'Problem 2'!D68</f>
        <v>5.9197738330093272E-2</v>
      </c>
      <c r="E67" s="48">
        <f>'Problem 2'!E68</f>
        <v>6.7995999574903501E-2</v>
      </c>
      <c r="F67" s="48">
        <f>'Problem 2'!F68</f>
        <v>8.4008546039754939E-2</v>
      </c>
      <c r="G67" s="48">
        <f>'Problem 2'!G68</f>
        <v>6.6085971852404654E-2</v>
      </c>
      <c r="H67" s="48">
        <f>'Problem 2'!H68</f>
        <v>6.6649311135459008E-2</v>
      </c>
      <c r="I67" s="48">
        <f>'Problem 2'!I68</f>
        <v>7.8152381716827118E-2</v>
      </c>
      <c r="J67" s="48">
        <f>'Problem 2'!J68</f>
        <v>9.586488028797141E-2</v>
      </c>
      <c r="K67" s="48">
        <f>'Problem 2'!K68</f>
        <v>9.981425873893697E-2</v>
      </c>
      <c r="L67" s="48">
        <f>'Problem 2'!L68</f>
        <v>0.11113904902259814</v>
      </c>
      <c r="M67" s="48">
        <f>'Problem 2'!M68</f>
        <v>0.10141586929001938</v>
      </c>
      <c r="N67" s="48">
        <f>'Problem 2'!N68</f>
        <v>0.10640085812737188</v>
      </c>
      <c r="O67" s="48">
        <f>'Problem 2'!O68</f>
        <v>0.12039990456949233</v>
      </c>
      <c r="P67" s="48">
        <f>'Problem 2'!P68</f>
        <v>8.2922705865260876E-2</v>
      </c>
      <c r="Q67" s="48">
        <f>'Problem 2'!Q68</f>
        <v>0.11023719933258631</v>
      </c>
      <c r="R67" s="48">
        <f>'Problem 2'!R68</f>
        <v>0.12930842633617118</v>
      </c>
      <c r="S67" s="48">
        <f>'Problem 2'!S68</f>
        <v>0.1478110345089256</v>
      </c>
      <c r="T67" s="48">
        <f>'Problem 2'!T68</f>
        <v>0.16177114175393498</v>
      </c>
      <c r="U67" s="48">
        <f>'Problem 2'!U68</f>
        <v>0.1545981110189362</v>
      </c>
      <c r="V67" s="48">
        <f>'Problem 2'!V68</f>
        <v>0.1547037501984794</v>
      </c>
      <c r="W67" s="48"/>
      <c r="X67" s="2"/>
    </row>
    <row r="68" spans="1:24" ht="15" customHeight="1">
      <c r="A68" s="35"/>
      <c r="B68" s="35">
        <f t="shared" si="1"/>
        <v>62</v>
      </c>
      <c r="C68" s="48">
        <f>'Problem 2'!C69</f>
        <v>3.4472150168891519E-2</v>
      </c>
      <c r="D68" s="48">
        <f>'Problem 2'!D69</f>
        <v>3.511179737593742E-2</v>
      </c>
      <c r="E68" s="48">
        <f>'Problem 2'!E69</f>
        <v>5.6144051511972298E-2</v>
      </c>
      <c r="F68" s="48">
        <f>'Problem 2'!F69</f>
        <v>5.9055669514536377E-2</v>
      </c>
      <c r="G68" s="48">
        <f>'Problem 2'!G69</f>
        <v>4.7010608860261462E-2</v>
      </c>
      <c r="H68" s="48">
        <f>'Problem 2'!H69</f>
        <v>4.4631510967678596E-2</v>
      </c>
      <c r="I68" s="48">
        <f>'Problem 2'!I69</f>
        <v>4.3587958422243264E-2</v>
      </c>
      <c r="J68" s="48">
        <f>'Problem 2'!J69</f>
        <v>4.1558658589165451E-2</v>
      </c>
      <c r="K68" s="48">
        <f>'Problem 2'!K69</f>
        <v>3.970289876258274E-2</v>
      </c>
      <c r="L68" s="48">
        <f>'Problem 2'!L69</f>
        <v>4.8655333592399534E-2</v>
      </c>
      <c r="M68" s="48">
        <f>'Problem 2'!M69</f>
        <v>4.7380392888530319E-2</v>
      </c>
      <c r="N68" s="48">
        <f>'Problem 2'!N69</f>
        <v>4.9893711372591146E-2</v>
      </c>
      <c r="O68" s="48">
        <f>'Problem 2'!O69</f>
        <v>4.5975754923117132E-2</v>
      </c>
      <c r="P68" s="48">
        <f>'Problem 2'!P69</f>
        <v>5.7448586522336545E-2</v>
      </c>
      <c r="Q68" s="48">
        <f>'Problem 2'!Q69</f>
        <v>5.285098293813785E-2</v>
      </c>
      <c r="R68" s="48">
        <f>'Problem 2'!R69</f>
        <v>7.3458597786725616E-2</v>
      </c>
      <c r="S68" s="48">
        <f>'Problem 2'!S69</f>
        <v>7.8882969178288104E-2</v>
      </c>
      <c r="T68" s="48">
        <f>'Problem 2'!T69</f>
        <v>7.6748907251300055E-2</v>
      </c>
      <c r="U68" s="48">
        <f>'Problem 2'!U69</f>
        <v>7.6659328749161648E-2</v>
      </c>
      <c r="V68" s="48">
        <f>'Problem 2'!V69</f>
        <v>8.1638270474886157E-2</v>
      </c>
      <c r="W68" s="48"/>
      <c r="X68" s="2"/>
    </row>
    <row r="69" spans="1:24" ht="15" customHeight="1">
      <c r="A69" s="35"/>
      <c r="B69" s="35">
        <f t="shared" si="1"/>
        <v>63</v>
      </c>
      <c r="C69" s="48">
        <f>'Problem 2'!C70</f>
        <v>3.4472150168891519E-2</v>
      </c>
      <c r="D69" s="48">
        <f>'Problem 2'!D70</f>
        <v>4.9240984520814372E-2</v>
      </c>
      <c r="E69" s="48">
        <f>'Problem 2'!E70</f>
        <v>3.4765398152332073E-2</v>
      </c>
      <c r="F69" s="48">
        <f>'Problem 2'!F70</f>
        <v>3.8978837769207894E-2</v>
      </c>
      <c r="G69" s="48">
        <f>'Problem 2'!G70</f>
        <v>4.3905373498193283E-2</v>
      </c>
      <c r="H69" s="48">
        <f>'Problem 2'!H70</f>
        <v>3.866358909770537E-2</v>
      </c>
      <c r="I69" s="48">
        <f>'Problem 2'!I70</f>
        <v>4.3458263223755907E-2</v>
      </c>
      <c r="J69" s="48">
        <f>'Problem 2'!J70</f>
        <v>3.8147323946024644E-2</v>
      </c>
      <c r="K69" s="48">
        <f>'Problem 2'!K70</f>
        <v>4.8821303523473837E-2</v>
      </c>
      <c r="L69" s="48">
        <f>'Problem 2'!L70</f>
        <v>4.1933046718386699E-2</v>
      </c>
      <c r="M69" s="48">
        <f>'Problem 2'!M70</f>
        <v>3.9568018929028261E-2</v>
      </c>
      <c r="N69" s="48">
        <f>'Problem 2'!N70</f>
        <v>3.5107999367537092E-2</v>
      </c>
      <c r="O69" s="48">
        <f>'Problem 2'!O70</f>
        <v>3.0837463900706949E-2</v>
      </c>
      <c r="P69" s="48">
        <f>'Problem 2'!P70</f>
        <v>2.4572614180450609E-2</v>
      </c>
      <c r="Q69" s="48">
        <f>'Problem 2'!Q70</f>
        <v>2.8484217821510779E-2</v>
      </c>
      <c r="R69" s="48">
        <f>'Problem 2'!R70</f>
        <v>2.5141758935632613E-2</v>
      </c>
      <c r="S69" s="48">
        <f>'Problem 2'!S70</f>
        <v>1.7436474655679626E-2</v>
      </c>
      <c r="T69" s="48">
        <f>'Problem 2'!T70</f>
        <v>2.1284586592772707E-2</v>
      </c>
      <c r="U69" s="48">
        <f>'Problem 2'!U70</f>
        <v>2.5176707628901309E-2</v>
      </c>
      <c r="V69" s="48">
        <f>'Problem 2'!V70</f>
        <v>2.5088147933172746E-2</v>
      </c>
      <c r="W69" s="48"/>
      <c r="X69" s="2"/>
    </row>
    <row r="70" spans="1:24" ht="15" customHeight="1">
      <c r="A70" s="35"/>
      <c r="B70" s="35">
        <f t="shared" si="1"/>
        <v>64</v>
      </c>
      <c r="C70" s="48">
        <f>'Problem 2'!C71</f>
        <v>3.4472150168891519E-2</v>
      </c>
      <c r="D70" s="48">
        <f>'Problem 2'!D71</f>
        <v>5.9187825011424847E-2</v>
      </c>
      <c r="E70" s="48">
        <f>'Problem 2'!E71</f>
        <v>6.7338076787257117E-2</v>
      </c>
      <c r="F70" s="48">
        <f>'Problem 2'!F71</f>
        <v>7.8147651542886304E-2</v>
      </c>
      <c r="G70" s="48">
        <f>'Problem 2'!G71</f>
        <v>8.9546515261004184E-2</v>
      </c>
      <c r="H70" s="48">
        <f>'Problem 2'!H71</f>
        <v>7.5025728953776669E-2</v>
      </c>
      <c r="I70" s="48">
        <f>'Problem 2'!I71</f>
        <v>6.1886611695036342E-2</v>
      </c>
      <c r="J70" s="48">
        <f>'Problem 2'!J71</f>
        <v>5.8698034929043845E-2</v>
      </c>
      <c r="K70" s="48">
        <f>'Problem 2'!K71</f>
        <v>7.4128028503941887E-2</v>
      </c>
      <c r="L70" s="48">
        <f>'Problem 2'!L71</f>
        <v>9.7945988301689851E-2</v>
      </c>
      <c r="M70" s="48">
        <f>'Problem 2'!M71</f>
        <v>9.2926088689057523E-2</v>
      </c>
      <c r="N70" s="48">
        <f>'Problem 2'!N71</f>
        <v>0.10053330238784394</v>
      </c>
      <c r="O70" s="48">
        <f>'Problem 2'!O71</f>
        <v>9.5038937973585369E-2</v>
      </c>
      <c r="P70" s="48">
        <f>'Problem 2'!P71</f>
        <v>6.1328608101912631E-2</v>
      </c>
      <c r="Q70" s="48">
        <f>'Problem 2'!Q71</f>
        <v>6.8024092419656776E-2</v>
      </c>
      <c r="R70" s="48">
        <f>'Problem 2'!R71</f>
        <v>9.3429554724725458E-2</v>
      </c>
      <c r="S70" s="48">
        <f>'Problem 2'!S71</f>
        <v>9.8511346191015578E-2</v>
      </c>
      <c r="T70" s="48">
        <f>'Problem 2'!T71</f>
        <v>9.3729515962662185E-2</v>
      </c>
      <c r="U70" s="48">
        <f>'Problem 2'!U71</f>
        <v>0.14394641584498197</v>
      </c>
      <c r="V70" s="48">
        <f>'Problem 2'!V71</f>
        <v>0.16595853472559643</v>
      </c>
      <c r="W70" s="48"/>
      <c r="X70" s="2"/>
    </row>
    <row r="71" spans="1:24" ht="15" customHeight="1">
      <c r="A71" s="35"/>
      <c r="B71" s="35">
        <f t="shared" si="1"/>
        <v>65</v>
      </c>
      <c r="C71" s="48">
        <f>'Problem 2'!C72</f>
        <v>3.4472150168891519E-2</v>
      </c>
      <c r="D71" s="48">
        <f>'Problem 2'!D72</f>
        <v>4.5123465883550928E-2</v>
      </c>
      <c r="E71" s="48">
        <f>'Problem 2'!E72</f>
        <v>3.2582966448465769E-2</v>
      </c>
      <c r="F71" s="48">
        <f>'Problem 2'!F72</f>
        <v>2.8460890984837322E-2</v>
      </c>
      <c r="G71" s="48">
        <f>'Problem 2'!G72</f>
        <v>2.1540869848754682E-2</v>
      </c>
      <c r="H71" s="48">
        <f>'Problem 2'!H72</f>
        <v>1.7590446609432077E-2</v>
      </c>
      <c r="I71" s="48">
        <f>'Problem 2'!I72</f>
        <v>1.7074848117800287E-2</v>
      </c>
      <c r="J71" s="48">
        <f>'Problem 2'!J72</f>
        <v>1.5265337015324482E-2</v>
      </c>
      <c r="K71" s="48">
        <f>'Problem 2'!K72</f>
        <v>1.730897686046683E-2</v>
      </c>
      <c r="L71" s="48">
        <f>'Problem 2'!L72</f>
        <v>2.5119529790931634E-2</v>
      </c>
      <c r="M71" s="48">
        <f>'Problem 2'!M72</f>
        <v>2.5370239591288618E-2</v>
      </c>
      <c r="N71" s="48">
        <f>'Problem 2'!N72</f>
        <v>3.0797815838155752E-2</v>
      </c>
      <c r="O71" s="48">
        <f>'Problem 2'!O72</f>
        <v>2.8412402865865823E-2</v>
      </c>
      <c r="P71" s="48">
        <f>'Problem 2'!P72</f>
        <v>1.7900879102163304E-2</v>
      </c>
      <c r="Q71" s="48">
        <f>'Problem 2'!Q72</f>
        <v>1.6733298446324364E-2</v>
      </c>
      <c r="R71" s="48">
        <f>'Problem 2'!R72</f>
        <v>1.8783587702578E-2</v>
      </c>
      <c r="S71" s="48">
        <f>'Problem 2'!S72</f>
        <v>1.8180095256519254E-2</v>
      </c>
      <c r="T71" s="48">
        <f>'Problem 2'!T72</f>
        <v>1.3856765070125773E-2</v>
      </c>
      <c r="U71" s="48">
        <f>'Problem 2'!U72</f>
        <v>1.7980975668523403E-2</v>
      </c>
      <c r="V71" s="48">
        <f>'Problem 2'!V72</f>
        <v>2.1900078714503349E-2</v>
      </c>
      <c r="W71" s="48"/>
      <c r="X71" s="2"/>
    </row>
    <row r="72" spans="1:24" ht="15" customHeight="1">
      <c r="A72" s="35"/>
      <c r="B72" s="35">
        <f t="shared" ref="B72:B106" si="2">B71+1</f>
        <v>66</v>
      </c>
      <c r="C72" s="48">
        <f>'Problem 2'!C73</f>
        <v>3.4472150168891519E-2</v>
      </c>
      <c r="D72" s="48">
        <f>'Problem 2'!D73</f>
        <v>4.6441709566499775E-2</v>
      </c>
      <c r="E72" s="48">
        <f>'Problem 2'!E73</f>
        <v>3.908152196926306E-2</v>
      </c>
      <c r="F72" s="48">
        <f>'Problem 2'!F73</f>
        <v>2.7764888158856676E-2</v>
      </c>
      <c r="G72" s="48">
        <f>'Problem 2'!G73</f>
        <v>3.3405186478383447E-2</v>
      </c>
      <c r="H72" s="48">
        <f>'Problem 2'!H73</f>
        <v>3.3927635733921983E-2</v>
      </c>
      <c r="I72" s="48">
        <f>'Problem 2'!I73</f>
        <v>4.653484802071043E-2</v>
      </c>
      <c r="J72" s="48">
        <f>'Problem 2'!J73</f>
        <v>4.0330181191462214E-2</v>
      </c>
      <c r="K72" s="48">
        <f>'Problem 2'!K73</f>
        <v>3.6081439819020733E-2</v>
      </c>
      <c r="L72" s="48">
        <f>'Problem 2'!L73</f>
        <v>4.6004637184673965E-2</v>
      </c>
      <c r="M72" s="48">
        <f>'Problem 2'!M73</f>
        <v>6.2111533538964987E-2</v>
      </c>
      <c r="N72" s="48">
        <f>'Problem 2'!N73</f>
        <v>6.3115331035582214E-2</v>
      </c>
      <c r="O72" s="48">
        <f>'Problem 2'!O73</f>
        <v>6.5501910786478587E-2</v>
      </c>
      <c r="P72" s="48">
        <f>'Problem 2'!P73</f>
        <v>5.643812060353999E-2</v>
      </c>
      <c r="Q72" s="48">
        <f>'Problem 2'!Q73</f>
        <v>4.4251383532228239E-2</v>
      </c>
      <c r="R72" s="48">
        <f>'Problem 2'!R73</f>
        <v>4.0130417084302657E-2</v>
      </c>
      <c r="S72" s="48">
        <f>'Problem 2'!S73</f>
        <v>3.3661407626815867E-2</v>
      </c>
      <c r="T72" s="48">
        <f>'Problem 2'!T73</f>
        <v>3.2176981089560935E-2</v>
      </c>
      <c r="U72" s="48">
        <f>'Problem 2'!U73</f>
        <v>3.477748993695895E-2</v>
      </c>
      <c r="V72" s="48">
        <f>'Problem 2'!V73</f>
        <v>3.7483668146955966E-2</v>
      </c>
      <c r="W72" s="48"/>
      <c r="X72" s="2"/>
    </row>
    <row r="73" spans="1:24" ht="15" customHeight="1">
      <c r="A73" s="35"/>
      <c r="B73" s="35">
        <f t="shared" si="2"/>
        <v>67</v>
      </c>
      <c r="C73" s="48">
        <f>'Problem 2'!C74</f>
        <v>3.4472150168891519E-2</v>
      </c>
      <c r="D73" s="48">
        <f>'Problem 2'!D74</f>
        <v>4.1707712720888933E-2</v>
      </c>
      <c r="E73" s="48">
        <f>'Problem 2'!E74</f>
        <v>3.2592941517571659E-2</v>
      </c>
      <c r="F73" s="48">
        <f>'Problem 2'!F74</f>
        <v>4.2325036685095054E-2</v>
      </c>
      <c r="G73" s="48">
        <f>'Problem 2'!G74</f>
        <v>5.5943607334917482E-2</v>
      </c>
      <c r="H73" s="48">
        <f>'Problem 2'!H74</f>
        <v>4.9484976963237837E-2</v>
      </c>
      <c r="I73" s="48">
        <f>'Problem 2'!I74</f>
        <v>5.2841585915560561E-2</v>
      </c>
      <c r="J73" s="48">
        <f>'Problem 2'!J74</f>
        <v>6.1244992023321246E-2</v>
      </c>
      <c r="K73" s="48">
        <f>'Problem 2'!K74</f>
        <v>7.516633438049844E-2</v>
      </c>
      <c r="L73" s="48">
        <f>'Problem 2'!L74</f>
        <v>6.244496505944417E-2</v>
      </c>
      <c r="M73" s="48">
        <f>'Problem 2'!M74</f>
        <v>5.4039532457646311E-2</v>
      </c>
      <c r="N73" s="48">
        <f>'Problem 2'!N74</f>
        <v>5.6588152918426012E-2</v>
      </c>
      <c r="O73" s="48">
        <f>'Problem 2'!O74</f>
        <v>4.9007688967283823E-2</v>
      </c>
      <c r="P73" s="48">
        <f>'Problem 2'!P74</f>
        <v>6.5453126070852019E-2</v>
      </c>
      <c r="Q73" s="48">
        <f>'Problem 2'!Q74</f>
        <v>4.0215118832868227E-2</v>
      </c>
      <c r="R73" s="48">
        <f>'Problem 2'!R74</f>
        <v>4.6049969672659626E-2</v>
      </c>
      <c r="S73" s="48">
        <f>'Problem 2'!S74</f>
        <v>8.1219982385179065E-2</v>
      </c>
      <c r="T73" s="48">
        <f>'Problem 2'!T74</f>
        <v>6.1063900287326334E-2</v>
      </c>
      <c r="U73" s="48">
        <f>'Problem 2'!U74</f>
        <v>3.6394578432664748E-2</v>
      </c>
      <c r="V73" s="48">
        <f>'Problem 2'!V74</f>
        <v>4.3907656692067802E-2</v>
      </c>
      <c r="W73" s="48"/>
      <c r="X73" s="2"/>
    </row>
    <row r="74" spans="1:24" ht="15" customHeight="1">
      <c r="A74" s="35"/>
      <c r="B74" s="35">
        <f t="shared" si="2"/>
        <v>68</v>
      </c>
      <c r="C74" s="48">
        <f>'Problem 2'!C75</f>
        <v>3.4472150168891519E-2</v>
      </c>
      <c r="D74" s="48">
        <f>'Problem 2'!D75</f>
        <v>3.8561022971203646E-2</v>
      </c>
      <c r="E74" s="48">
        <f>'Problem 2'!E75</f>
        <v>3.3301464200198E-2</v>
      </c>
      <c r="F74" s="48">
        <f>'Problem 2'!F75</f>
        <v>4.3129986600921245E-2</v>
      </c>
      <c r="G74" s="48">
        <f>'Problem 2'!G75</f>
        <v>6.212146596392961E-2</v>
      </c>
      <c r="H74" s="48">
        <f>'Problem 2'!H75</f>
        <v>7.0831769902187119E-2</v>
      </c>
      <c r="I74" s="48">
        <f>'Problem 2'!I75</f>
        <v>7.6763709536612934E-2</v>
      </c>
      <c r="J74" s="48">
        <f>'Problem 2'!J75</f>
        <v>8.0774561585197038E-2</v>
      </c>
      <c r="K74" s="48">
        <f>'Problem 2'!K75</f>
        <v>6.860853449403044E-2</v>
      </c>
      <c r="L74" s="48">
        <f>'Problem 2'!L75</f>
        <v>8.8276378943930339E-2</v>
      </c>
      <c r="M74" s="48">
        <f>'Problem 2'!M75</f>
        <v>7.9042495103124263E-2</v>
      </c>
      <c r="N74" s="48">
        <f>'Problem 2'!N75</f>
        <v>5.4954622439452275E-2</v>
      </c>
      <c r="O74" s="48">
        <f>'Problem 2'!O75</f>
        <v>6.4798340487141101E-2</v>
      </c>
      <c r="P74" s="48">
        <f>'Problem 2'!P75</f>
        <v>5.6713490011265376E-2</v>
      </c>
      <c r="Q74" s="48">
        <f>'Problem 2'!Q75</f>
        <v>4.7149587840981923E-2</v>
      </c>
      <c r="R74" s="48">
        <f>'Problem 2'!R75</f>
        <v>4.3129036106165565E-2</v>
      </c>
      <c r="S74" s="48">
        <f>'Problem 2'!S75</f>
        <v>3.940717270904126E-2</v>
      </c>
      <c r="T74" s="48">
        <f>'Problem 2'!T75</f>
        <v>4.7859524599452453E-2</v>
      </c>
      <c r="U74" s="48">
        <f>'Problem 2'!U75</f>
        <v>3.5200612963462392E-2</v>
      </c>
      <c r="V74" s="48">
        <f>'Problem 2'!V75</f>
        <v>3.3850895390543069E-2</v>
      </c>
      <c r="W74" s="48"/>
      <c r="X74" s="2"/>
    </row>
    <row r="75" spans="1:24" ht="15" customHeight="1">
      <c r="A75" s="35"/>
      <c r="B75" s="35">
        <f t="shared" si="2"/>
        <v>69</v>
      </c>
      <c r="C75" s="48">
        <f>'Problem 2'!C76</f>
        <v>3.4472150168891519E-2</v>
      </c>
      <c r="D75" s="48">
        <f>'Problem 2'!D76</f>
        <v>3.8331956480212925E-2</v>
      </c>
      <c r="E75" s="48">
        <f>'Problem 2'!E76</f>
        <v>3.1545678071357247E-2</v>
      </c>
      <c r="F75" s="48">
        <f>'Problem 2'!F76</f>
        <v>3.4396473123707978E-2</v>
      </c>
      <c r="G75" s="48">
        <f>'Problem 2'!G76</f>
        <v>3.3438424025494587E-2</v>
      </c>
      <c r="H75" s="48">
        <f>'Problem 2'!H76</f>
        <v>2.8908392604246255E-2</v>
      </c>
      <c r="I75" s="48">
        <f>'Problem 2'!I76</f>
        <v>2.871900229654829E-2</v>
      </c>
      <c r="J75" s="48">
        <f>'Problem 2'!J76</f>
        <v>2.9536529282974906E-2</v>
      </c>
      <c r="K75" s="48">
        <f>'Problem 2'!K76</f>
        <v>3.1066199691788692E-2</v>
      </c>
      <c r="L75" s="48">
        <f>'Problem 2'!L76</f>
        <v>2.4061846130955203E-2</v>
      </c>
      <c r="M75" s="48">
        <f>'Problem 2'!M76</f>
        <v>2.5504253779326445E-2</v>
      </c>
      <c r="N75" s="48">
        <f>'Problem 2'!N76</f>
        <v>2.5284589809092931E-2</v>
      </c>
      <c r="O75" s="48">
        <f>'Problem 2'!O76</f>
        <v>2.6961041188006216E-2</v>
      </c>
      <c r="P75" s="48">
        <f>'Problem 2'!P76</f>
        <v>3.7850086701229864E-2</v>
      </c>
      <c r="Q75" s="48">
        <f>'Problem 2'!Q76</f>
        <v>3.3303786366116944E-2</v>
      </c>
      <c r="R75" s="48">
        <f>'Problem 2'!R76</f>
        <v>3.5873733208213472E-2</v>
      </c>
      <c r="S75" s="48">
        <f>'Problem 2'!S76</f>
        <v>3.8939549997413538E-2</v>
      </c>
      <c r="T75" s="48">
        <f>'Problem 2'!T76</f>
        <v>4.7535400578779918E-2</v>
      </c>
      <c r="U75" s="48">
        <f>'Problem 2'!U76</f>
        <v>7.1408705593053845E-2</v>
      </c>
      <c r="V75" s="48">
        <f>'Problem 2'!V76</f>
        <v>7.0136658281546374E-2</v>
      </c>
      <c r="W75" s="48"/>
      <c r="X75" s="2"/>
    </row>
    <row r="76" spans="1:24" ht="15" customHeight="1">
      <c r="A76" s="35"/>
      <c r="B76" s="35">
        <f t="shared" si="2"/>
        <v>70</v>
      </c>
      <c r="C76" s="48">
        <f>'Problem 2'!C77</f>
        <v>3.4472150168891519E-2</v>
      </c>
      <c r="D76" s="48">
        <f>'Problem 2'!D77</f>
        <v>3.2494109562954489E-2</v>
      </c>
      <c r="E76" s="48">
        <f>'Problem 2'!E77</f>
        <v>2.9364440730376102E-2</v>
      </c>
      <c r="F76" s="48">
        <f>'Problem 2'!F77</f>
        <v>3.5864833612582032E-2</v>
      </c>
      <c r="G76" s="48">
        <f>'Problem 2'!G77</f>
        <v>3.1912662089133709E-2</v>
      </c>
      <c r="H76" s="48">
        <f>'Problem 2'!H77</f>
        <v>2.7645498186538858E-2</v>
      </c>
      <c r="I76" s="48">
        <f>'Problem 2'!I77</f>
        <v>2.8318747387249245E-2</v>
      </c>
      <c r="J76" s="48">
        <f>'Problem 2'!J77</f>
        <v>2.7897542162038717E-2</v>
      </c>
      <c r="K76" s="48">
        <f>'Problem 2'!K77</f>
        <v>2.4268732539181732E-2</v>
      </c>
      <c r="L76" s="48">
        <f>'Problem 2'!L77</f>
        <v>4.2500399251616909E-2</v>
      </c>
      <c r="M76" s="48">
        <f>'Problem 2'!M77</f>
        <v>4.398644765626171E-2</v>
      </c>
      <c r="N76" s="48">
        <f>'Problem 2'!N77</f>
        <v>5.6312616539723234E-2</v>
      </c>
      <c r="O76" s="48">
        <f>'Problem 2'!O77</f>
        <v>4.3810209239491298E-2</v>
      </c>
      <c r="P76" s="48">
        <f>'Problem 2'!P77</f>
        <v>4.4257090048611177E-2</v>
      </c>
      <c r="Q76" s="48">
        <f>'Problem 2'!Q77</f>
        <v>4.4059478790447831E-2</v>
      </c>
      <c r="R76" s="48">
        <f>'Problem 2'!R77</f>
        <v>4.984236803425128E-2</v>
      </c>
      <c r="S76" s="48">
        <f>'Problem 2'!S77</f>
        <v>5.4202341005728738E-2</v>
      </c>
      <c r="T76" s="48">
        <f>'Problem 2'!T77</f>
        <v>5.3059496999599984E-2</v>
      </c>
      <c r="U76" s="48">
        <f>'Problem 2'!U77</f>
        <v>3.9015850764710293E-2</v>
      </c>
      <c r="V76" s="48">
        <f>'Problem 2'!V77</f>
        <v>3.4681459471094273E-2</v>
      </c>
      <c r="W76" s="48"/>
      <c r="X76" s="2"/>
    </row>
    <row r="77" spans="1:24" ht="15" customHeight="1">
      <c r="A77" s="35"/>
      <c r="B77" s="35">
        <f t="shared" si="2"/>
        <v>71</v>
      </c>
      <c r="C77" s="48">
        <f>'Problem 2'!C78</f>
        <v>3.4472150168891519E-2</v>
      </c>
      <c r="D77" s="48">
        <f>'Problem 2'!D78</f>
        <v>2.7411597626220682E-2</v>
      </c>
      <c r="E77" s="48">
        <f>'Problem 2'!E78</f>
        <v>2.2776308429198689E-2</v>
      </c>
      <c r="F77" s="48">
        <f>'Problem 2'!F78</f>
        <v>2.7033535081060905E-2</v>
      </c>
      <c r="G77" s="48">
        <f>'Problem 2'!G78</f>
        <v>2.562008483074376E-2</v>
      </c>
      <c r="H77" s="48">
        <f>'Problem 2'!H78</f>
        <v>2.3660951433058228E-2</v>
      </c>
      <c r="I77" s="48">
        <f>'Problem 2'!I78</f>
        <v>2.8379777908860634E-2</v>
      </c>
      <c r="J77" s="48">
        <f>'Problem 2'!J78</f>
        <v>2.7503857596927042E-2</v>
      </c>
      <c r="K77" s="48">
        <f>'Problem 2'!K78</f>
        <v>2.4645079602926549E-2</v>
      </c>
      <c r="L77" s="48">
        <f>'Problem 2'!L78</f>
        <v>3.415458370886746E-2</v>
      </c>
      <c r="M77" s="48">
        <f>'Problem 2'!M78</f>
        <v>3.3824502876855032E-2</v>
      </c>
      <c r="N77" s="48">
        <f>'Problem 2'!N78</f>
        <v>3.6525339854117732E-2</v>
      </c>
      <c r="O77" s="48">
        <f>'Problem 2'!O78</f>
        <v>4.7855054636388318E-2</v>
      </c>
      <c r="P77" s="48">
        <f>'Problem 2'!P78</f>
        <v>4.1495432722619005E-2</v>
      </c>
      <c r="Q77" s="48">
        <f>'Problem 2'!Q78</f>
        <v>3.4487369878921655E-2</v>
      </c>
      <c r="R77" s="48">
        <f>'Problem 2'!R78</f>
        <v>4.2349888376083528E-2</v>
      </c>
      <c r="S77" s="48">
        <f>'Problem 2'!S78</f>
        <v>3.6243253729937766E-2</v>
      </c>
      <c r="T77" s="48">
        <f>'Problem 2'!T78</f>
        <v>3.7440299110265501E-2</v>
      </c>
      <c r="U77" s="48">
        <f>'Problem 2'!U78</f>
        <v>3.808341517513996E-2</v>
      </c>
      <c r="V77" s="48">
        <f>'Problem 2'!V78</f>
        <v>3.3876752883919017E-2</v>
      </c>
      <c r="W77" s="48"/>
      <c r="X77" s="2"/>
    </row>
    <row r="78" spans="1:24" ht="15" customHeight="1">
      <c r="A78" s="35"/>
      <c r="B78" s="35">
        <f t="shared" si="2"/>
        <v>72</v>
      </c>
      <c r="C78" s="48">
        <f>'Problem 2'!C79</f>
        <v>3.4472150168891519E-2</v>
      </c>
      <c r="D78" s="48">
        <f>'Problem 2'!D79</f>
        <v>3.4330828680190516E-2</v>
      </c>
      <c r="E78" s="48">
        <f>'Problem 2'!E79</f>
        <v>2.8248818133257334E-2</v>
      </c>
      <c r="F78" s="48">
        <f>'Problem 2'!F79</f>
        <v>2.3942370623750792E-2</v>
      </c>
      <c r="G78" s="48">
        <f>'Problem 2'!G79</f>
        <v>2.222406469807944E-2</v>
      </c>
      <c r="H78" s="48">
        <f>'Problem 2'!H79</f>
        <v>2.5803276087733359E-2</v>
      </c>
      <c r="I78" s="48">
        <f>'Problem 2'!I79</f>
        <v>1.6673455093980223E-2</v>
      </c>
      <c r="J78" s="48">
        <f>'Problem 2'!J79</f>
        <v>1.9041475854978389E-2</v>
      </c>
      <c r="K78" s="48">
        <f>'Problem 2'!K79</f>
        <v>2.0607777719410605E-2</v>
      </c>
      <c r="L78" s="48">
        <f>'Problem 2'!L79</f>
        <v>2.14145999884751E-2</v>
      </c>
      <c r="M78" s="48">
        <f>'Problem 2'!M79</f>
        <v>2.3314536483653288E-2</v>
      </c>
      <c r="N78" s="48">
        <f>'Problem 2'!N79</f>
        <v>2.2508022918316949E-2</v>
      </c>
      <c r="O78" s="48">
        <f>'Problem 2'!O79</f>
        <v>2.8150475353026477E-2</v>
      </c>
      <c r="P78" s="48">
        <f>'Problem 2'!P79</f>
        <v>2.754857882073683E-2</v>
      </c>
      <c r="Q78" s="48">
        <f>'Problem 2'!Q79</f>
        <v>2.0913006929593685E-2</v>
      </c>
      <c r="R78" s="48">
        <f>'Problem 2'!R79</f>
        <v>2.000822576646448E-2</v>
      </c>
      <c r="S78" s="48">
        <f>'Problem 2'!S79</f>
        <v>1.7439928349101935E-2</v>
      </c>
      <c r="T78" s="48">
        <f>'Problem 2'!T79</f>
        <v>1.6351331492131502E-2</v>
      </c>
      <c r="U78" s="48">
        <f>'Problem 2'!U79</f>
        <v>1.7173097068246466E-2</v>
      </c>
      <c r="V78" s="48">
        <f>'Problem 2'!V79</f>
        <v>1.8590581350207191E-2</v>
      </c>
      <c r="W78" s="48"/>
      <c r="X78" s="2"/>
    </row>
    <row r="79" spans="1:24" ht="15" customHeight="1">
      <c r="A79" s="35"/>
      <c r="B79" s="35">
        <f t="shared" si="2"/>
        <v>73</v>
      </c>
      <c r="C79" s="48">
        <f>'Problem 2'!C80</f>
        <v>3.4472150168891519E-2</v>
      </c>
      <c r="D79" s="48">
        <f>'Problem 2'!D80</f>
        <v>4.0391312867081239E-2</v>
      </c>
      <c r="E79" s="48">
        <f>'Problem 2'!E80</f>
        <v>4.6781168232687298E-2</v>
      </c>
      <c r="F79" s="48">
        <f>'Problem 2'!F80</f>
        <v>5.1113310854259457E-2</v>
      </c>
      <c r="G79" s="48">
        <f>'Problem 2'!G80</f>
        <v>5.0668716408920969E-2</v>
      </c>
      <c r="H79" s="48">
        <f>'Problem 2'!H80</f>
        <v>7.2719536582135758E-2</v>
      </c>
      <c r="I79" s="48">
        <f>'Problem 2'!I80</f>
        <v>7.7387468431257017E-2</v>
      </c>
      <c r="J79" s="48">
        <f>'Problem 2'!J80</f>
        <v>9.3558678835274536E-2</v>
      </c>
      <c r="K79" s="48">
        <f>'Problem 2'!K80</f>
        <v>7.9683410630425319E-2</v>
      </c>
      <c r="L79" s="48">
        <f>'Problem 2'!L80</f>
        <v>8.1511632672536694E-2</v>
      </c>
      <c r="M79" s="48">
        <f>'Problem 2'!M80</f>
        <v>6.2419850368513392E-2</v>
      </c>
      <c r="N79" s="48">
        <f>'Problem 2'!N80</f>
        <v>7.5567283063882495E-2</v>
      </c>
      <c r="O79" s="48">
        <f>'Problem 2'!O80</f>
        <v>6.044343546619578E-2</v>
      </c>
      <c r="P79" s="48">
        <f>'Problem 2'!P80</f>
        <v>7.2610889055355121E-2</v>
      </c>
      <c r="Q79" s="48">
        <f>'Problem 2'!Q80</f>
        <v>9.7872548460971737E-2</v>
      </c>
      <c r="R79" s="48">
        <f>'Problem 2'!R80</f>
        <v>8.8879375634945496E-2</v>
      </c>
      <c r="S79" s="48">
        <f>'Problem 2'!S80</f>
        <v>7.1089739714159411E-2</v>
      </c>
      <c r="T79" s="48">
        <f>'Problem 2'!T80</f>
        <v>7.0182590991349408E-2</v>
      </c>
      <c r="U79" s="48">
        <f>'Problem 2'!U80</f>
        <v>6.5177278948800502E-2</v>
      </c>
      <c r="V79" s="48">
        <f>'Problem 2'!V80</f>
        <v>5.5974880539816682E-2</v>
      </c>
      <c r="W79" s="48"/>
      <c r="X79" s="2"/>
    </row>
    <row r="80" spans="1:24" ht="15" customHeight="1">
      <c r="A80" s="35"/>
      <c r="B80" s="35">
        <f t="shared" si="2"/>
        <v>74</v>
      </c>
      <c r="C80" s="48">
        <f>'Problem 2'!C81</f>
        <v>3.4472150168891519E-2</v>
      </c>
      <c r="D80" s="48">
        <f>'Problem 2'!D81</f>
        <v>3.2593783552157127E-2</v>
      </c>
      <c r="E80" s="48">
        <f>'Problem 2'!E81</f>
        <v>2.4441284094535842E-2</v>
      </c>
      <c r="F80" s="48">
        <f>'Problem 2'!F81</f>
        <v>2.0303685094155761E-2</v>
      </c>
      <c r="G80" s="48">
        <f>'Problem 2'!G81</f>
        <v>1.4569925077396136E-2</v>
      </c>
      <c r="H80" s="48">
        <f>'Problem 2'!H81</f>
        <v>1.9790240414724523E-2</v>
      </c>
      <c r="I80" s="48">
        <f>'Problem 2'!I81</f>
        <v>2.7079980058777462E-2</v>
      </c>
      <c r="J80" s="48">
        <f>'Problem 2'!J81</f>
        <v>2.7001791221529473E-2</v>
      </c>
      <c r="K80" s="48">
        <f>'Problem 2'!K81</f>
        <v>3.3895672534366213E-2</v>
      </c>
      <c r="L80" s="48">
        <f>'Problem 2'!L81</f>
        <v>4.2169728971639946E-2</v>
      </c>
      <c r="M80" s="48">
        <f>'Problem 2'!M81</f>
        <v>4.6845221165273995E-2</v>
      </c>
      <c r="N80" s="48">
        <f>'Problem 2'!N81</f>
        <v>4.1726341914737008E-2</v>
      </c>
      <c r="O80" s="48">
        <f>'Problem 2'!O81</f>
        <v>4.6490448669207998E-2</v>
      </c>
      <c r="P80" s="48">
        <f>'Problem 2'!P81</f>
        <v>5.4557108552282817E-2</v>
      </c>
      <c r="Q80" s="48">
        <f>'Problem 2'!Q81</f>
        <v>4.4889961714488134E-2</v>
      </c>
      <c r="R80" s="48">
        <f>'Problem 2'!R81</f>
        <v>4.0842402898678049E-2</v>
      </c>
      <c r="S80" s="48">
        <f>'Problem 2'!S81</f>
        <v>4.1212815918088494E-2</v>
      </c>
      <c r="T80" s="48">
        <f>'Problem 2'!T81</f>
        <v>3.4390667565431167E-2</v>
      </c>
      <c r="U80" s="48">
        <f>'Problem 2'!U81</f>
        <v>3.5746019340570305E-2</v>
      </c>
      <c r="V80" s="48">
        <f>'Problem 2'!V81</f>
        <v>2.8787930336563312E-2</v>
      </c>
      <c r="W80" s="48"/>
      <c r="X80" s="2"/>
    </row>
    <row r="81" spans="1:24" ht="15" customHeight="1">
      <c r="A81" s="35"/>
      <c r="B81" s="35">
        <f t="shared" si="2"/>
        <v>75</v>
      </c>
      <c r="C81" s="48">
        <f>'Problem 2'!C82</f>
        <v>3.4472150168891519E-2</v>
      </c>
      <c r="D81" s="48">
        <f>'Problem 2'!D82</f>
        <v>3.3626026136295367E-2</v>
      </c>
      <c r="E81" s="48">
        <f>'Problem 2'!E82</f>
        <v>3.3138645916015091E-2</v>
      </c>
      <c r="F81" s="48">
        <f>'Problem 2'!F82</f>
        <v>2.6833106194699103E-2</v>
      </c>
      <c r="G81" s="48">
        <f>'Problem 2'!G82</f>
        <v>2.5518223317430092E-2</v>
      </c>
      <c r="H81" s="48">
        <f>'Problem 2'!H82</f>
        <v>2.6240515716249829E-2</v>
      </c>
      <c r="I81" s="48">
        <f>'Problem 2'!I82</f>
        <v>2.6657043420053976E-2</v>
      </c>
      <c r="J81" s="48">
        <f>'Problem 2'!J82</f>
        <v>2.9363954898035356E-2</v>
      </c>
      <c r="K81" s="48">
        <f>'Problem 2'!K82</f>
        <v>2.7867408330433129E-2</v>
      </c>
      <c r="L81" s="48">
        <f>'Problem 2'!L82</f>
        <v>2.674144072754538E-2</v>
      </c>
      <c r="M81" s="48">
        <f>'Problem 2'!M82</f>
        <v>3.2320475007289289E-2</v>
      </c>
      <c r="N81" s="48">
        <f>'Problem 2'!N82</f>
        <v>2.6735346436072456E-2</v>
      </c>
      <c r="O81" s="48">
        <f>'Problem 2'!O82</f>
        <v>2.2922814973095569E-2</v>
      </c>
      <c r="P81" s="48">
        <f>'Problem 2'!P82</f>
        <v>2.0744099568095514E-2</v>
      </c>
      <c r="Q81" s="48">
        <f>'Problem 2'!Q82</f>
        <v>2.4060308717291826E-2</v>
      </c>
      <c r="R81" s="48">
        <f>'Problem 2'!R82</f>
        <v>2.1114036248004852E-2</v>
      </c>
      <c r="S81" s="48">
        <f>'Problem 2'!S82</f>
        <v>1.9864407948741836E-2</v>
      </c>
      <c r="T81" s="48">
        <f>'Problem 2'!T82</f>
        <v>2.2164935706771461E-2</v>
      </c>
      <c r="U81" s="48">
        <f>'Problem 2'!U82</f>
        <v>1.9506313877154968E-2</v>
      </c>
      <c r="V81" s="48">
        <f>'Problem 2'!V82</f>
        <v>2.0035457107951418E-2</v>
      </c>
      <c r="W81" s="48"/>
      <c r="X81" s="2"/>
    </row>
    <row r="82" spans="1:24" ht="15" customHeight="1">
      <c r="A82" s="35"/>
      <c r="B82" s="35">
        <f t="shared" si="2"/>
        <v>76</v>
      </c>
      <c r="C82" s="48">
        <f>'Problem 2'!C83</f>
        <v>3.4472150168891519E-2</v>
      </c>
      <c r="D82" s="48">
        <f>'Problem 2'!D83</f>
        <v>2.7448481245327373E-2</v>
      </c>
      <c r="E82" s="48">
        <f>'Problem 2'!E83</f>
        <v>3.8143897616249853E-2</v>
      </c>
      <c r="F82" s="48">
        <f>'Problem 2'!F83</f>
        <v>4.31427445057092E-2</v>
      </c>
      <c r="G82" s="48">
        <f>'Problem 2'!G83</f>
        <v>5.3632824670371872E-2</v>
      </c>
      <c r="H82" s="48">
        <f>'Problem 2'!H83</f>
        <v>4.9720402934391499E-2</v>
      </c>
      <c r="I82" s="48">
        <f>'Problem 2'!I83</f>
        <v>4.8388899466983493E-2</v>
      </c>
      <c r="J82" s="48">
        <f>'Problem 2'!J83</f>
        <v>6.9977296801125188E-2</v>
      </c>
      <c r="K82" s="48">
        <f>'Problem 2'!K83</f>
        <v>8.0063678079625861E-2</v>
      </c>
      <c r="L82" s="48">
        <f>'Problem 2'!L83</f>
        <v>9.8819238748029684E-2</v>
      </c>
      <c r="M82" s="48">
        <f>'Problem 2'!M83</f>
        <v>0.10604839792233021</v>
      </c>
      <c r="N82" s="48">
        <f>'Problem 2'!N83</f>
        <v>0.13686241099117197</v>
      </c>
      <c r="O82" s="48">
        <f>'Problem 2'!O83</f>
        <v>0.14605376263635861</v>
      </c>
      <c r="P82" s="48">
        <f>'Problem 2'!P83</f>
        <v>0.16750404499042432</v>
      </c>
      <c r="Q82" s="48">
        <f>'Problem 2'!Q83</f>
        <v>0.16996548557165431</v>
      </c>
      <c r="R82" s="48">
        <f>'Problem 2'!R83</f>
        <v>0.17226362323313243</v>
      </c>
      <c r="S82" s="48">
        <f>'Problem 2'!S83</f>
        <v>0.19100349608193543</v>
      </c>
      <c r="T82" s="48">
        <f>'Problem 2'!T83</f>
        <v>0.18918292832176362</v>
      </c>
      <c r="U82" s="48">
        <f>'Problem 2'!U83</f>
        <v>0.18820075993068638</v>
      </c>
      <c r="V82" s="48">
        <f>'Problem 2'!V83</f>
        <v>0.12129146792713962</v>
      </c>
      <c r="W82" s="48"/>
      <c r="X82" s="2"/>
    </row>
    <row r="83" spans="1:24" ht="15" customHeight="1">
      <c r="A83" s="35"/>
      <c r="B83" s="35">
        <f t="shared" si="2"/>
        <v>77</v>
      </c>
      <c r="C83" s="48">
        <f>'Problem 2'!C84</f>
        <v>3.4472150168891519E-2</v>
      </c>
      <c r="D83" s="48">
        <f>'Problem 2'!D84</f>
        <v>4.3479664399061625E-2</v>
      </c>
      <c r="E83" s="48">
        <f>'Problem 2'!E84</f>
        <v>4.084106066050492E-2</v>
      </c>
      <c r="F83" s="48">
        <f>'Problem 2'!F84</f>
        <v>5.5394356882947658E-2</v>
      </c>
      <c r="G83" s="48">
        <f>'Problem 2'!G84</f>
        <v>4.8495232999744738E-2</v>
      </c>
      <c r="H83" s="48">
        <f>'Problem 2'!H84</f>
        <v>4.995637461256032E-2</v>
      </c>
      <c r="I83" s="48">
        <f>'Problem 2'!I84</f>
        <v>4.9255757677087703E-2</v>
      </c>
      <c r="J83" s="48">
        <f>'Problem 2'!J84</f>
        <v>4.3731465180413293E-2</v>
      </c>
      <c r="K83" s="48">
        <f>'Problem 2'!K84</f>
        <v>5.7726062214090108E-2</v>
      </c>
      <c r="L83" s="48">
        <f>'Problem 2'!L84</f>
        <v>7.2704931669360026E-2</v>
      </c>
      <c r="M83" s="48">
        <f>'Problem 2'!M84</f>
        <v>5.6899798449289787E-2</v>
      </c>
      <c r="N83" s="48">
        <f>'Problem 2'!N84</f>
        <v>4.2892402276553443E-2</v>
      </c>
      <c r="O83" s="48">
        <f>'Problem 2'!O84</f>
        <v>5.3194749824636289E-2</v>
      </c>
      <c r="P83" s="48">
        <f>'Problem 2'!P84</f>
        <v>3.6587998191645391E-2</v>
      </c>
      <c r="Q83" s="48">
        <f>'Problem 2'!Q84</f>
        <v>5.0401283656299034E-2</v>
      </c>
      <c r="R83" s="48">
        <f>'Problem 2'!R84</f>
        <v>3.467272298070119E-2</v>
      </c>
      <c r="S83" s="48">
        <f>'Problem 2'!S84</f>
        <v>3.2935486721794201E-2</v>
      </c>
      <c r="T83" s="48">
        <f>'Problem 2'!T84</f>
        <v>3.409487799519461E-2</v>
      </c>
      <c r="U83" s="48">
        <f>'Problem 2'!U84</f>
        <v>3.7523372459806144E-2</v>
      </c>
      <c r="V83" s="48">
        <f>'Problem 2'!V84</f>
        <v>4.2106373301975308E-2</v>
      </c>
      <c r="W83" s="48"/>
      <c r="X83" s="2"/>
    </row>
    <row r="84" spans="1:24" ht="15" customHeight="1">
      <c r="A84" s="35"/>
      <c r="B84" s="35">
        <f t="shared" si="2"/>
        <v>78</v>
      </c>
      <c r="C84" s="48">
        <f>'Problem 2'!C85</f>
        <v>3.4472150168891519E-2</v>
      </c>
      <c r="D84" s="48">
        <f>'Problem 2'!D85</f>
        <v>3.831372168677729E-2</v>
      </c>
      <c r="E84" s="48">
        <f>'Problem 2'!E85</f>
        <v>4.0187933357436818E-2</v>
      </c>
      <c r="F84" s="48">
        <f>'Problem 2'!F85</f>
        <v>4.2164217763777788E-2</v>
      </c>
      <c r="G84" s="48">
        <f>'Problem 2'!G85</f>
        <v>6.4811940094118212E-2</v>
      </c>
      <c r="H84" s="48">
        <f>'Problem 2'!H85</f>
        <v>5.8115267701729971E-2</v>
      </c>
      <c r="I84" s="48">
        <f>'Problem 2'!I85</f>
        <v>4.630914294024565E-2</v>
      </c>
      <c r="J84" s="48">
        <f>'Problem 2'!J85</f>
        <v>5.5435713019626208E-2</v>
      </c>
      <c r="K84" s="48">
        <f>'Problem 2'!K85</f>
        <v>5.5638756832481095E-2</v>
      </c>
      <c r="L84" s="48">
        <f>'Problem 2'!L85</f>
        <v>5.1289810378712115E-2</v>
      </c>
      <c r="M84" s="48">
        <f>'Problem 2'!M85</f>
        <v>3.7061330680841838E-2</v>
      </c>
      <c r="N84" s="48">
        <f>'Problem 2'!N85</f>
        <v>5.1621864874281678E-2</v>
      </c>
      <c r="O84" s="48">
        <f>'Problem 2'!O85</f>
        <v>5.5926485734274327E-2</v>
      </c>
      <c r="P84" s="48">
        <f>'Problem 2'!P85</f>
        <v>6.1359341590335605E-2</v>
      </c>
      <c r="Q84" s="48">
        <f>'Problem 2'!Q85</f>
        <v>6.4070683021657443E-2</v>
      </c>
      <c r="R84" s="48">
        <f>'Problem 2'!R85</f>
        <v>6.8306233239085079E-2</v>
      </c>
      <c r="S84" s="48">
        <f>'Problem 2'!S85</f>
        <v>6.1115008160673411E-2</v>
      </c>
      <c r="T84" s="48">
        <f>'Problem 2'!T85</f>
        <v>7.8618214063848196E-2</v>
      </c>
      <c r="U84" s="48">
        <f>'Problem 2'!U85</f>
        <v>9.5026321466310529E-2</v>
      </c>
      <c r="V84" s="48">
        <f>'Problem 2'!V85</f>
        <v>9.4386788657500054E-2</v>
      </c>
      <c r="W84" s="48"/>
      <c r="X84" s="2"/>
    </row>
    <row r="85" spans="1:24" ht="15" customHeight="1">
      <c r="A85" s="35"/>
      <c r="B85" s="35">
        <f t="shared" si="2"/>
        <v>79</v>
      </c>
      <c r="C85" s="48">
        <f>'Problem 2'!C86</f>
        <v>3.4472150168891519E-2</v>
      </c>
      <c r="D85" s="48">
        <f>'Problem 2'!D86</f>
        <v>4.5184710809766125E-2</v>
      </c>
      <c r="E85" s="48">
        <f>'Problem 2'!E86</f>
        <v>3.7761100077253022E-2</v>
      </c>
      <c r="F85" s="48">
        <f>'Problem 2'!F86</f>
        <v>4.5946221159849469E-2</v>
      </c>
      <c r="G85" s="48">
        <f>'Problem 2'!G86</f>
        <v>5.4714143744704652E-2</v>
      </c>
      <c r="H85" s="48">
        <f>'Problem 2'!H86</f>
        <v>7.1801178668607968E-2</v>
      </c>
      <c r="I85" s="48">
        <f>'Problem 2'!I86</f>
        <v>6.3605384654080513E-2</v>
      </c>
      <c r="J85" s="48">
        <f>'Problem 2'!J86</f>
        <v>6.6627767237188121E-2</v>
      </c>
      <c r="K85" s="48">
        <f>'Problem 2'!K86</f>
        <v>4.6028420671932566E-2</v>
      </c>
      <c r="L85" s="48">
        <f>'Problem 2'!L86</f>
        <v>6.141950884517855E-2</v>
      </c>
      <c r="M85" s="48">
        <f>'Problem 2'!M86</f>
        <v>6.9018538861369438E-2</v>
      </c>
      <c r="N85" s="48">
        <f>'Problem 2'!N86</f>
        <v>8.7313622913555114E-2</v>
      </c>
      <c r="O85" s="48">
        <f>'Problem 2'!O86</f>
        <v>8.4195317411535006E-2</v>
      </c>
      <c r="P85" s="48">
        <f>'Problem 2'!P86</f>
        <v>0.11269003768593021</v>
      </c>
      <c r="Q85" s="48">
        <f>'Problem 2'!Q86</f>
        <v>9.8938457073161235E-2</v>
      </c>
      <c r="R85" s="48">
        <f>'Problem 2'!R86</f>
        <v>0.10224781734294484</v>
      </c>
      <c r="S85" s="48">
        <f>'Problem 2'!S86</f>
        <v>8.5452303634696525E-2</v>
      </c>
      <c r="T85" s="48">
        <f>'Problem 2'!T86</f>
        <v>8.6531935550590328E-2</v>
      </c>
      <c r="U85" s="48">
        <f>'Problem 2'!U86</f>
        <v>7.0194606228437526E-2</v>
      </c>
      <c r="V85" s="48">
        <f>'Problem 2'!V86</f>
        <v>6.4265978419986255E-2</v>
      </c>
      <c r="W85" s="48"/>
      <c r="X85" s="2"/>
    </row>
    <row r="86" spans="1:24" ht="15" customHeight="1">
      <c r="A86" s="35"/>
      <c r="B86" s="35">
        <f t="shared" si="2"/>
        <v>80</v>
      </c>
      <c r="C86" s="48">
        <f>'Problem 2'!C87</f>
        <v>3.4472150168891519E-2</v>
      </c>
      <c r="D86" s="48">
        <f>'Problem 2'!D87</f>
        <v>4.7753330510554061E-2</v>
      </c>
      <c r="E86" s="48">
        <f>'Problem 2'!E87</f>
        <v>5.8768279270995386E-2</v>
      </c>
      <c r="F86" s="48">
        <f>'Problem 2'!F87</f>
        <v>4.9242015503226405E-2</v>
      </c>
      <c r="G86" s="48">
        <f>'Problem 2'!G87</f>
        <v>5.6272388648675765E-2</v>
      </c>
      <c r="H86" s="48">
        <f>'Problem 2'!H87</f>
        <v>6.8977989461993336E-2</v>
      </c>
      <c r="I86" s="48">
        <f>'Problem 2'!I87</f>
        <v>6.5894889654606673E-2</v>
      </c>
      <c r="J86" s="48">
        <f>'Problem 2'!J87</f>
        <v>6.4530733028716342E-2</v>
      </c>
      <c r="K86" s="48">
        <f>'Problem 2'!K87</f>
        <v>6.9168495716391276E-2</v>
      </c>
      <c r="L86" s="48">
        <f>'Problem 2'!L87</f>
        <v>7.2907763045361854E-2</v>
      </c>
      <c r="M86" s="48">
        <f>'Problem 2'!M87</f>
        <v>8.0013567335088645E-2</v>
      </c>
      <c r="N86" s="48">
        <f>'Problem 2'!N87</f>
        <v>5.8245035899557727E-2</v>
      </c>
      <c r="O86" s="48">
        <f>'Problem 2'!O87</f>
        <v>5.961187353103671E-2</v>
      </c>
      <c r="P86" s="48">
        <f>'Problem 2'!P87</f>
        <v>6.1391311452246515E-2</v>
      </c>
      <c r="Q86" s="48">
        <f>'Problem 2'!Q87</f>
        <v>8.1606414303037153E-2</v>
      </c>
      <c r="R86" s="48">
        <f>'Problem 2'!R87</f>
        <v>0.1018388237115289</v>
      </c>
      <c r="S86" s="48">
        <f>'Problem 2'!S87</f>
        <v>8.6616003714675996E-2</v>
      </c>
      <c r="T86" s="48">
        <f>'Problem 2'!T87</f>
        <v>9.6131696763884791E-2</v>
      </c>
      <c r="U86" s="48">
        <f>'Problem 2'!U87</f>
        <v>9.2247371712939896E-2</v>
      </c>
      <c r="V86" s="48">
        <f>'Problem 2'!V87</f>
        <v>8.8419396348497964E-2</v>
      </c>
      <c r="W86" s="48"/>
      <c r="X86" s="2"/>
    </row>
    <row r="87" spans="1:24" ht="15" customHeight="1">
      <c r="A87" s="35"/>
      <c r="B87" s="35">
        <f t="shared" si="2"/>
        <v>81</v>
      </c>
      <c r="C87" s="48">
        <f>'Problem 2'!C88</f>
        <v>3.4472150168891519E-2</v>
      </c>
      <c r="D87" s="48">
        <f>'Problem 2'!D88</f>
        <v>4.5466394647020535E-2</v>
      </c>
      <c r="E87" s="48">
        <f>'Problem 2'!E88</f>
        <v>4.0651284285296588E-2</v>
      </c>
      <c r="F87" s="48">
        <f>'Problem 2'!F88</f>
        <v>4.7605043140122448E-2</v>
      </c>
      <c r="G87" s="48">
        <f>'Problem 2'!G88</f>
        <v>4.0850512819631306E-2</v>
      </c>
      <c r="H87" s="48">
        <f>'Problem 2'!H88</f>
        <v>3.6813140693554146E-2</v>
      </c>
      <c r="I87" s="48">
        <f>'Problem 2'!I88</f>
        <v>3.9005618877781444E-2</v>
      </c>
      <c r="J87" s="48">
        <f>'Problem 2'!J88</f>
        <v>2.7928259238934817E-2</v>
      </c>
      <c r="K87" s="48">
        <f>'Problem 2'!K88</f>
        <v>2.3605546543114666E-2</v>
      </c>
      <c r="L87" s="48">
        <f>'Problem 2'!L88</f>
        <v>1.9713518142388576E-2</v>
      </c>
      <c r="M87" s="48">
        <f>'Problem 2'!M88</f>
        <v>1.8252317756173163E-2</v>
      </c>
      <c r="N87" s="48">
        <f>'Problem 2'!N88</f>
        <v>1.5014513294817669E-2</v>
      </c>
      <c r="O87" s="48">
        <f>'Problem 2'!O88</f>
        <v>1.3198155249547599E-2</v>
      </c>
      <c r="P87" s="48">
        <f>'Problem 2'!P88</f>
        <v>1.2331681809209653E-2</v>
      </c>
      <c r="Q87" s="48">
        <f>'Problem 2'!Q88</f>
        <v>1.5755162512982063E-2</v>
      </c>
      <c r="R87" s="48">
        <f>'Problem 2'!R88</f>
        <v>1.5022138295763572E-2</v>
      </c>
      <c r="S87" s="48">
        <f>'Problem 2'!S88</f>
        <v>1.465937106056568E-2</v>
      </c>
      <c r="T87" s="48">
        <f>'Problem 2'!T88</f>
        <v>1.204393678079374E-2</v>
      </c>
      <c r="U87" s="48">
        <f>'Problem 2'!U88</f>
        <v>1.2079702233725714E-2</v>
      </c>
      <c r="V87" s="48">
        <f>'Problem 2'!V88</f>
        <v>1.1473125937936314E-2</v>
      </c>
      <c r="W87" s="48"/>
      <c r="X87" s="2"/>
    </row>
    <row r="88" spans="1:24" ht="15" customHeight="1">
      <c r="A88" s="35"/>
      <c r="B88" s="35">
        <f t="shared" si="2"/>
        <v>82</v>
      </c>
      <c r="C88" s="48">
        <f>'Problem 2'!C89</f>
        <v>3.4472150168891519E-2</v>
      </c>
      <c r="D88" s="48">
        <f>'Problem 2'!D89</f>
        <v>3.4983354107429296E-2</v>
      </c>
      <c r="E88" s="48">
        <f>'Problem 2'!E89</f>
        <v>2.4327190792349417E-2</v>
      </c>
      <c r="F88" s="48">
        <f>'Problem 2'!F89</f>
        <v>2.9645314893180594E-2</v>
      </c>
      <c r="G88" s="48">
        <f>'Problem 2'!G89</f>
        <v>4.0366525384796931E-2</v>
      </c>
      <c r="H88" s="48">
        <f>'Problem 2'!H89</f>
        <v>2.8564481240710541E-2</v>
      </c>
      <c r="I88" s="48">
        <f>'Problem 2'!I89</f>
        <v>3.6872006539734888E-2</v>
      </c>
      <c r="J88" s="48">
        <f>'Problem 2'!J89</f>
        <v>4.3340149354632776E-2</v>
      </c>
      <c r="K88" s="48">
        <f>'Problem 2'!K89</f>
        <v>4.086708606431036E-2</v>
      </c>
      <c r="L88" s="48">
        <f>'Problem 2'!L89</f>
        <v>4.3987524685526462E-2</v>
      </c>
      <c r="M88" s="48">
        <f>'Problem 2'!M89</f>
        <v>4.2288413044794741E-2</v>
      </c>
      <c r="N88" s="48">
        <f>'Problem 2'!N89</f>
        <v>4.1126143065547557E-2</v>
      </c>
      <c r="O88" s="48">
        <f>'Problem 2'!O89</f>
        <v>8.1251565559574759E-2</v>
      </c>
      <c r="P88" s="48">
        <f>'Problem 2'!P89</f>
        <v>9.4245321297260334E-2</v>
      </c>
      <c r="Q88" s="48">
        <f>'Problem 2'!Q89</f>
        <v>8.6301117733708563E-2</v>
      </c>
      <c r="R88" s="48">
        <f>'Problem 2'!R89</f>
        <v>9.2153479981540942E-2</v>
      </c>
      <c r="S88" s="48">
        <f>'Problem 2'!S89</f>
        <v>0.10888779776760318</v>
      </c>
      <c r="T88" s="48">
        <f>'Problem 2'!T89</f>
        <v>0.12488820089663774</v>
      </c>
      <c r="U88" s="48">
        <f>'Problem 2'!U89</f>
        <v>9.1614770666344839E-2</v>
      </c>
      <c r="V88" s="48">
        <f>'Problem 2'!V89</f>
        <v>7.6322560444109983E-2</v>
      </c>
      <c r="W88" s="48"/>
      <c r="X88" s="2"/>
    </row>
    <row r="89" spans="1:24" ht="15" customHeight="1">
      <c r="A89" s="35"/>
      <c r="B89" s="35">
        <f t="shared" si="2"/>
        <v>83</v>
      </c>
      <c r="C89" s="48">
        <f>'Problem 2'!C90</f>
        <v>3.4472150168891519E-2</v>
      </c>
      <c r="D89" s="48">
        <f>'Problem 2'!D90</f>
        <v>4.0147109280639193E-2</v>
      </c>
      <c r="E89" s="48">
        <f>'Problem 2'!E90</f>
        <v>4.838449795297875E-2</v>
      </c>
      <c r="F89" s="48">
        <f>'Problem 2'!F90</f>
        <v>5.7416518341222945E-2</v>
      </c>
      <c r="G89" s="48">
        <f>'Problem 2'!G90</f>
        <v>4.5024839023405323E-2</v>
      </c>
      <c r="H89" s="48">
        <f>'Problem 2'!H90</f>
        <v>5.8113867320828606E-2</v>
      </c>
      <c r="I89" s="48">
        <f>'Problem 2'!I90</f>
        <v>9.0628291023524085E-2</v>
      </c>
      <c r="J89" s="48">
        <f>'Problem 2'!J90</f>
        <v>0.10581491319474765</v>
      </c>
      <c r="K89" s="48">
        <f>'Problem 2'!K90</f>
        <v>0.11910593951852841</v>
      </c>
      <c r="L89" s="48">
        <f>'Problem 2'!L90</f>
        <v>0.13478771359350203</v>
      </c>
      <c r="M89" s="48">
        <f>'Problem 2'!M90</f>
        <v>0.14123978669853529</v>
      </c>
      <c r="N89" s="48">
        <f>'Problem 2'!N90</f>
        <v>0.13233801740697251</v>
      </c>
      <c r="O89" s="48">
        <f>'Problem 2'!O90</f>
        <v>0.14861766036275717</v>
      </c>
      <c r="P89" s="48">
        <f>'Problem 2'!P90</f>
        <v>0.13526430898239133</v>
      </c>
      <c r="Q89" s="48">
        <f>'Problem 2'!Q90</f>
        <v>0.13014251712454833</v>
      </c>
      <c r="R89" s="48">
        <f>'Problem 2'!R90</f>
        <v>0.11105833988020773</v>
      </c>
      <c r="S89" s="48">
        <f>'Problem 2'!S90</f>
        <v>0.10723947212096985</v>
      </c>
      <c r="T89" s="48">
        <f>'Problem 2'!T90</f>
        <v>5.5634453853004917E-2</v>
      </c>
      <c r="U89" s="48">
        <f>'Problem 2'!U90</f>
        <v>5.090887467815515E-2</v>
      </c>
      <c r="V89" s="48">
        <f>'Problem 2'!V90</f>
        <v>4.8724144142909674E-2</v>
      </c>
      <c r="W89" s="48"/>
      <c r="X89" s="2"/>
    </row>
    <row r="90" spans="1:24" ht="15" customHeight="1">
      <c r="A90" s="35"/>
      <c r="B90" s="35">
        <f t="shared" si="2"/>
        <v>84</v>
      </c>
      <c r="C90" s="48">
        <f>'Problem 2'!C91</f>
        <v>3.4472150168891519E-2</v>
      </c>
      <c r="D90" s="48">
        <f>'Problem 2'!D91</f>
        <v>3.1046753749018021E-2</v>
      </c>
      <c r="E90" s="48">
        <f>'Problem 2'!E91</f>
        <v>4.1310644019654029E-2</v>
      </c>
      <c r="F90" s="48">
        <f>'Problem 2'!F91</f>
        <v>2.9305491524882096E-2</v>
      </c>
      <c r="G90" s="48">
        <f>'Problem 2'!G91</f>
        <v>3.319756254473772E-2</v>
      </c>
      <c r="H90" s="48">
        <f>'Problem 2'!H91</f>
        <v>2.5465586590578099E-2</v>
      </c>
      <c r="I90" s="48">
        <f>'Problem 2'!I91</f>
        <v>2.0485553945027324E-2</v>
      </c>
      <c r="J90" s="48">
        <f>'Problem 2'!J91</f>
        <v>3.5579718464480499E-2</v>
      </c>
      <c r="K90" s="48">
        <f>'Problem 2'!K91</f>
        <v>3.9040235032562355E-2</v>
      </c>
      <c r="L90" s="48">
        <f>'Problem 2'!L91</f>
        <v>3.4993931153466898E-2</v>
      </c>
      <c r="M90" s="48">
        <f>'Problem 2'!M91</f>
        <v>2.2093475742892697E-2</v>
      </c>
      <c r="N90" s="48">
        <f>'Problem 2'!N91</f>
        <v>1.5754042394207343E-2</v>
      </c>
      <c r="O90" s="48">
        <f>'Problem 2'!O91</f>
        <v>1.69339479248964E-2</v>
      </c>
      <c r="P90" s="48">
        <f>'Problem 2'!P91</f>
        <v>2.1686350398234303E-2</v>
      </c>
      <c r="Q90" s="48">
        <f>'Problem 2'!Q91</f>
        <v>2.7888116135180181E-2</v>
      </c>
      <c r="R90" s="48">
        <f>'Problem 2'!R91</f>
        <v>3.014286516431992E-2</v>
      </c>
      <c r="S90" s="48">
        <f>'Problem 2'!S91</f>
        <v>3.2282797691452515E-2</v>
      </c>
      <c r="T90" s="48">
        <f>'Problem 2'!T91</f>
        <v>3.4719080096302632E-2</v>
      </c>
      <c r="U90" s="48">
        <f>'Problem 2'!U91</f>
        <v>4.8125896682276861E-2</v>
      </c>
      <c r="V90" s="48">
        <f>'Problem 2'!V91</f>
        <v>5.3774088774887291E-2</v>
      </c>
      <c r="W90" s="48"/>
      <c r="X90" s="2"/>
    </row>
    <row r="91" spans="1:24" ht="15" customHeight="1">
      <c r="A91" s="35"/>
      <c r="B91" s="35">
        <f t="shared" si="2"/>
        <v>85</v>
      </c>
      <c r="C91" s="48">
        <f>'Problem 2'!C92</f>
        <v>3.4472150168891519E-2</v>
      </c>
      <c r="D91" s="48">
        <f>'Problem 2'!D92</f>
        <v>4.6975790440531275E-2</v>
      </c>
      <c r="E91" s="48">
        <f>'Problem 2'!E92</f>
        <v>3.9317720051904557E-2</v>
      </c>
      <c r="F91" s="48">
        <f>'Problem 2'!F92</f>
        <v>3.0640833054096463E-2</v>
      </c>
      <c r="G91" s="48">
        <f>'Problem 2'!G92</f>
        <v>2.808218916740381E-2</v>
      </c>
      <c r="H91" s="48">
        <f>'Problem 2'!H92</f>
        <v>3.2802397243179009E-2</v>
      </c>
      <c r="I91" s="48">
        <f>'Problem 2'!I92</f>
        <v>3.3654526262254923E-2</v>
      </c>
      <c r="J91" s="48">
        <f>'Problem 2'!J92</f>
        <v>4.196465596459225E-2</v>
      </c>
      <c r="K91" s="48">
        <f>'Problem 2'!K92</f>
        <v>4.559867744572569E-2</v>
      </c>
      <c r="L91" s="48">
        <f>'Problem 2'!L92</f>
        <v>5.412089109700479E-2</v>
      </c>
      <c r="M91" s="48">
        <f>'Problem 2'!M92</f>
        <v>5.752401490529422E-2</v>
      </c>
      <c r="N91" s="48">
        <f>'Problem 2'!N92</f>
        <v>4.6672639440650962E-2</v>
      </c>
      <c r="O91" s="48">
        <f>'Problem 2'!O92</f>
        <v>4.3531796489229349E-2</v>
      </c>
      <c r="P91" s="48">
        <f>'Problem 2'!P92</f>
        <v>4.9512632559277507E-2</v>
      </c>
      <c r="Q91" s="48">
        <f>'Problem 2'!Q92</f>
        <v>5.0401395969925718E-2</v>
      </c>
      <c r="R91" s="48">
        <f>'Problem 2'!R92</f>
        <v>3.5078148853445117E-2</v>
      </c>
      <c r="S91" s="48">
        <f>'Problem 2'!S92</f>
        <v>3.2039166630039327E-2</v>
      </c>
      <c r="T91" s="48">
        <f>'Problem 2'!T92</f>
        <v>2.6807840329642087E-2</v>
      </c>
      <c r="U91" s="48">
        <f>'Problem 2'!U92</f>
        <v>2.6048481021164662E-2</v>
      </c>
      <c r="V91" s="48">
        <f>'Problem 2'!V92</f>
        <v>2.2552678887634653E-2</v>
      </c>
      <c r="W91" s="48"/>
      <c r="X91" s="2"/>
    </row>
    <row r="92" spans="1:24" ht="15" customHeight="1">
      <c r="A92" s="35"/>
      <c r="B92" s="35">
        <f t="shared" si="2"/>
        <v>86</v>
      </c>
      <c r="C92" s="48">
        <f>'Problem 2'!C93</f>
        <v>3.4472150168891519E-2</v>
      </c>
      <c r="D92" s="48">
        <f>'Problem 2'!D93</f>
        <v>3.3234338620262448E-2</v>
      </c>
      <c r="E92" s="48">
        <f>'Problem 2'!E93</f>
        <v>2.9585293109623028E-2</v>
      </c>
      <c r="F92" s="48">
        <f>'Problem 2'!F93</f>
        <v>2.3917011641759252E-2</v>
      </c>
      <c r="G92" s="48">
        <f>'Problem 2'!G93</f>
        <v>2.9958138007504593E-2</v>
      </c>
      <c r="H92" s="48">
        <f>'Problem 2'!H93</f>
        <v>3.9846508592719015E-2</v>
      </c>
      <c r="I92" s="48">
        <f>'Problem 2'!I93</f>
        <v>4.5471155132700669E-2</v>
      </c>
      <c r="J92" s="48">
        <f>'Problem 2'!J93</f>
        <v>4.9295406441491461E-2</v>
      </c>
      <c r="K92" s="48">
        <f>'Problem 2'!K93</f>
        <v>5.3952719270926187E-2</v>
      </c>
      <c r="L92" s="48">
        <f>'Problem 2'!L93</f>
        <v>6.9113826912194379E-2</v>
      </c>
      <c r="M92" s="48">
        <f>'Problem 2'!M93</f>
        <v>7.9676346513944465E-2</v>
      </c>
      <c r="N92" s="48">
        <f>'Problem 2'!N93</f>
        <v>7.3429816749525353E-2</v>
      </c>
      <c r="O92" s="48">
        <f>'Problem 2'!O93</f>
        <v>7.2285068997436655E-2</v>
      </c>
      <c r="P92" s="48">
        <f>'Problem 2'!P93</f>
        <v>9.0670572063704144E-2</v>
      </c>
      <c r="Q92" s="48">
        <f>'Problem 2'!Q93</f>
        <v>8.282211591428057E-2</v>
      </c>
      <c r="R92" s="48">
        <f>'Problem 2'!R93</f>
        <v>9.006040572840282E-2</v>
      </c>
      <c r="S92" s="48">
        <f>'Problem 2'!S93</f>
        <v>0.1162270185268626</v>
      </c>
      <c r="T92" s="48">
        <f>'Problem 2'!T93</f>
        <v>0.12038268743748137</v>
      </c>
      <c r="U92" s="48">
        <f>'Problem 2'!U93</f>
        <v>9.2917576578136221E-2</v>
      </c>
      <c r="V92" s="48">
        <f>'Problem 2'!V93</f>
        <v>8.0439893093844805E-2</v>
      </c>
      <c r="W92" s="48"/>
      <c r="X92" s="2"/>
    </row>
    <row r="93" spans="1:24" ht="15" customHeight="1">
      <c r="A93" s="35"/>
      <c r="B93" s="35">
        <f t="shared" si="2"/>
        <v>87</v>
      </c>
      <c r="C93" s="48">
        <f>'Problem 2'!C94</f>
        <v>3.4472150168891519E-2</v>
      </c>
      <c r="D93" s="48">
        <f>'Problem 2'!D94</f>
        <v>4.075205130620127E-2</v>
      </c>
      <c r="E93" s="48">
        <f>'Problem 2'!E94</f>
        <v>3.6350611692556385E-2</v>
      </c>
      <c r="F93" s="48">
        <f>'Problem 2'!F94</f>
        <v>5.0592027643384239E-2</v>
      </c>
      <c r="G93" s="48">
        <f>'Problem 2'!G94</f>
        <v>4.3234800626117037E-2</v>
      </c>
      <c r="H93" s="48">
        <f>'Problem 2'!H94</f>
        <v>3.1913232290694739E-2</v>
      </c>
      <c r="I93" s="48">
        <f>'Problem 2'!I94</f>
        <v>3.2011793910902663E-2</v>
      </c>
      <c r="J93" s="48">
        <f>'Problem 2'!J94</f>
        <v>3.0219722887065221E-2</v>
      </c>
      <c r="K93" s="48">
        <f>'Problem 2'!K94</f>
        <v>2.4024218257000719E-2</v>
      </c>
      <c r="L93" s="48">
        <f>'Problem 2'!L94</f>
        <v>2.4799136666038231E-2</v>
      </c>
      <c r="M93" s="48">
        <f>'Problem 2'!M94</f>
        <v>2.18595255236653E-2</v>
      </c>
      <c r="N93" s="48">
        <f>'Problem 2'!N94</f>
        <v>1.8521537447395958E-2</v>
      </c>
      <c r="O93" s="48">
        <f>'Problem 2'!O94</f>
        <v>1.9627197736935886E-2</v>
      </c>
      <c r="P93" s="48">
        <f>'Problem 2'!P94</f>
        <v>1.8202423717428078E-2</v>
      </c>
      <c r="Q93" s="48">
        <f>'Problem 2'!Q94</f>
        <v>2.5605778016336248E-2</v>
      </c>
      <c r="R93" s="48">
        <f>'Problem 2'!R94</f>
        <v>2.305810766756082E-2</v>
      </c>
      <c r="S93" s="48">
        <f>'Problem 2'!S94</f>
        <v>2.0474013393369812E-2</v>
      </c>
      <c r="T93" s="48">
        <f>'Problem 2'!T94</f>
        <v>1.8098884320307981E-2</v>
      </c>
      <c r="U93" s="48">
        <f>'Problem 2'!U94</f>
        <v>1.4978437856281208E-2</v>
      </c>
      <c r="V93" s="48">
        <f>'Problem 2'!V94</f>
        <v>1.1523876809574434E-2</v>
      </c>
      <c r="W93" s="48"/>
      <c r="X93" s="2"/>
    </row>
    <row r="94" spans="1:24" ht="15" customHeight="1">
      <c r="A94" s="35"/>
      <c r="B94" s="35">
        <f t="shared" si="2"/>
        <v>88</v>
      </c>
      <c r="C94" s="48">
        <f>'Problem 2'!C95</f>
        <v>3.4472150168891519E-2</v>
      </c>
      <c r="D94" s="48">
        <f>'Problem 2'!D95</f>
        <v>3.9107713316573207E-2</v>
      </c>
      <c r="E94" s="48">
        <f>'Problem 2'!E95</f>
        <v>3.4021134707252883E-2</v>
      </c>
      <c r="F94" s="48">
        <f>'Problem 2'!F95</f>
        <v>3.7252494890950498E-2</v>
      </c>
      <c r="G94" s="48">
        <f>'Problem 2'!G95</f>
        <v>3.4278837589632224E-2</v>
      </c>
      <c r="H94" s="48">
        <f>'Problem 2'!H95</f>
        <v>3.3872692309461848E-2</v>
      </c>
      <c r="I94" s="48">
        <f>'Problem 2'!I95</f>
        <v>4.3844776731962867E-2</v>
      </c>
      <c r="J94" s="48">
        <f>'Problem 2'!J95</f>
        <v>4.7370257318587253E-2</v>
      </c>
      <c r="K94" s="48">
        <f>'Problem 2'!K95</f>
        <v>3.9813337195693813E-2</v>
      </c>
      <c r="L94" s="48">
        <f>'Problem 2'!L95</f>
        <v>3.8479291086600018E-2</v>
      </c>
      <c r="M94" s="48">
        <f>'Problem 2'!M95</f>
        <v>3.3877731820765443E-2</v>
      </c>
      <c r="N94" s="48">
        <f>'Problem 2'!N95</f>
        <v>3.4357808854937659E-2</v>
      </c>
      <c r="O94" s="48">
        <f>'Problem 2'!O95</f>
        <v>3.4412886439147868E-2</v>
      </c>
      <c r="P94" s="48">
        <f>'Problem 2'!P95</f>
        <v>3.9592163855259023E-2</v>
      </c>
      <c r="Q94" s="48">
        <f>'Problem 2'!Q95</f>
        <v>5.0111260222596536E-2</v>
      </c>
      <c r="R94" s="48">
        <f>'Problem 2'!R95</f>
        <v>4.6555937225095337E-2</v>
      </c>
      <c r="S94" s="48">
        <f>'Problem 2'!S95</f>
        <v>4.035356874950205E-2</v>
      </c>
      <c r="T94" s="48">
        <f>'Problem 2'!T95</f>
        <v>4.616011961197429E-2</v>
      </c>
      <c r="U94" s="48">
        <f>'Problem 2'!U95</f>
        <v>4.1870893091372104E-2</v>
      </c>
      <c r="V94" s="48">
        <f>'Problem 2'!V95</f>
        <v>4.5751014166635517E-2</v>
      </c>
      <c r="W94" s="48"/>
      <c r="X94" s="2"/>
    </row>
    <row r="95" spans="1:24" ht="15" customHeight="1">
      <c r="A95" s="35"/>
      <c r="B95" s="35">
        <f t="shared" si="2"/>
        <v>89</v>
      </c>
      <c r="C95" s="48">
        <f>'Problem 2'!C96</f>
        <v>3.4472150168891519E-2</v>
      </c>
      <c r="D95" s="48">
        <f>'Problem 2'!D96</f>
        <v>2.6294464527330322E-2</v>
      </c>
      <c r="E95" s="48">
        <f>'Problem 2'!E96</f>
        <v>2.6056230238122705E-2</v>
      </c>
      <c r="F95" s="48">
        <f>'Problem 2'!F96</f>
        <v>3.60505960352904E-2</v>
      </c>
      <c r="G95" s="48">
        <f>'Problem 2'!G96</f>
        <v>4.0531416443780707E-2</v>
      </c>
      <c r="H95" s="48">
        <f>'Problem 2'!H96</f>
        <v>5.3005101171110687E-2</v>
      </c>
      <c r="I95" s="48">
        <f>'Problem 2'!I96</f>
        <v>4.1674847457040774E-2</v>
      </c>
      <c r="J95" s="48">
        <f>'Problem 2'!J96</f>
        <v>6.1678405485601481E-2</v>
      </c>
      <c r="K95" s="48">
        <f>'Problem 2'!K96</f>
        <v>7.5954349031332344E-2</v>
      </c>
      <c r="L95" s="48">
        <f>'Problem 2'!L96</f>
        <v>8.1742353503478055E-2</v>
      </c>
      <c r="M95" s="48">
        <f>'Problem 2'!M96</f>
        <v>5.1831018560173567E-2</v>
      </c>
      <c r="N95" s="48">
        <f>'Problem 2'!N96</f>
        <v>3.925408910907513E-2</v>
      </c>
      <c r="O95" s="48">
        <f>'Problem 2'!O96</f>
        <v>4.1427163828303915E-2</v>
      </c>
      <c r="P95" s="48">
        <f>'Problem 2'!P96</f>
        <v>3.662458104500662E-2</v>
      </c>
      <c r="Q95" s="48">
        <f>'Problem 2'!Q96</f>
        <v>3.6393725465342898E-2</v>
      </c>
      <c r="R95" s="48">
        <f>'Problem 2'!R96</f>
        <v>4.2967126407557288E-2</v>
      </c>
      <c r="S95" s="48">
        <f>'Problem 2'!S96</f>
        <v>3.8997110397610307E-2</v>
      </c>
      <c r="T95" s="48">
        <f>'Problem 2'!T96</f>
        <v>4.2308984584041247E-2</v>
      </c>
      <c r="U95" s="48">
        <f>'Problem 2'!U96</f>
        <v>5.4177755100558007E-2</v>
      </c>
      <c r="V95" s="48">
        <f>'Problem 2'!V96</f>
        <v>6.0666573175777366E-2</v>
      </c>
      <c r="W95" s="48"/>
      <c r="X95" s="2"/>
    </row>
    <row r="96" spans="1:24" ht="15" customHeight="1">
      <c r="A96" s="35"/>
      <c r="B96" s="35">
        <f t="shared" si="2"/>
        <v>90</v>
      </c>
      <c r="C96" s="48">
        <f>'Problem 2'!C97</f>
        <v>3.4472150168891519E-2</v>
      </c>
      <c r="D96" s="48">
        <f>'Problem 2'!D97</f>
        <v>4.1046863479105945E-2</v>
      </c>
      <c r="E96" s="48">
        <f>'Problem 2'!E97</f>
        <v>3.1243039173445456E-2</v>
      </c>
      <c r="F96" s="48">
        <f>'Problem 2'!F97</f>
        <v>2.5596718547352761E-2</v>
      </c>
      <c r="G96" s="48">
        <f>'Problem 2'!G97</f>
        <v>2.4292229508202753E-2</v>
      </c>
      <c r="H96" s="48">
        <f>'Problem 2'!H97</f>
        <v>1.5668731893565536E-2</v>
      </c>
      <c r="I96" s="48">
        <f>'Problem 2'!I97</f>
        <v>1.6396168542568992E-2</v>
      </c>
      <c r="J96" s="48">
        <f>'Problem 2'!J97</f>
        <v>2.037922938793579E-2</v>
      </c>
      <c r="K96" s="48">
        <f>'Problem 2'!K97</f>
        <v>2.589125198304253E-2</v>
      </c>
      <c r="L96" s="48">
        <f>'Problem 2'!L97</f>
        <v>2.8825610481522407E-2</v>
      </c>
      <c r="M96" s="48">
        <f>'Problem 2'!M97</f>
        <v>2.1851971458052774E-2</v>
      </c>
      <c r="N96" s="48">
        <f>'Problem 2'!N97</f>
        <v>2.2476871582163039E-2</v>
      </c>
      <c r="O96" s="48">
        <f>'Problem 2'!O97</f>
        <v>2.2405915850919975E-2</v>
      </c>
      <c r="P96" s="48">
        <f>'Problem 2'!P97</f>
        <v>1.8104096556887397E-2</v>
      </c>
      <c r="Q96" s="48">
        <f>'Problem 2'!Q97</f>
        <v>1.7623790370909581E-2</v>
      </c>
      <c r="R96" s="48">
        <f>'Problem 2'!R97</f>
        <v>1.3855023304693232E-2</v>
      </c>
      <c r="S96" s="48">
        <f>'Problem 2'!S97</f>
        <v>1.3356101309340371E-2</v>
      </c>
      <c r="T96" s="48">
        <f>'Problem 2'!T97</f>
        <v>1.6041614359741826E-2</v>
      </c>
      <c r="U96" s="48">
        <f>'Problem 2'!U97</f>
        <v>2.0209967945601225E-2</v>
      </c>
      <c r="V96" s="48">
        <f>'Problem 2'!V97</f>
        <v>2.3790104953543112E-2</v>
      </c>
      <c r="W96" s="48"/>
      <c r="X96" s="2"/>
    </row>
    <row r="97" spans="1:24" ht="15" customHeight="1">
      <c r="A97" s="35"/>
      <c r="B97" s="35">
        <f t="shared" si="2"/>
        <v>91</v>
      </c>
      <c r="C97" s="48">
        <f>'Problem 2'!C98</f>
        <v>3.4472150168891519E-2</v>
      </c>
      <c r="D97" s="48">
        <f>'Problem 2'!D98</f>
        <v>4.0662898215956894E-2</v>
      </c>
      <c r="E97" s="48">
        <f>'Problem 2'!E98</f>
        <v>4.7394078268986589E-2</v>
      </c>
      <c r="F97" s="48">
        <f>'Problem 2'!F98</f>
        <v>4.5727950804182509E-2</v>
      </c>
      <c r="G97" s="48">
        <f>'Problem 2'!G98</f>
        <v>3.6061669528736885E-2</v>
      </c>
      <c r="H97" s="48">
        <f>'Problem 2'!H98</f>
        <v>5.5006313024326361E-2</v>
      </c>
      <c r="I97" s="48">
        <f>'Problem 2'!I98</f>
        <v>4.238112652594641E-2</v>
      </c>
      <c r="J97" s="48">
        <f>'Problem 2'!J98</f>
        <v>5.6869570016085738E-2</v>
      </c>
      <c r="K97" s="48">
        <f>'Problem 2'!K98</f>
        <v>4.0189485785014321E-2</v>
      </c>
      <c r="L97" s="48">
        <f>'Problem 2'!L98</f>
        <v>5.3221004882919101E-2</v>
      </c>
      <c r="M97" s="48">
        <f>'Problem 2'!M98</f>
        <v>5.0928965629490397E-2</v>
      </c>
      <c r="N97" s="48">
        <f>'Problem 2'!N98</f>
        <v>5.2813772308788191E-2</v>
      </c>
      <c r="O97" s="48">
        <f>'Problem 2'!O98</f>
        <v>4.4917942332412621E-2</v>
      </c>
      <c r="P97" s="48">
        <f>'Problem 2'!P98</f>
        <v>5.5382815644988335E-2</v>
      </c>
      <c r="Q97" s="48">
        <f>'Problem 2'!Q98</f>
        <v>6.40893949263871E-2</v>
      </c>
      <c r="R97" s="48">
        <f>'Problem 2'!R98</f>
        <v>7.5091568535743225E-2</v>
      </c>
      <c r="S97" s="48">
        <f>'Problem 2'!S98</f>
        <v>8.051045656427662E-2</v>
      </c>
      <c r="T97" s="48">
        <f>'Problem 2'!T98</f>
        <v>6.4702425819765264E-2</v>
      </c>
      <c r="U97" s="48">
        <f>'Problem 2'!U98</f>
        <v>7.5959357546951115E-2</v>
      </c>
      <c r="V97" s="48">
        <f>'Problem 2'!V98</f>
        <v>4.6438519927240116E-2</v>
      </c>
      <c r="W97" s="48"/>
      <c r="X97" s="2"/>
    </row>
    <row r="98" spans="1:24" ht="15" customHeight="1">
      <c r="A98" s="35"/>
      <c r="B98" s="35">
        <f t="shared" si="2"/>
        <v>92</v>
      </c>
      <c r="C98" s="48">
        <f>'Problem 2'!C99</f>
        <v>3.4472150168891519E-2</v>
      </c>
      <c r="D98" s="48">
        <f>'Problem 2'!D99</f>
        <v>4.1871964190319785E-2</v>
      </c>
      <c r="E98" s="48">
        <f>'Problem 2'!E99</f>
        <v>3.6264662842195906E-2</v>
      </c>
      <c r="F98" s="48">
        <f>'Problem 2'!F99</f>
        <v>4.1680371549281801E-2</v>
      </c>
      <c r="G98" s="48">
        <f>'Problem 2'!G99</f>
        <v>5.5821010766569847E-2</v>
      </c>
      <c r="H98" s="48">
        <f>'Problem 2'!H99</f>
        <v>9.3260905887763271E-2</v>
      </c>
      <c r="I98" s="48">
        <f>'Problem 2'!I99</f>
        <v>0.10395257872063246</v>
      </c>
      <c r="J98" s="48">
        <f>'Problem 2'!J99</f>
        <v>0.12482568510261911</v>
      </c>
      <c r="K98" s="48">
        <f>'Problem 2'!K99</f>
        <v>0.13227857339735366</v>
      </c>
      <c r="L98" s="48">
        <f>'Problem 2'!L99</f>
        <v>8.3582102614222928E-2</v>
      </c>
      <c r="M98" s="48">
        <f>'Problem 2'!M99</f>
        <v>6.9405052633283434E-2</v>
      </c>
      <c r="N98" s="48">
        <f>'Problem 2'!N99</f>
        <v>7.0699023640917291E-2</v>
      </c>
      <c r="O98" s="48">
        <f>'Problem 2'!O99</f>
        <v>5.9897130306911371E-2</v>
      </c>
      <c r="P98" s="48">
        <f>'Problem 2'!P99</f>
        <v>7.3380938173781843E-2</v>
      </c>
      <c r="Q98" s="48">
        <f>'Problem 2'!Q99</f>
        <v>8.2536093894027385E-2</v>
      </c>
      <c r="R98" s="48">
        <f>'Problem 2'!R99</f>
        <v>8.0806363689545316E-2</v>
      </c>
      <c r="S98" s="48">
        <f>'Problem 2'!S99</f>
        <v>8.4294652472875889E-2</v>
      </c>
      <c r="T98" s="48">
        <f>'Problem 2'!T99</f>
        <v>9.0089811379480703E-2</v>
      </c>
      <c r="U98" s="48">
        <f>'Problem 2'!U99</f>
        <v>0.1307267313908172</v>
      </c>
      <c r="V98" s="48">
        <f>'Problem 2'!V99</f>
        <v>0.1397926863091084</v>
      </c>
      <c r="W98" s="48"/>
      <c r="X98" s="2"/>
    </row>
    <row r="99" spans="1:24" ht="15" customHeight="1">
      <c r="A99" s="35"/>
      <c r="B99" s="35">
        <f t="shared" si="2"/>
        <v>93</v>
      </c>
      <c r="C99" s="48">
        <f>'Problem 2'!C100</f>
        <v>3.4472150168891519E-2</v>
      </c>
      <c r="D99" s="48">
        <f>'Problem 2'!D100</f>
        <v>4.312907608024439E-2</v>
      </c>
      <c r="E99" s="48">
        <f>'Problem 2'!E100</f>
        <v>6.7503901496670266E-2</v>
      </c>
      <c r="F99" s="48">
        <f>'Problem 2'!F100</f>
        <v>6.3913182013484088E-2</v>
      </c>
      <c r="G99" s="48">
        <f>'Problem 2'!G100</f>
        <v>9.0643907057339421E-2</v>
      </c>
      <c r="H99" s="48">
        <f>'Problem 2'!H100</f>
        <v>6.8356596053250201E-2</v>
      </c>
      <c r="I99" s="48">
        <f>'Problem 2'!I100</f>
        <v>8.2498473295063504E-2</v>
      </c>
      <c r="J99" s="48">
        <f>'Problem 2'!J100</f>
        <v>0.10053569749233683</v>
      </c>
      <c r="K99" s="48">
        <f>'Problem 2'!K100</f>
        <v>8.7964066207331076E-2</v>
      </c>
      <c r="L99" s="48">
        <f>'Problem 2'!L100</f>
        <v>0.11100029415080707</v>
      </c>
      <c r="M99" s="48">
        <f>'Problem 2'!M100</f>
        <v>0.12337021401561217</v>
      </c>
      <c r="N99" s="48">
        <f>'Problem 2'!N100</f>
        <v>8.9431582502752849E-2</v>
      </c>
      <c r="O99" s="48">
        <f>'Problem 2'!O100</f>
        <v>6.9304161430908007E-2</v>
      </c>
      <c r="P99" s="48">
        <f>'Problem 2'!P100</f>
        <v>8.3254771338131695E-2</v>
      </c>
      <c r="Q99" s="48">
        <f>'Problem 2'!Q100</f>
        <v>6.4457168080774396E-2</v>
      </c>
      <c r="R99" s="48">
        <f>'Problem 2'!R100</f>
        <v>7.4846681584927813E-2</v>
      </c>
      <c r="S99" s="48">
        <f>'Problem 2'!S100</f>
        <v>7.2807567244818044E-2</v>
      </c>
      <c r="T99" s="48">
        <f>'Problem 2'!T100</f>
        <v>7.3633888504787873E-2</v>
      </c>
      <c r="U99" s="48">
        <f>'Problem 2'!U100</f>
        <v>6.7362859762849045E-2</v>
      </c>
      <c r="V99" s="48">
        <f>'Problem 2'!V100</f>
        <v>7.0727616639496699E-2</v>
      </c>
      <c r="W99" s="48"/>
      <c r="X99" s="2"/>
    </row>
    <row r="100" spans="1:24" ht="15" customHeight="1">
      <c r="A100" s="35"/>
      <c r="B100" s="35">
        <f t="shared" si="2"/>
        <v>94</v>
      </c>
      <c r="C100" s="48">
        <f>'Problem 2'!C101</f>
        <v>3.4472150168891519E-2</v>
      </c>
      <c r="D100" s="48">
        <f>'Problem 2'!D101</f>
        <v>5.6162211576577768E-2</v>
      </c>
      <c r="E100" s="48">
        <f>'Problem 2'!E101</f>
        <v>6.2417750398793083E-2</v>
      </c>
      <c r="F100" s="48">
        <f>'Problem 2'!F101</f>
        <v>6.2953718609130835E-2</v>
      </c>
      <c r="G100" s="48">
        <f>'Problem 2'!G101</f>
        <v>6.2611247111366702E-2</v>
      </c>
      <c r="H100" s="48">
        <f>'Problem 2'!H101</f>
        <v>6.3382531811362192E-2</v>
      </c>
      <c r="I100" s="48">
        <f>'Problem 2'!I101</f>
        <v>8.9152633156401095E-2</v>
      </c>
      <c r="J100" s="48">
        <f>'Problem 2'!J101</f>
        <v>0.1107631855338006</v>
      </c>
      <c r="K100" s="48">
        <f>'Problem 2'!K101</f>
        <v>0.1355369799541348</v>
      </c>
      <c r="L100" s="48">
        <f>'Problem 2'!L101</f>
        <v>0.20536542585887826</v>
      </c>
      <c r="M100" s="48">
        <f>'Problem 2'!M101</f>
        <v>0.2184312203126027</v>
      </c>
      <c r="N100" s="48">
        <f>'Problem 2'!N101</f>
        <v>0.17810361119459572</v>
      </c>
      <c r="O100" s="48">
        <f>'Problem 2'!O101</f>
        <v>0.19255568913496821</v>
      </c>
      <c r="P100" s="48">
        <f>'Problem 2'!P101</f>
        <v>0.12915562062801245</v>
      </c>
      <c r="Q100" s="48">
        <f>'Problem 2'!Q101</f>
        <v>0.17712294046428462</v>
      </c>
      <c r="R100" s="48">
        <f>'Problem 2'!R101</f>
        <v>0.15957645940710319</v>
      </c>
      <c r="S100" s="48">
        <f>'Problem 2'!S101</f>
        <v>0.11584544589626897</v>
      </c>
      <c r="T100" s="48">
        <f>'Problem 2'!T101</f>
        <v>0.11124833422782873</v>
      </c>
      <c r="U100" s="48">
        <f>'Problem 2'!U101</f>
        <v>0.10079407152641377</v>
      </c>
      <c r="V100" s="48">
        <f>'Problem 2'!V101</f>
        <v>9.4831658166017213E-2</v>
      </c>
      <c r="W100" s="48"/>
      <c r="X100" s="2"/>
    </row>
    <row r="101" spans="1:24" ht="15" customHeight="1">
      <c r="A101" s="35"/>
      <c r="B101" s="35">
        <f t="shared" si="2"/>
        <v>95</v>
      </c>
      <c r="C101" s="48">
        <f>'Problem 2'!C102</f>
        <v>3.4472150168891519E-2</v>
      </c>
      <c r="D101" s="48">
        <f>'Problem 2'!D102</f>
        <v>2.7336355418070175E-2</v>
      </c>
      <c r="E101" s="48">
        <f>'Problem 2'!E102</f>
        <v>3.5303360660630431E-2</v>
      </c>
      <c r="F101" s="48">
        <f>'Problem 2'!F102</f>
        <v>4.3085784831065746E-2</v>
      </c>
      <c r="G101" s="48">
        <f>'Problem 2'!G102</f>
        <v>3.9411205179855004E-2</v>
      </c>
      <c r="H101" s="48">
        <f>'Problem 2'!H102</f>
        <v>3.828697987138862E-2</v>
      </c>
      <c r="I101" s="48">
        <f>'Problem 2'!I102</f>
        <v>4.7822086853783453E-2</v>
      </c>
      <c r="J101" s="48">
        <f>'Problem 2'!J102</f>
        <v>4.0606984336698876E-2</v>
      </c>
      <c r="K101" s="48">
        <f>'Problem 2'!K102</f>
        <v>3.0839295550565252E-2</v>
      </c>
      <c r="L101" s="48">
        <f>'Problem 2'!L102</f>
        <v>3.7738307507098473E-2</v>
      </c>
      <c r="M101" s="48">
        <f>'Problem 2'!M102</f>
        <v>3.1561141041476469E-2</v>
      </c>
      <c r="N101" s="48">
        <f>'Problem 2'!N102</f>
        <v>3.2005236719084423E-2</v>
      </c>
      <c r="O101" s="48">
        <f>'Problem 2'!O102</f>
        <v>3.4100403371888778E-2</v>
      </c>
      <c r="P101" s="48">
        <f>'Problem 2'!P102</f>
        <v>3.6046949546627932E-2</v>
      </c>
      <c r="Q101" s="48">
        <f>'Problem 2'!Q102</f>
        <v>4.4164175896386486E-2</v>
      </c>
      <c r="R101" s="48">
        <f>'Problem 2'!R102</f>
        <v>4.3434034481982152E-2</v>
      </c>
      <c r="S101" s="48">
        <f>'Problem 2'!S102</f>
        <v>4.7426291892612861E-2</v>
      </c>
      <c r="T101" s="48">
        <f>'Problem 2'!T102</f>
        <v>5.1773307041288526E-2</v>
      </c>
      <c r="U101" s="48">
        <f>'Problem 2'!U102</f>
        <v>4.7287419532316431E-2</v>
      </c>
      <c r="V101" s="48">
        <f>'Problem 2'!V102</f>
        <v>5.5641570858516481E-2</v>
      </c>
      <c r="W101" s="48"/>
      <c r="X101" s="2"/>
    </row>
    <row r="102" spans="1:24" ht="15" customHeight="1">
      <c r="A102" s="35"/>
      <c r="B102" s="35">
        <f t="shared" si="2"/>
        <v>96</v>
      </c>
      <c r="C102" s="48">
        <f>'Problem 2'!C103</f>
        <v>3.4472150168891519E-2</v>
      </c>
      <c r="D102" s="48">
        <f>'Problem 2'!D103</f>
        <v>3.0938474814491954E-2</v>
      </c>
      <c r="E102" s="48">
        <f>'Problem 2'!E103</f>
        <v>3.5458320489478203E-2</v>
      </c>
      <c r="F102" s="48">
        <f>'Problem 2'!F103</f>
        <v>3.9303932279388026E-2</v>
      </c>
      <c r="G102" s="48">
        <f>'Problem 2'!G103</f>
        <v>4.4875882187055564E-2</v>
      </c>
      <c r="H102" s="48">
        <f>'Problem 2'!H103</f>
        <v>4.2712739367180792E-2</v>
      </c>
      <c r="I102" s="48">
        <f>'Problem 2'!I103</f>
        <v>4.1518782040441425E-2</v>
      </c>
      <c r="J102" s="48">
        <f>'Problem 2'!J103</f>
        <v>4.3834768533223101E-2</v>
      </c>
      <c r="K102" s="48">
        <f>'Problem 2'!K103</f>
        <v>5.3779794655111984E-2</v>
      </c>
      <c r="L102" s="48">
        <f>'Problem 2'!L103</f>
        <v>3.7878081627444528E-2</v>
      </c>
      <c r="M102" s="48">
        <f>'Problem 2'!M103</f>
        <v>3.0061222384542965E-2</v>
      </c>
      <c r="N102" s="48">
        <f>'Problem 2'!N103</f>
        <v>2.8376162394583359E-2</v>
      </c>
      <c r="O102" s="48">
        <f>'Problem 2'!O103</f>
        <v>3.0099911875179845E-2</v>
      </c>
      <c r="P102" s="48">
        <f>'Problem 2'!P103</f>
        <v>3.5157442267680271E-2</v>
      </c>
      <c r="Q102" s="48">
        <f>'Problem 2'!Q103</f>
        <v>3.6437516578993974E-2</v>
      </c>
      <c r="R102" s="48">
        <f>'Problem 2'!R103</f>
        <v>3.7277839125200329E-2</v>
      </c>
      <c r="S102" s="48">
        <f>'Problem 2'!S103</f>
        <v>3.8403340927691348E-2</v>
      </c>
      <c r="T102" s="48">
        <f>'Problem 2'!T103</f>
        <v>3.9662767208539271E-2</v>
      </c>
      <c r="U102" s="48">
        <f>'Problem 2'!U103</f>
        <v>3.8485760406306024E-2</v>
      </c>
      <c r="V102" s="48">
        <f>'Problem 2'!V103</f>
        <v>3.7845081009626733E-2</v>
      </c>
      <c r="W102" s="48"/>
      <c r="X102" s="2"/>
    </row>
    <row r="103" spans="1:24" ht="15" customHeight="1">
      <c r="A103" s="35"/>
      <c r="B103" s="35">
        <f t="shared" si="2"/>
        <v>97</v>
      </c>
      <c r="C103" s="48">
        <f>'Problem 2'!C104</f>
        <v>3.4472150168891519E-2</v>
      </c>
      <c r="D103" s="48">
        <f>'Problem 2'!D104</f>
        <v>3.656145332565694E-2</v>
      </c>
      <c r="E103" s="48">
        <f>'Problem 2'!E104</f>
        <v>4.6380824732238361E-2</v>
      </c>
      <c r="F103" s="48">
        <f>'Problem 2'!F104</f>
        <v>5.2214445567513333E-2</v>
      </c>
      <c r="G103" s="48">
        <f>'Problem 2'!G104</f>
        <v>6.318695489000449E-2</v>
      </c>
      <c r="H103" s="48">
        <f>'Problem 2'!H104</f>
        <v>7.587191618266946E-2</v>
      </c>
      <c r="I103" s="48">
        <f>'Problem 2'!I104</f>
        <v>8.5449158270428649E-2</v>
      </c>
      <c r="J103" s="48">
        <f>'Problem 2'!J104</f>
        <v>8.4466312896040063E-2</v>
      </c>
      <c r="K103" s="48">
        <f>'Problem 2'!K104</f>
        <v>0.10939530591600719</v>
      </c>
      <c r="L103" s="48">
        <f>'Problem 2'!L104</f>
        <v>0.14418177663433659</v>
      </c>
      <c r="M103" s="48">
        <f>'Problem 2'!M104</f>
        <v>0.15986312892184357</v>
      </c>
      <c r="N103" s="48">
        <f>'Problem 2'!N104</f>
        <v>0.17660145302460986</v>
      </c>
      <c r="O103" s="48">
        <f>'Problem 2'!O104</f>
        <v>0.20129009886717322</v>
      </c>
      <c r="P103" s="48">
        <f>'Problem 2'!P104</f>
        <v>0.22141129440500312</v>
      </c>
      <c r="Q103" s="48">
        <f>'Problem 2'!Q104</f>
        <v>0.28380400541756301</v>
      </c>
      <c r="R103" s="48">
        <f>'Problem 2'!R104</f>
        <v>0.21304827896165013</v>
      </c>
      <c r="S103" s="48">
        <f>'Problem 2'!S104</f>
        <v>0.22809939991174938</v>
      </c>
      <c r="T103" s="48">
        <f>'Problem 2'!T104</f>
        <v>0.21551006049331914</v>
      </c>
      <c r="U103" s="48">
        <f>'Problem 2'!U104</f>
        <v>0.25719180885633258</v>
      </c>
      <c r="V103" s="48">
        <f>'Problem 2'!V104</f>
        <v>0.30519321682758499</v>
      </c>
      <c r="W103" s="48"/>
      <c r="X103" s="2"/>
    </row>
    <row r="104" spans="1:24" ht="15" customHeight="1">
      <c r="A104" s="35"/>
      <c r="B104" s="35">
        <f t="shared" si="2"/>
        <v>98</v>
      </c>
      <c r="C104" s="48">
        <f>'Problem 2'!C105</f>
        <v>3.4472150168891519E-2</v>
      </c>
      <c r="D104" s="48">
        <f>'Problem 2'!D105</f>
        <v>3.0659855335479717E-2</v>
      </c>
      <c r="E104" s="48">
        <f>'Problem 2'!E105</f>
        <v>2.8951896916721027E-2</v>
      </c>
      <c r="F104" s="48">
        <f>'Problem 2'!F105</f>
        <v>3.4767296213800293E-2</v>
      </c>
      <c r="G104" s="48">
        <f>'Problem 2'!G105</f>
        <v>3.2320130061239294E-2</v>
      </c>
      <c r="H104" s="48">
        <f>'Problem 2'!H105</f>
        <v>2.9712226152605811E-2</v>
      </c>
      <c r="I104" s="48">
        <f>'Problem 2'!I105</f>
        <v>3.5889663728133785E-2</v>
      </c>
      <c r="J104" s="48">
        <f>'Problem 2'!J105</f>
        <v>2.4567777168252931E-2</v>
      </c>
      <c r="K104" s="48">
        <f>'Problem 2'!K105</f>
        <v>1.9827185117796933E-2</v>
      </c>
      <c r="L104" s="48">
        <f>'Problem 2'!L105</f>
        <v>2.8959834835022309E-2</v>
      </c>
      <c r="M104" s="48">
        <f>'Problem 2'!M105</f>
        <v>2.8067872876076184E-2</v>
      </c>
      <c r="N104" s="48">
        <f>'Problem 2'!N105</f>
        <v>3.6234216577166488E-2</v>
      </c>
      <c r="O104" s="48">
        <f>'Problem 2'!O105</f>
        <v>2.8842927957559682E-2</v>
      </c>
      <c r="P104" s="48">
        <f>'Problem 2'!P105</f>
        <v>3.1967449590564356E-2</v>
      </c>
      <c r="Q104" s="48">
        <f>'Problem 2'!Q105</f>
        <v>3.9029261817690182E-2</v>
      </c>
      <c r="R104" s="48">
        <f>'Problem 2'!R105</f>
        <v>3.0476881265637187E-2</v>
      </c>
      <c r="S104" s="48">
        <f>'Problem 2'!S105</f>
        <v>3.6737498800776286E-2</v>
      </c>
      <c r="T104" s="48">
        <f>'Problem 2'!T105</f>
        <v>4.9808103145830215E-2</v>
      </c>
      <c r="U104" s="48">
        <f>'Problem 2'!U105</f>
        <v>4.5389806636343309E-2</v>
      </c>
      <c r="V104" s="48">
        <f>'Problem 2'!V105</f>
        <v>3.964576304805574E-2</v>
      </c>
      <c r="W104" s="48"/>
      <c r="X104" s="2"/>
    </row>
    <row r="105" spans="1:24" ht="15" customHeight="1">
      <c r="A105" s="35"/>
      <c r="B105" s="35">
        <f t="shared" si="2"/>
        <v>99</v>
      </c>
      <c r="C105" s="48">
        <f>'Problem 2'!C106</f>
        <v>3.4472150168891519E-2</v>
      </c>
      <c r="D105" s="48">
        <f>'Problem 2'!D106</f>
        <v>3.2733094182263028E-2</v>
      </c>
      <c r="E105" s="48">
        <f>'Problem 2'!E106</f>
        <v>3.1973752664134693E-2</v>
      </c>
      <c r="F105" s="48">
        <f>'Problem 2'!F106</f>
        <v>3.9320159228181141E-2</v>
      </c>
      <c r="G105" s="48">
        <f>'Problem 2'!G106</f>
        <v>4.5059187998676205E-2</v>
      </c>
      <c r="H105" s="48">
        <f>'Problem 2'!H106</f>
        <v>4.2302311720557519E-2</v>
      </c>
      <c r="I105" s="48">
        <f>'Problem 2'!I106</f>
        <v>2.9665744782991003E-2</v>
      </c>
      <c r="J105" s="48">
        <f>'Problem 2'!J106</f>
        <v>3.9617642664372038E-2</v>
      </c>
      <c r="K105" s="48">
        <f>'Problem 2'!K106</f>
        <v>4.8291762006002797E-2</v>
      </c>
      <c r="L105" s="48">
        <f>'Problem 2'!L106</f>
        <v>4.5994723599217892E-2</v>
      </c>
      <c r="M105" s="48">
        <f>'Problem 2'!M106</f>
        <v>3.1573415206200453E-2</v>
      </c>
      <c r="N105" s="48">
        <f>'Problem 2'!N106</f>
        <v>4.4944323964162633E-2</v>
      </c>
      <c r="O105" s="48">
        <f>'Problem 2'!O106</f>
        <v>4.1398823784550155E-2</v>
      </c>
      <c r="P105" s="48">
        <f>'Problem 2'!P106</f>
        <v>6.040131091579156E-2</v>
      </c>
      <c r="Q105" s="48">
        <f>'Problem 2'!Q106</f>
        <v>6.1514168333133133E-2</v>
      </c>
      <c r="R105" s="48">
        <f>'Problem 2'!R106</f>
        <v>8.7522850380802542E-2</v>
      </c>
      <c r="S105" s="48">
        <f>'Problem 2'!S106</f>
        <v>0.10794025178527354</v>
      </c>
      <c r="T105" s="48">
        <f>'Problem 2'!T106</f>
        <v>0.12894265475204972</v>
      </c>
      <c r="U105" s="48">
        <f>'Problem 2'!U106</f>
        <v>0.14389987949833918</v>
      </c>
      <c r="V105" s="48">
        <f>'Problem 2'!V106</f>
        <v>0.10482106836921452</v>
      </c>
      <c r="W105" s="48"/>
      <c r="X105" s="2"/>
    </row>
    <row r="106" spans="1:24" ht="15" customHeight="1">
      <c r="A106" s="35"/>
      <c r="B106" s="35">
        <f t="shared" si="2"/>
        <v>100</v>
      </c>
      <c r="C106" s="48">
        <f>'Problem 2'!C107</f>
        <v>3.4472150168891519E-2</v>
      </c>
      <c r="D106" s="48">
        <f>'Problem 2'!D107</f>
        <v>4.2986227882282964E-2</v>
      </c>
      <c r="E106" s="48">
        <f>'Problem 2'!E107</f>
        <v>4.4235656495256806E-2</v>
      </c>
      <c r="F106" s="48">
        <f>'Problem 2'!F107</f>
        <v>4.5649548321232206E-2</v>
      </c>
      <c r="G106" s="48">
        <f>'Problem 2'!G107</f>
        <v>5.2290413387280757E-2</v>
      </c>
      <c r="H106" s="48">
        <f>'Problem 2'!H107</f>
        <v>3.5261542030263625E-2</v>
      </c>
      <c r="I106" s="48">
        <f>'Problem 2'!I107</f>
        <v>3.4510040305118381E-2</v>
      </c>
      <c r="J106" s="48">
        <f>'Problem 2'!J107</f>
        <v>4.1243289114001075E-2</v>
      </c>
      <c r="K106" s="48">
        <f>'Problem 2'!K107</f>
        <v>4.2667061980631443E-2</v>
      </c>
      <c r="L106" s="48">
        <f>'Problem 2'!L107</f>
        <v>3.5046687908671742E-2</v>
      </c>
      <c r="M106" s="48">
        <f>'Problem 2'!M107</f>
        <v>3.6985536667893316E-2</v>
      </c>
      <c r="N106" s="48">
        <f>'Problem 2'!N107</f>
        <v>3.9774574836874674E-2</v>
      </c>
      <c r="O106" s="48">
        <f>'Problem 2'!O107</f>
        <v>3.2883719977650293E-2</v>
      </c>
      <c r="P106" s="48">
        <f>'Problem 2'!P107</f>
        <v>3.0903391472338549E-2</v>
      </c>
      <c r="Q106" s="48">
        <f>'Problem 2'!Q107</f>
        <v>2.981392821433599E-2</v>
      </c>
      <c r="R106" s="48">
        <f>'Problem 2'!R107</f>
        <v>3.0064464576330229E-2</v>
      </c>
      <c r="S106" s="48">
        <f>'Problem 2'!S107</f>
        <v>3.3032860610865723E-2</v>
      </c>
      <c r="T106" s="48">
        <f>'Problem 2'!T107</f>
        <v>3.7940117338917369E-2</v>
      </c>
      <c r="U106" s="48">
        <f>'Problem 2'!U107</f>
        <v>3.5878923147819604E-2</v>
      </c>
      <c r="V106" s="48">
        <f>'Problem 2'!V107</f>
        <v>2.9592561336478269E-2</v>
      </c>
      <c r="W106" s="48"/>
      <c r="X106" s="2"/>
    </row>
    <row r="107" spans="1:24">
      <c r="A107" s="2"/>
      <c r="B107" s="2"/>
      <c r="C107" s="4">
        <v>0</v>
      </c>
      <c r="D107" s="4">
        <f t="shared" ref="D107" si="3">C107+1</f>
        <v>1</v>
      </c>
      <c r="E107" s="4">
        <f t="shared" ref="E107" si="4">D107+1</f>
        <v>2</v>
      </c>
      <c r="F107" s="4">
        <f t="shared" ref="F107" si="5">E107+1</f>
        <v>3</v>
      </c>
      <c r="G107" s="4">
        <f t="shared" ref="G107" si="6">F107+1</f>
        <v>4</v>
      </c>
      <c r="H107" s="4">
        <f t="shared" ref="H107" si="7">G107+1</f>
        <v>5</v>
      </c>
      <c r="I107" s="4">
        <f t="shared" ref="I107" si="8">H107+1</f>
        <v>6</v>
      </c>
      <c r="J107" s="4">
        <f t="shared" ref="J107" si="9">I107+1</f>
        <v>7</v>
      </c>
      <c r="K107" s="4">
        <f t="shared" ref="K107" si="10">J107+1</f>
        <v>8</v>
      </c>
      <c r="L107" s="4">
        <f t="shared" ref="L107" si="11">K107+1</f>
        <v>9</v>
      </c>
      <c r="M107" s="4">
        <f t="shared" ref="M107" si="12">L107+1</f>
        <v>10</v>
      </c>
      <c r="N107" s="4">
        <f t="shared" ref="N107" si="13">M107+1</f>
        <v>11</v>
      </c>
      <c r="O107" s="4">
        <f t="shared" ref="O107" si="14">N107+1</f>
        <v>12</v>
      </c>
      <c r="P107" s="4">
        <f t="shared" ref="P107" si="15">O107+1</f>
        <v>13</v>
      </c>
      <c r="Q107" s="4">
        <f t="shared" ref="Q107" si="16">P107+1</f>
        <v>14</v>
      </c>
      <c r="R107" s="4">
        <f t="shared" ref="R107" si="17">Q107+1</f>
        <v>15</v>
      </c>
      <c r="S107" s="4">
        <f t="shared" ref="S107" si="18">R107+1</f>
        <v>16</v>
      </c>
      <c r="T107" s="4">
        <f t="shared" ref="T107" si="19">S107+1</f>
        <v>17</v>
      </c>
      <c r="U107" s="4">
        <f t="shared" ref="U107" si="20">T107+1</f>
        <v>18</v>
      </c>
      <c r="V107" s="4">
        <f t="shared" ref="V107" si="21">U107+1</f>
        <v>19</v>
      </c>
      <c r="W107" s="4">
        <f t="shared" ref="W107" si="22">V107+1</f>
        <v>20</v>
      </c>
      <c r="X107" s="2"/>
    </row>
    <row r="108" spans="1:24" ht="15.75">
      <c r="A108" s="2"/>
      <c r="B108" s="2"/>
      <c r="C108" s="77" t="s">
        <v>29</v>
      </c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2"/>
    </row>
    <row r="109" spans="1:24" ht="15" customHeight="1">
      <c r="A109" s="38"/>
      <c r="B109" s="3">
        <v>1</v>
      </c>
      <c r="C109" s="60">
        <f t="shared" ref="C109:V109" si="23">EXP(-C7*delta_t)</f>
        <v>0.99141899129499766</v>
      </c>
      <c r="D109" s="60">
        <f t="shared" si="23"/>
        <v>0.99222729825893885</v>
      </c>
      <c r="E109" s="60">
        <f t="shared" si="23"/>
        <v>0.99310481397237393</v>
      </c>
      <c r="F109" s="60">
        <f t="shared" si="23"/>
        <v>0.99465303602951849</v>
      </c>
      <c r="G109" s="60">
        <f t="shared" si="23"/>
        <v>0.99359428392040694</v>
      </c>
      <c r="H109" s="60">
        <f t="shared" si="23"/>
        <v>0.99393990011895461</v>
      </c>
      <c r="I109" s="60">
        <f t="shared" si="23"/>
        <v>0.99075196396522913</v>
      </c>
      <c r="J109" s="60">
        <f t="shared" si="23"/>
        <v>0.99268499237986962</v>
      </c>
      <c r="K109" s="60">
        <f t="shared" si="23"/>
        <v>0.99290439096783079</v>
      </c>
      <c r="L109" s="60">
        <f t="shared" si="23"/>
        <v>0.99390311626670336</v>
      </c>
      <c r="M109" s="60">
        <f t="shared" si="23"/>
        <v>0.99376234866191981</v>
      </c>
      <c r="N109" s="60">
        <f t="shared" si="23"/>
        <v>0.99550475638697966</v>
      </c>
      <c r="O109" s="60">
        <f t="shared" si="23"/>
        <v>0.99570751849923467</v>
      </c>
      <c r="P109" s="60">
        <f t="shared" si="23"/>
        <v>0.99673707988929616</v>
      </c>
      <c r="Q109" s="60">
        <f t="shared" si="23"/>
        <v>0.99727274829548207</v>
      </c>
      <c r="R109" s="60">
        <f t="shared" si="23"/>
        <v>0.99757880391627407</v>
      </c>
      <c r="S109" s="60">
        <f t="shared" si="23"/>
        <v>0.99741907983936307</v>
      </c>
      <c r="T109" s="60">
        <f t="shared" si="23"/>
        <v>0.9971443109209901</v>
      </c>
      <c r="U109" s="60">
        <f t="shared" si="23"/>
        <v>0.99707864624248665</v>
      </c>
      <c r="V109" s="60">
        <f t="shared" si="23"/>
        <v>0.99806857337729959</v>
      </c>
      <c r="W109" s="60"/>
      <c r="X109" s="27"/>
    </row>
    <row r="110" spans="1:24" ht="15" customHeight="1">
      <c r="A110" s="38"/>
      <c r="B110" s="3">
        <f t="shared" ref="B110:B173" si="24">B109+1</f>
        <v>2</v>
      </c>
      <c r="C110" s="60">
        <f t="shared" ref="C110:V110" si="25">EXP(-C8*delta_t)</f>
        <v>0.99141899129499766</v>
      </c>
      <c r="D110" s="60">
        <f t="shared" si="25"/>
        <v>0.99109314671595883</v>
      </c>
      <c r="E110" s="60">
        <f t="shared" si="25"/>
        <v>0.99418519122725812</v>
      </c>
      <c r="F110" s="60">
        <f t="shared" si="25"/>
        <v>0.9949474471585521</v>
      </c>
      <c r="G110" s="60">
        <f t="shared" si="25"/>
        <v>0.99442447408312196</v>
      </c>
      <c r="H110" s="60">
        <f t="shared" si="25"/>
        <v>0.99299139094159228</v>
      </c>
      <c r="I110" s="60">
        <f t="shared" si="25"/>
        <v>0.99555112464174578</v>
      </c>
      <c r="J110" s="60">
        <f t="shared" si="25"/>
        <v>0.99580118190044353</v>
      </c>
      <c r="K110" s="60">
        <f t="shared" si="25"/>
        <v>0.99648993087830151</v>
      </c>
      <c r="L110" s="60">
        <f t="shared" si="25"/>
        <v>0.99575607345334072</v>
      </c>
      <c r="M110" s="60">
        <f t="shared" si="25"/>
        <v>0.99630096584645467</v>
      </c>
      <c r="N110" s="60">
        <f t="shared" si="25"/>
        <v>0.99668375683322918</v>
      </c>
      <c r="O110" s="60">
        <f t="shared" si="25"/>
        <v>0.99748582406206499</v>
      </c>
      <c r="P110" s="60">
        <f t="shared" si="25"/>
        <v>0.99660226296211485</v>
      </c>
      <c r="Q110" s="60">
        <f t="shared" si="25"/>
        <v>0.99656782107791475</v>
      </c>
      <c r="R110" s="60">
        <f t="shared" si="25"/>
        <v>0.99681638720584631</v>
      </c>
      <c r="S110" s="60">
        <f t="shared" si="25"/>
        <v>0.9968422862264954</v>
      </c>
      <c r="T110" s="60">
        <f t="shared" si="25"/>
        <v>0.99738095538813354</v>
      </c>
      <c r="U110" s="60">
        <f t="shared" si="25"/>
        <v>0.99774210106035144</v>
      </c>
      <c r="V110" s="60">
        <f t="shared" si="25"/>
        <v>0.99804300192213924</v>
      </c>
      <c r="W110" s="60"/>
      <c r="X110" s="27"/>
    </row>
    <row r="111" spans="1:24" ht="15" customHeight="1">
      <c r="A111" s="38"/>
      <c r="B111" s="3">
        <f t="shared" si="24"/>
        <v>3</v>
      </c>
      <c r="C111" s="60">
        <f t="shared" ref="C111:V111" si="26">EXP(-C9*delta_t)</f>
        <v>0.99141899129499766</v>
      </c>
      <c r="D111" s="60">
        <f t="shared" si="26"/>
        <v>0.98729763667600456</v>
      </c>
      <c r="E111" s="60">
        <f t="shared" si="26"/>
        <v>0.98753652599513519</v>
      </c>
      <c r="F111" s="60">
        <f t="shared" si="26"/>
        <v>0.98318652544438623</v>
      </c>
      <c r="G111" s="60">
        <f t="shared" si="26"/>
        <v>0.98027928080650462</v>
      </c>
      <c r="H111" s="60">
        <f t="shared" si="26"/>
        <v>0.98248240324553215</v>
      </c>
      <c r="I111" s="60">
        <f t="shared" si="26"/>
        <v>0.98073675980267483</v>
      </c>
      <c r="J111" s="60">
        <f t="shared" si="26"/>
        <v>0.9790299206502886</v>
      </c>
      <c r="K111" s="60">
        <f t="shared" si="26"/>
        <v>0.98223038203670265</v>
      </c>
      <c r="L111" s="60">
        <f t="shared" si="26"/>
        <v>0.98089777309941395</v>
      </c>
      <c r="M111" s="60">
        <f t="shared" si="26"/>
        <v>0.97849497870417668</v>
      </c>
      <c r="N111" s="60">
        <f t="shared" si="26"/>
        <v>0.97639732741102958</v>
      </c>
      <c r="O111" s="60">
        <f t="shared" si="26"/>
        <v>0.97678901732499634</v>
      </c>
      <c r="P111" s="60">
        <f t="shared" si="26"/>
        <v>0.97510873016550448</v>
      </c>
      <c r="Q111" s="60">
        <f t="shared" si="26"/>
        <v>0.97094916202718207</v>
      </c>
      <c r="R111" s="60">
        <f t="shared" si="26"/>
        <v>0.96528268486454383</v>
      </c>
      <c r="S111" s="60">
        <f t="shared" si="26"/>
        <v>0.9724281502532236</v>
      </c>
      <c r="T111" s="60">
        <f t="shared" si="26"/>
        <v>0.9755118198350653</v>
      </c>
      <c r="U111" s="60">
        <f t="shared" si="26"/>
        <v>0.97428921940589586</v>
      </c>
      <c r="V111" s="60">
        <f t="shared" si="26"/>
        <v>0.9673886306895888</v>
      </c>
      <c r="W111" s="60"/>
      <c r="X111" s="27"/>
    </row>
    <row r="112" spans="1:24" ht="15" customHeight="1">
      <c r="A112" s="38"/>
      <c r="B112" s="3">
        <f t="shared" si="24"/>
        <v>4</v>
      </c>
      <c r="C112" s="60">
        <f t="shared" ref="C112:V112" si="27">EXP(-C10*delta_t)</f>
        <v>0.99141899129499766</v>
      </c>
      <c r="D112" s="60">
        <f t="shared" si="27"/>
        <v>0.99051046504845441</v>
      </c>
      <c r="E112" s="60">
        <f t="shared" si="27"/>
        <v>0.99273714331876783</v>
      </c>
      <c r="F112" s="60">
        <f t="shared" si="27"/>
        <v>0.99218806959260464</v>
      </c>
      <c r="G112" s="60">
        <f t="shared" si="27"/>
        <v>0.99385200380324046</v>
      </c>
      <c r="H112" s="60">
        <f t="shared" si="27"/>
        <v>0.9920485921657709</v>
      </c>
      <c r="I112" s="60">
        <f t="shared" si="27"/>
        <v>0.99288722090775339</v>
      </c>
      <c r="J112" s="60">
        <f t="shared" si="27"/>
        <v>0.98947487115366428</v>
      </c>
      <c r="K112" s="60">
        <f t="shared" si="27"/>
        <v>0.99099900571874855</v>
      </c>
      <c r="L112" s="60">
        <f t="shared" si="27"/>
        <v>0.99160737527363929</v>
      </c>
      <c r="M112" s="60">
        <f t="shared" si="27"/>
        <v>0.99226874757036398</v>
      </c>
      <c r="N112" s="60">
        <f t="shared" si="27"/>
        <v>0.99124147446691813</v>
      </c>
      <c r="O112" s="60">
        <f t="shared" si="27"/>
        <v>0.98925785044095094</v>
      </c>
      <c r="P112" s="60">
        <f t="shared" si="27"/>
        <v>0.99048954743283357</v>
      </c>
      <c r="Q112" s="60">
        <f t="shared" si="27"/>
        <v>0.99217183408484855</v>
      </c>
      <c r="R112" s="60">
        <f t="shared" si="27"/>
        <v>0.99015141994642564</v>
      </c>
      <c r="S112" s="60">
        <f t="shared" si="27"/>
        <v>0.9892143624230616</v>
      </c>
      <c r="T112" s="60">
        <f t="shared" si="27"/>
        <v>0.98693387167248636</v>
      </c>
      <c r="U112" s="60">
        <f t="shared" si="27"/>
        <v>0.98290290525802104</v>
      </c>
      <c r="V112" s="60">
        <f t="shared" si="27"/>
        <v>0.98356382543598453</v>
      </c>
      <c r="W112" s="60"/>
      <c r="X112" s="27"/>
    </row>
    <row r="113" spans="1:24" ht="15" customHeight="1">
      <c r="A113" s="38"/>
      <c r="B113" s="3">
        <f t="shared" si="24"/>
        <v>5</v>
      </c>
      <c r="C113" s="60">
        <f t="shared" ref="C113:V113" si="28">EXP(-C11*delta_t)</f>
        <v>0.99141899129499766</v>
      </c>
      <c r="D113" s="60">
        <f t="shared" si="28"/>
        <v>0.99117825922938918</v>
      </c>
      <c r="E113" s="60">
        <f t="shared" si="28"/>
        <v>0.99090693143398356</v>
      </c>
      <c r="F113" s="60">
        <f t="shared" si="28"/>
        <v>0.99094973971239675</v>
      </c>
      <c r="G113" s="60">
        <f t="shared" si="28"/>
        <v>0.99221926543605099</v>
      </c>
      <c r="H113" s="60">
        <f t="shared" si="28"/>
        <v>0.98868231501030746</v>
      </c>
      <c r="I113" s="60">
        <f t="shared" si="28"/>
        <v>0.99146502087507316</v>
      </c>
      <c r="J113" s="60">
        <f t="shared" si="28"/>
        <v>0.9914708815326535</v>
      </c>
      <c r="K113" s="60">
        <f t="shared" si="28"/>
        <v>0.99187876002818265</v>
      </c>
      <c r="L113" s="60">
        <f t="shared" si="28"/>
        <v>0.99083811707905034</v>
      </c>
      <c r="M113" s="60">
        <f t="shared" si="28"/>
        <v>0.99233111946254937</v>
      </c>
      <c r="N113" s="60">
        <f t="shared" si="28"/>
        <v>0.9944439826031225</v>
      </c>
      <c r="O113" s="60">
        <f t="shared" si="28"/>
        <v>0.99361837456122237</v>
      </c>
      <c r="P113" s="60">
        <f t="shared" si="28"/>
        <v>0.99397318908219567</v>
      </c>
      <c r="Q113" s="60">
        <f t="shared" si="28"/>
        <v>0.99321314072168088</v>
      </c>
      <c r="R113" s="60">
        <f t="shared" si="28"/>
        <v>0.99329645983454196</v>
      </c>
      <c r="S113" s="60">
        <f t="shared" si="28"/>
        <v>0.99353166742497034</v>
      </c>
      <c r="T113" s="60">
        <f t="shared" si="28"/>
        <v>0.99466935011747248</v>
      </c>
      <c r="U113" s="60">
        <f t="shared" si="28"/>
        <v>0.99484171234361018</v>
      </c>
      <c r="V113" s="60">
        <f t="shared" si="28"/>
        <v>0.99301431959466147</v>
      </c>
      <c r="W113" s="60"/>
      <c r="X113" s="27"/>
    </row>
    <row r="114" spans="1:24" ht="15" customHeight="1">
      <c r="A114" s="38"/>
      <c r="B114" s="3">
        <f t="shared" si="24"/>
        <v>6</v>
      </c>
      <c r="C114" s="60">
        <f t="shared" ref="C114:V114" si="29">EXP(-C12*delta_t)</f>
        <v>0.99141899129499766</v>
      </c>
      <c r="D114" s="60">
        <f t="shared" si="29"/>
        <v>0.99258464390021706</v>
      </c>
      <c r="E114" s="60">
        <f t="shared" si="29"/>
        <v>0.99304418058251531</v>
      </c>
      <c r="F114" s="60">
        <f t="shared" si="29"/>
        <v>0.99052676552419394</v>
      </c>
      <c r="G114" s="60">
        <f t="shared" si="29"/>
        <v>0.99055254598261655</v>
      </c>
      <c r="H114" s="60">
        <f t="shared" si="29"/>
        <v>0.99146700993043513</v>
      </c>
      <c r="I114" s="60">
        <f t="shared" si="29"/>
        <v>0.99117140112164626</v>
      </c>
      <c r="J114" s="60">
        <f t="shared" si="29"/>
        <v>0.99129114454685763</v>
      </c>
      <c r="K114" s="60">
        <f t="shared" si="29"/>
        <v>0.98884994425761208</v>
      </c>
      <c r="L114" s="60">
        <f t="shared" si="29"/>
        <v>0.98978973911554435</v>
      </c>
      <c r="M114" s="60">
        <f t="shared" si="29"/>
        <v>0.98767068833580185</v>
      </c>
      <c r="N114" s="60">
        <f t="shared" si="29"/>
        <v>0.981619565475085</v>
      </c>
      <c r="O114" s="60">
        <f t="shared" si="29"/>
        <v>0.98137558370152589</v>
      </c>
      <c r="P114" s="60">
        <f t="shared" si="29"/>
        <v>0.98482897421427207</v>
      </c>
      <c r="Q114" s="60">
        <f t="shared" si="29"/>
        <v>0.98854115023971001</v>
      </c>
      <c r="R114" s="60">
        <f t="shared" si="29"/>
        <v>0.98833469669621854</v>
      </c>
      <c r="S114" s="60">
        <f t="shared" si="29"/>
        <v>0.98810218445170472</v>
      </c>
      <c r="T114" s="60">
        <f t="shared" si="29"/>
        <v>0.98870045588388622</v>
      </c>
      <c r="U114" s="60">
        <f t="shared" si="29"/>
        <v>0.98895421323968069</v>
      </c>
      <c r="V114" s="60">
        <f t="shared" si="29"/>
        <v>0.98362628269041641</v>
      </c>
      <c r="W114" s="60"/>
      <c r="X114" s="27"/>
    </row>
    <row r="115" spans="1:24" ht="15" customHeight="1">
      <c r="A115" s="38"/>
      <c r="B115" s="3">
        <f t="shared" si="24"/>
        <v>7</v>
      </c>
      <c r="C115" s="60">
        <f t="shared" ref="C115:V115" si="30">EXP(-C13*delta_t)</f>
        <v>0.99141899129499766</v>
      </c>
      <c r="D115" s="60">
        <f t="shared" si="30"/>
        <v>0.98788003763899102</v>
      </c>
      <c r="E115" s="60">
        <f t="shared" si="30"/>
        <v>0.99081392019537273</v>
      </c>
      <c r="F115" s="60">
        <f t="shared" si="30"/>
        <v>0.99285292644558565</v>
      </c>
      <c r="G115" s="60">
        <f t="shared" si="30"/>
        <v>0.99080707317171113</v>
      </c>
      <c r="H115" s="60">
        <f t="shared" si="30"/>
        <v>0.99113232002281282</v>
      </c>
      <c r="I115" s="60">
        <f t="shared" si="30"/>
        <v>0.99141683075278764</v>
      </c>
      <c r="J115" s="60">
        <f t="shared" si="30"/>
        <v>0.98926486219615828</v>
      </c>
      <c r="K115" s="60">
        <f t="shared" si="30"/>
        <v>0.99067738980297915</v>
      </c>
      <c r="L115" s="60">
        <f t="shared" si="30"/>
        <v>0.99192696862291629</v>
      </c>
      <c r="M115" s="60">
        <f t="shared" si="30"/>
        <v>0.99146697713655618</v>
      </c>
      <c r="N115" s="60">
        <f t="shared" si="30"/>
        <v>0.98898963840244802</v>
      </c>
      <c r="O115" s="60">
        <f t="shared" si="30"/>
        <v>0.98700036891408982</v>
      </c>
      <c r="P115" s="60">
        <f t="shared" si="30"/>
        <v>0.98394484661430126</v>
      </c>
      <c r="Q115" s="60">
        <f t="shared" si="30"/>
        <v>0.98422034712254114</v>
      </c>
      <c r="R115" s="60">
        <f t="shared" si="30"/>
        <v>0.98854524196998927</v>
      </c>
      <c r="S115" s="60">
        <f t="shared" si="30"/>
        <v>0.98963178095130877</v>
      </c>
      <c r="T115" s="60">
        <f t="shared" si="30"/>
        <v>0.98927674114504838</v>
      </c>
      <c r="U115" s="60">
        <f t="shared" si="30"/>
        <v>0.98876773102341831</v>
      </c>
      <c r="V115" s="60">
        <f t="shared" si="30"/>
        <v>0.9900655509700349</v>
      </c>
      <c r="W115" s="60"/>
      <c r="X115" s="27"/>
    </row>
    <row r="116" spans="1:24" ht="15" customHeight="1">
      <c r="A116" s="38"/>
      <c r="B116" s="3">
        <f t="shared" si="24"/>
        <v>8</v>
      </c>
      <c r="C116" s="60">
        <f t="shared" ref="C116:V116" si="31">EXP(-C14*delta_t)</f>
        <v>0.99141899129499766</v>
      </c>
      <c r="D116" s="60">
        <f t="shared" si="31"/>
        <v>0.98917937828281055</v>
      </c>
      <c r="E116" s="60">
        <f t="shared" si="31"/>
        <v>0.98730502721908941</v>
      </c>
      <c r="F116" s="60">
        <f t="shared" si="31"/>
        <v>0.98515863537870862</v>
      </c>
      <c r="G116" s="60">
        <f t="shared" si="31"/>
        <v>0.98565445622885084</v>
      </c>
      <c r="H116" s="60">
        <f t="shared" si="31"/>
        <v>0.98962112136790203</v>
      </c>
      <c r="I116" s="60">
        <f t="shared" si="31"/>
        <v>0.98955187995288851</v>
      </c>
      <c r="J116" s="60">
        <f t="shared" si="31"/>
        <v>0.99093322466955325</v>
      </c>
      <c r="K116" s="60">
        <f t="shared" si="31"/>
        <v>0.99087900339579338</v>
      </c>
      <c r="L116" s="60">
        <f t="shared" si="31"/>
        <v>0.98808165560897676</v>
      </c>
      <c r="M116" s="60">
        <f t="shared" si="31"/>
        <v>0.98756627487977022</v>
      </c>
      <c r="N116" s="60">
        <f t="shared" si="31"/>
        <v>0.99080417216098882</v>
      </c>
      <c r="O116" s="60">
        <f t="shared" si="31"/>
        <v>0.99335156029522331</v>
      </c>
      <c r="P116" s="60">
        <f t="shared" si="31"/>
        <v>0.99487548449190932</v>
      </c>
      <c r="Q116" s="60">
        <f t="shared" si="31"/>
        <v>0.99105362721173951</v>
      </c>
      <c r="R116" s="60">
        <f t="shared" si="31"/>
        <v>0.98900271542612961</v>
      </c>
      <c r="S116" s="60">
        <f t="shared" si="31"/>
        <v>0.98597076236783177</v>
      </c>
      <c r="T116" s="60">
        <f t="shared" si="31"/>
        <v>0.98146671659408347</v>
      </c>
      <c r="U116" s="60">
        <f t="shared" si="31"/>
        <v>0.98177708624879145</v>
      </c>
      <c r="V116" s="60">
        <f t="shared" si="31"/>
        <v>0.98444585062173662</v>
      </c>
      <c r="W116" s="60"/>
      <c r="X116" s="27"/>
    </row>
    <row r="117" spans="1:24" ht="15" customHeight="1">
      <c r="A117" s="38"/>
      <c r="B117" s="3">
        <f t="shared" si="24"/>
        <v>9</v>
      </c>
      <c r="C117" s="60">
        <f t="shared" ref="C117:V117" si="32">EXP(-C15*delta_t)</f>
        <v>0.99141899129499766</v>
      </c>
      <c r="D117" s="60">
        <f t="shared" si="32"/>
        <v>0.9902742533967861</v>
      </c>
      <c r="E117" s="60">
        <f t="shared" si="32"/>
        <v>0.991400520413525</v>
      </c>
      <c r="F117" s="60">
        <f t="shared" si="32"/>
        <v>0.99102378697599414</v>
      </c>
      <c r="G117" s="60">
        <f t="shared" si="32"/>
        <v>0.99021400530374504</v>
      </c>
      <c r="H117" s="60">
        <f t="shared" si="32"/>
        <v>0.98499537113520996</v>
      </c>
      <c r="I117" s="60">
        <f t="shared" si="32"/>
        <v>0.98562071604868151</v>
      </c>
      <c r="J117" s="60">
        <f t="shared" si="32"/>
        <v>0.98860185293087111</v>
      </c>
      <c r="K117" s="60">
        <f t="shared" si="32"/>
        <v>0.99105623973463663</v>
      </c>
      <c r="L117" s="60">
        <f t="shared" si="32"/>
        <v>0.9915909385483701</v>
      </c>
      <c r="M117" s="60">
        <f t="shared" si="32"/>
        <v>0.99518296042880916</v>
      </c>
      <c r="N117" s="60">
        <f t="shared" si="32"/>
        <v>0.99428673632577547</v>
      </c>
      <c r="O117" s="60">
        <f t="shared" si="32"/>
        <v>0.99065392783822614</v>
      </c>
      <c r="P117" s="60">
        <f t="shared" si="32"/>
        <v>0.99023801193138883</v>
      </c>
      <c r="Q117" s="60">
        <f t="shared" si="32"/>
        <v>0.99341564220237522</v>
      </c>
      <c r="R117" s="60">
        <f t="shared" si="32"/>
        <v>0.99230525469320596</v>
      </c>
      <c r="S117" s="60">
        <f t="shared" si="32"/>
        <v>0.99116053853085262</v>
      </c>
      <c r="T117" s="60">
        <f t="shared" si="32"/>
        <v>0.98526776773838365</v>
      </c>
      <c r="U117" s="60">
        <f t="shared" si="32"/>
        <v>0.97970673708397626</v>
      </c>
      <c r="V117" s="60">
        <f t="shared" si="32"/>
        <v>0.97731138277793328</v>
      </c>
      <c r="W117" s="60"/>
      <c r="X117" s="27"/>
    </row>
    <row r="118" spans="1:24" ht="15" customHeight="1">
      <c r="A118" s="38"/>
      <c r="B118" s="3">
        <f t="shared" si="24"/>
        <v>10</v>
      </c>
      <c r="C118" s="60">
        <f t="shared" ref="C118:V118" si="33">EXP(-C16*delta_t)</f>
        <v>0.99141899129499766</v>
      </c>
      <c r="D118" s="60">
        <f t="shared" si="33"/>
        <v>0.9893904765287076</v>
      </c>
      <c r="E118" s="60">
        <f t="shared" si="33"/>
        <v>0.99022749271209065</v>
      </c>
      <c r="F118" s="60">
        <f t="shared" si="33"/>
        <v>0.99204732647466032</v>
      </c>
      <c r="G118" s="60">
        <f t="shared" si="33"/>
        <v>0.99301630959978693</v>
      </c>
      <c r="H118" s="60">
        <f t="shared" si="33"/>
        <v>0.99548739375306339</v>
      </c>
      <c r="I118" s="60">
        <f t="shared" si="33"/>
        <v>0.99531826862778494</v>
      </c>
      <c r="J118" s="60">
        <f t="shared" si="33"/>
        <v>0.99498666004994663</v>
      </c>
      <c r="K118" s="60">
        <f t="shared" si="33"/>
        <v>0.99444651124904471</v>
      </c>
      <c r="L118" s="60">
        <f t="shared" si="33"/>
        <v>0.99454931226400578</v>
      </c>
      <c r="M118" s="60">
        <f t="shared" si="33"/>
        <v>0.98991707634457204</v>
      </c>
      <c r="N118" s="60">
        <f t="shared" si="33"/>
        <v>0.99158711338689443</v>
      </c>
      <c r="O118" s="60">
        <f t="shared" si="33"/>
        <v>0.99194664379987674</v>
      </c>
      <c r="P118" s="60">
        <f t="shared" si="33"/>
        <v>0.99423219495704762</v>
      </c>
      <c r="Q118" s="60">
        <f t="shared" si="33"/>
        <v>0.99570437622400465</v>
      </c>
      <c r="R118" s="60">
        <f t="shared" si="33"/>
        <v>0.99451557279666147</v>
      </c>
      <c r="S118" s="60">
        <f t="shared" si="33"/>
        <v>0.99423923554035964</v>
      </c>
      <c r="T118" s="60">
        <f t="shared" si="33"/>
        <v>0.99591326958914583</v>
      </c>
      <c r="U118" s="60">
        <f t="shared" si="33"/>
        <v>0.99610423459754049</v>
      </c>
      <c r="V118" s="60">
        <f t="shared" si="33"/>
        <v>0.99598049184854509</v>
      </c>
      <c r="W118" s="60"/>
      <c r="X118" s="27"/>
    </row>
    <row r="119" spans="1:24" ht="15" customHeight="1">
      <c r="A119" s="38"/>
      <c r="B119" s="3">
        <f t="shared" si="24"/>
        <v>11</v>
      </c>
      <c r="C119" s="60">
        <f t="shared" ref="C119:V119" si="34">EXP(-C17*delta_t)</f>
        <v>0.99141899129499766</v>
      </c>
      <c r="D119" s="60">
        <f t="shared" si="34"/>
        <v>0.99409820536249671</v>
      </c>
      <c r="E119" s="60">
        <f t="shared" si="34"/>
        <v>0.99440343422388411</v>
      </c>
      <c r="F119" s="60">
        <f t="shared" si="34"/>
        <v>0.99519475962557591</v>
      </c>
      <c r="G119" s="60">
        <f t="shared" si="34"/>
        <v>0.99362222867071348</v>
      </c>
      <c r="H119" s="60">
        <f t="shared" si="34"/>
        <v>0.99344677416421301</v>
      </c>
      <c r="I119" s="60">
        <f t="shared" si="34"/>
        <v>0.99424130826303003</v>
      </c>
      <c r="J119" s="60">
        <f t="shared" si="34"/>
        <v>0.99517849794135083</v>
      </c>
      <c r="K119" s="60">
        <f t="shared" si="34"/>
        <v>0.99526172343174057</v>
      </c>
      <c r="L119" s="60">
        <f t="shared" si="34"/>
        <v>0.99566610557299873</v>
      </c>
      <c r="M119" s="60">
        <f t="shared" si="34"/>
        <v>0.99516018221888403</v>
      </c>
      <c r="N119" s="60">
        <f t="shared" si="34"/>
        <v>0.99529259448135032</v>
      </c>
      <c r="O119" s="60">
        <f t="shared" si="34"/>
        <v>0.995772005151905</v>
      </c>
      <c r="P119" s="60">
        <f t="shared" si="34"/>
        <v>0.99374455054375321</v>
      </c>
      <c r="Q119" s="60">
        <f t="shared" si="34"/>
        <v>0.99518665050833277</v>
      </c>
      <c r="R119" s="60">
        <f t="shared" si="34"/>
        <v>0.99579504695966992</v>
      </c>
      <c r="S119" s="60">
        <f t="shared" si="34"/>
        <v>0.99625624605275798</v>
      </c>
      <c r="T119" s="60">
        <f t="shared" si="34"/>
        <v>0.99652164086616279</v>
      </c>
      <c r="U119" s="60">
        <f t="shared" si="34"/>
        <v>0.9962945504130023</v>
      </c>
      <c r="V119" s="60">
        <f t="shared" si="34"/>
        <v>0.9962326706481055</v>
      </c>
      <c r="W119" s="60"/>
      <c r="X119" s="27"/>
    </row>
    <row r="120" spans="1:24" ht="15" customHeight="1">
      <c r="A120" s="38"/>
      <c r="B120" s="3">
        <f t="shared" si="24"/>
        <v>12</v>
      </c>
      <c r="C120" s="60">
        <f t="shared" ref="C120:V120" si="35">EXP(-C18*delta_t)</f>
        <v>0.99141899129499766</v>
      </c>
      <c r="D120" s="60">
        <f t="shared" si="35"/>
        <v>0.99006985503341705</v>
      </c>
      <c r="E120" s="60">
        <f t="shared" si="35"/>
        <v>0.99322601505707642</v>
      </c>
      <c r="F120" s="60">
        <f t="shared" si="35"/>
        <v>0.99317134035396692</v>
      </c>
      <c r="G120" s="60">
        <f t="shared" si="35"/>
        <v>0.99104595404243356</v>
      </c>
      <c r="H120" s="60">
        <f t="shared" si="35"/>
        <v>0.99022974600069025</v>
      </c>
      <c r="I120" s="60">
        <f t="shared" si="35"/>
        <v>0.98969835969898468</v>
      </c>
      <c r="J120" s="60">
        <f t="shared" si="35"/>
        <v>0.9889130837833684</v>
      </c>
      <c r="K120" s="60">
        <f t="shared" si="35"/>
        <v>0.98813052650779232</v>
      </c>
      <c r="L120" s="60">
        <f t="shared" si="35"/>
        <v>0.99012800786757726</v>
      </c>
      <c r="M120" s="60">
        <f t="shared" si="35"/>
        <v>0.98966914381807425</v>
      </c>
      <c r="N120" s="60">
        <f t="shared" si="35"/>
        <v>0.98998797477794431</v>
      </c>
      <c r="O120" s="60">
        <f t="shared" si="35"/>
        <v>0.98896571270745093</v>
      </c>
      <c r="P120" s="60">
        <f t="shared" si="35"/>
        <v>0.99098326741682707</v>
      </c>
      <c r="Q120" s="60">
        <f t="shared" si="35"/>
        <v>0.98998649143508177</v>
      </c>
      <c r="R120" s="60">
        <f t="shared" si="35"/>
        <v>0.992609899627932</v>
      </c>
      <c r="S120" s="60">
        <f t="shared" si="35"/>
        <v>0.99299642380556052</v>
      </c>
      <c r="T120" s="60">
        <f t="shared" si="35"/>
        <v>0.99268244777535186</v>
      </c>
      <c r="U120" s="60">
        <f t="shared" si="35"/>
        <v>0.99254133214226914</v>
      </c>
      <c r="V120" s="60">
        <f t="shared" si="35"/>
        <v>0.992872983567748</v>
      </c>
      <c r="W120" s="60"/>
      <c r="X120" s="27"/>
    </row>
    <row r="121" spans="1:24" ht="15" customHeight="1">
      <c r="A121" s="38"/>
      <c r="B121" s="3">
        <f t="shared" si="24"/>
        <v>13</v>
      </c>
      <c r="C121" s="60">
        <f t="shared" ref="C121:V121" si="36">EXP(-C19*delta_t)</f>
        <v>0.99141899129499766</v>
      </c>
      <c r="D121" s="60">
        <f t="shared" si="36"/>
        <v>0.99290907555159869</v>
      </c>
      <c r="E121" s="60">
        <f t="shared" si="36"/>
        <v>0.98908322178267738</v>
      </c>
      <c r="F121" s="60">
        <f t="shared" si="36"/>
        <v>0.98967231694574054</v>
      </c>
      <c r="G121" s="60">
        <f t="shared" si="36"/>
        <v>0.99041571765845349</v>
      </c>
      <c r="H121" s="60">
        <f t="shared" si="36"/>
        <v>0.9887301854380095</v>
      </c>
      <c r="I121" s="60">
        <f t="shared" si="36"/>
        <v>0.98966777524806138</v>
      </c>
      <c r="J121" s="60">
        <f t="shared" si="36"/>
        <v>0.98792764114388731</v>
      </c>
      <c r="K121" s="60">
        <f t="shared" si="36"/>
        <v>0.99033665034032081</v>
      </c>
      <c r="L121" s="60">
        <f t="shared" si="36"/>
        <v>0.98855451781402803</v>
      </c>
      <c r="M121" s="60">
        <f t="shared" si="36"/>
        <v>0.98764205422347251</v>
      </c>
      <c r="N121" s="60">
        <f t="shared" si="36"/>
        <v>0.98580147261465678</v>
      </c>
      <c r="O121" s="60">
        <f t="shared" si="36"/>
        <v>0.98359355653197733</v>
      </c>
      <c r="P121" s="60">
        <f t="shared" si="36"/>
        <v>0.97904670393915305</v>
      </c>
      <c r="Q121" s="60">
        <f t="shared" si="36"/>
        <v>0.98150007129880046</v>
      </c>
      <c r="R121" s="60">
        <f t="shared" si="36"/>
        <v>0.97856075862931446</v>
      </c>
      <c r="S121" s="60">
        <f t="shared" si="36"/>
        <v>0.96870437616810912</v>
      </c>
      <c r="T121" s="60">
        <f t="shared" si="36"/>
        <v>0.97386463004129697</v>
      </c>
      <c r="U121" s="60">
        <f t="shared" si="36"/>
        <v>0.97746220527893024</v>
      </c>
      <c r="V121" s="60">
        <f t="shared" si="36"/>
        <v>0.97699400959608829</v>
      </c>
      <c r="W121" s="60"/>
      <c r="X121" s="27"/>
    </row>
    <row r="122" spans="1:24" ht="15" customHeight="1">
      <c r="A122" s="38"/>
      <c r="B122" s="3">
        <f t="shared" si="24"/>
        <v>14</v>
      </c>
      <c r="C122" s="60">
        <f t="shared" ref="C122:V122" si="37">EXP(-C20*delta_t)</f>
        <v>0.99141899129499766</v>
      </c>
      <c r="D122" s="60">
        <f t="shared" si="37"/>
        <v>0.99409721979907917</v>
      </c>
      <c r="E122" s="60">
        <f t="shared" si="37"/>
        <v>0.99434890809531551</v>
      </c>
      <c r="F122" s="60">
        <f t="shared" si="37"/>
        <v>0.99483530980769541</v>
      </c>
      <c r="G122" s="60">
        <f t="shared" si="37"/>
        <v>0.99528921593056985</v>
      </c>
      <c r="H122" s="60">
        <f t="shared" si="37"/>
        <v>0.99417628907169964</v>
      </c>
      <c r="I122" s="60">
        <f t="shared" si="37"/>
        <v>0.99273325223829656</v>
      </c>
      <c r="J122" s="60">
        <f t="shared" si="37"/>
        <v>0.9921376115252426</v>
      </c>
      <c r="K122" s="60">
        <f t="shared" si="37"/>
        <v>0.99362509819078249</v>
      </c>
      <c r="L122" s="60">
        <f t="shared" si="37"/>
        <v>0.99508377884444843</v>
      </c>
      <c r="M122" s="60">
        <f t="shared" si="37"/>
        <v>0.99471918317863006</v>
      </c>
      <c r="N122" s="60">
        <f t="shared" si="37"/>
        <v>0.99501853547975883</v>
      </c>
      <c r="O122" s="60">
        <f t="shared" si="37"/>
        <v>0.99464679713075876</v>
      </c>
      <c r="P122" s="60">
        <f t="shared" si="37"/>
        <v>0.99155130404245662</v>
      </c>
      <c r="Q122" s="60">
        <f t="shared" si="37"/>
        <v>0.9922113297663917</v>
      </c>
      <c r="R122" s="60">
        <f t="shared" si="37"/>
        <v>0.99418496135215306</v>
      </c>
      <c r="S122" s="60">
        <f t="shared" si="37"/>
        <v>0.99438796179027233</v>
      </c>
      <c r="T122" s="60">
        <f t="shared" si="37"/>
        <v>0.99400415683581866</v>
      </c>
      <c r="U122" s="60">
        <f t="shared" si="37"/>
        <v>0.99602090210892968</v>
      </c>
      <c r="V122" s="60">
        <f t="shared" si="37"/>
        <v>0.99648770982561252</v>
      </c>
      <c r="W122" s="60"/>
      <c r="X122" s="27"/>
    </row>
    <row r="123" spans="1:24" ht="15" customHeight="1">
      <c r="A123" s="38"/>
      <c r="B123" s="3">
        <f t="shared" si="24"/>
        <v>15</v>
      </c>
      <c r="C123" s="60">
        <f t="shared" ref="C123:V123" si="38">EXP(-C21*delta_t)</f>
        <v>0.99141899129499766</v>
      </c>
      <c r="D123" s="60">
        <f t="shared" si="38"/>
        <v>0.99226453713447504</v>
      </c>
      <c r="E123" s="60">
        <f t="shared" si="38"/>
        <v>0.98835628085510718</v>
      </c>
      <c r="F123" s="60">
        <f t="shared" si="38"/>
        <v>0.98588269125520678</v>
      </c>
      <c r="G123" s="60">
        <f t="shared" si="38"/>
        <v>0.98056215413466763</v>
      </c>
      <c r="H123" s="60">
        <f t="shared" si="38"/>
        <v>0.97539617644587584</v>
      </c>
      <c r="I123" s="60">
        <f t="shared" si="38"/>
        <v>0.97391233124252985</v>
      </c>
      <c r="J123" s="60">
        <f t="shared" si="38"/>
        <v>0.97010418220681216</v>
      </c>
      <c r="K123" s="60">
        <f t="shared" si="38"/>
        <v>0.97298290100563189</v>
      </c>
      <c r="L123" s="60">
        <f t="shared" si="38"/>
        <v>0.98096687286288842</v>
      </c>
      <c r="M123" s="60">
        <f t="shared" si="38"/>
        <v>0.98079302685376601</v>
      </c>
      <c r="N123" s="60">
        <f t="shared" si="38"/>
        <v>0.98383052234397916</v>
      </c>
      <c r="O123" s="60">
        <f t="shared" si="38"/>
        <v>0.98220576102010049</v>
      </c>
      <c r="P123" s="60">
        <f t="shared" si="38"/>
        <v>0.97135012556716793</v>
      </c>
      <c r="Q123" s="60">
        <f t="shared" si="38"/>
        <v>0.96871347901239802</v>
      </c>
      <c r="R123" s="60">
        <f t="shared" si="38"/>
        <v>0.97140828176053839</v>
      </c>
      <c r="S123" s="60">
        <f t="shared" si="38"/>
        <v>0.96996503812765222</v>
      </c>
      <c r="T123" s="60">
        <f t="shared" si="38"/>
        <v>0.9601373059926458</v>
      </c>
      <c r="U123" s="60">
        <f t="shared" si="38"/>
        <v>0.96858585754218895</v>
      </c>
      <c r="V123" s="60">
        <f t="shared" si="38"/>
        <v>0.9736893736624157</v>
      </c>
      <c r="W123" s="60"/>
      <c r="X123" s="27"/>
    </row>
    <row r="124" spans="1:24" ht="15" customHeight="1">
      <c r="A124" s="38"/>
      <c r="B124" s="3">
        <f t="shared" si="24"/>
        <v>16</v>
      </c>
      <c r="C124" s="60">
        <f t="shared" ref="C124:V124" si="39">EXP(-C22*delta_t)</f>
        <v>0.99141899129499766</v>
      </c>
      <c r="D124" s="60">
        <f t="shared" si="39"/>
        <v>0.99248328021077692</v>
      </c>
      <c r="E124" s="60">
        <f t="shared" si="39"/>
        <v>0.9902829818919191</v>
      </c>
      <c r="F124" s="60">
        <f t="shared" si="39"/>
        <v>0.98553137474579677</v>
      </c>
      <c r="G124" s="60">
        <f t="shared" si="39"/>
        <v>0.98742212539594476</v>
      </c>
      <c r="H124" s="60">
        <f t="shared" si="39"/>
        <v>0.98716716857737796</v>
      </c>
      <c r="I124" s="60">
        <f t="shared" si="39"/>
        <v>0.99034756765693377</v>
      </c>
      <c r="J124" s="60">
        <f t="shared" si="39"/>
        <v>0.9885773068687177</v>
      </c>
      <c r="K124" s="60">
        <f t="shared" si="39"/>
        <v>0.98694700671758073</v>
      </c>
      <c r="L124" s="60">
        <f t="shared" si="39"/>
        <v>0.98956218180241451</v>
      </c>
      <c r="M124" s="60">
        <f t="shared" si="39"/>
        <v>0.99210964168906635</v>
      </c>
      <c r="N124" s="60">
        <f t="shared" si="39"/>
        <v>0.99207699511647895</v>
      </c>
      <c r="O124" s="60">
        <f t="shared" si="39"/>
        <v>0.99224224079769285</v>
      </c>
      <c r="P124" s="60">
        <f t="shared" si="39"/>
        <v>0.99082257522336148</v>
      </c>
      <c r="Q124" s="60">
        <f t="shared" si="39"/>
        <v>0.98805218258696315</v>
      </c>
      <c r="R124" s="60">
        <f t="shared" si="39"/>
        <v>0.98651397508028249</v>
      </c>
      <c r="S124" s="60">
        <f t="shared" si="39"/>
        <v>0.98366479567773946</v>
      </c>
      <c r="T124" s="60">
        <f t="shared" si="39"/>
        <v>0.98263446617486161</v>
      </c>
      <c r="U124" s="60">
        <f t="shared" si="39"/>
        <v>0.98363280853736113</v>
      </c>
      <c r="V124" s="60">
        <f t="shared" si="39"/>
        <v>0.98454270944962663</v>
      </c>
      <c r="W124" s="60"/>
      <c r="X124" s="27"/>
    </row>
    <row r="125" spans="1:24" ht="15" customHeight="1">
      <c r="A125" s="38"/>
      <c r="B125" s="3">
        <f t="shared" si="24"/>
        <v>17</v>
      </c>
      <c r="C125" s="60">
        <f t="shared" ref="C125:V125" si="40">EXP(-C23*delta_t)</f>
        <v>0.99141899129499766</v>
      </c>
      <c r="D125" s="60">
        <f t="shared" si="40"/>
        <v>0.99163368008307584</v>
      </c>
      <c r="E125" s="60">
        <f t="shared" si="40"/>
        <v>0.98835982359392993</v>
      </c>
      <c r="F125" s="60">
        <f t="shared" si="40"/>
        <v>0.99048492160595392</v>
      </c>
      <c r="G125" s="60">
        <f t="shared" si="40"/>
        <v>0.9924703261175889</v>
      </c>
      <c r="H125" s="60">
        <f t="shared" si="40"/>
        <v>0.99118377117942802</v>
      </c>
      <c r="I125" s="60">
        <f t="shared" si="40"/>
        <v>0.99149468863738399</v>
      </c>
      <c r="J125" s="60">
        <f t="shared" si="40"/>
        <v>0.99246334444859585</v>
      </c>
      <c r="K125" s="60">
        <f t="shared" si="40"/>
        <v>0.99371288012778392</v>
      </c>
      <c r="L125" s="60">
        <f t="shared" si="40"/>
        <v>0.9922996074467495</v>
      </c>
      <c r="M125" s="60">
        <f t="shared" si="40"/>
        <v>0.99093639825011437</v>
      </c>
      <c r="N125" s="60">
        <f t="shared" si="40"/>
        <v>0.99116716105417924</v>
      </c>
      <c r="O125" s="60">
        <f t="shared" si="40"/>
        <v>0.98964481824506223</v>
      </c>
      <c r="P125" s="60">
        <f t="shared" si="40"/>
        <v>0.9920815835989224</v>
      </c>
      <c r="Q125" s="60">
        <f t="shared" si="40"/>
        <v>0.98686092892172206</v>
      </c>
      <c r="R125" s="60">
        <f t="shared" si="40"/>
        <v>0.988237314553434</v>
      </c>
      <c r="S125" s="60">
        <f t="shared" si="40"/>
        <v>0.99319725676876691</v>
      </c>
      <c r="T125" s="60">
        <f t="shared" si="40"/>
        <v>0.99081150452383004</v>
      </c>
      <c r="U125" s="60">
        <f t="shared" si="40"/>
        <v>0.984354318054529</v>
      </c>
      <c r="V125" s="60">
        <f t="shared" si="40"/>
        <v>0.98678920605290033</v>
      </c>
      <c r="W125" s="60"/>
      <c r="X125" s="27"/>
    </row>
    <row r="126" spans="1:24" ht="15" customHeight="1">
      <c r="A126" s="38"/>
      <c r="B126" s="3">
        <f t="shared" si="24"/>
        <v>18</v>
      </c>
      <c r="C126" s="60">
        <f t="shared" ref="C126:V126" si="41">EXP(-C24*delta_t)</f>
        <v>0.99141899129499766</v>
      </c>
      <c r="D126" s="60">
        <f t="shared" si="41"/>
        <v>0.99095406135454867</v>
      </c>
      <c r="E126" s="60">
        <f t="shared" si="41"/>
        <v>0.98860606390254924</v>
      </c>
      <c r="F126" s="60">
        <f t="shared" si="41"/>
        <v>0.99066167303508312</v>
      </c>
      <c r="G126" s="60">
        <f t="shared" si="41"/>
        <v>0.99321659167227749</v>
      </c>
      <c r="H126" s="60">
        <f t="shared" si="41"/>
        <v>0.99383253180225817</v>
      </c>
      <c r="I126" s="60">
        <f t="shared" si="41"/>
        <v>0.99413743824085654</v>
      </c>
      <c r="J126" s="60">
        <f t="shared" si="41"/>
        <v>0.99428032457274784</v>
      </c>
      <c r="K126" s="60">
        <f t="shared" si="41"/>
        <v>0.99311401282810907</v>
      </c>
      <c r="L126" s="60">
        <f t="shared" si="41"/>
        <v>0.99454673716211761</v>
      </c>
      <c r="M126" s="60">
        <f t="shared" si="41"/>
        <v>0.99379450595933005</v>
      </c>
      <c r="N126" s="60">
        <f t="shared" si="41"/>
        <v>0.99090580167617415</v>
      </c>
      <c r="O126" s="60">
        <f t="shared" si="41"/>
        <v>0.99215833937878573</v>
      </c>
      <c r="P126" s="60">
        <f t="shared" si="41"/>
        <v>0.99086693162218065</v>
      </c>
      <c r="Q126" s="60">
        <f t="shared" si="41"/>
        <v>0.98878245929045638</v>
      </c>
      <c r="R126" s="60">
        <f t="shared" si="41"/>
        <v>0.98744570231308815</v>
      </c>
      <c r="S126" s="60">
        <f t="shared" si="41"/>
        <v>0.98602982964157182</v>
      </c>
      <c r="T126" s="60">
        <f t="shared" si="41"/>
        <v>0.98829130479558025</v>
      </c>
      <c r="U126" s="60">
        <f t="shared" si="41"/>
        <v>0.98382794806418306</v>
      </c>
      <c r="V126" s="60">
        <f t="shared" si="41"/>
        <v>0.98289814325681113</v>
      </c>
      <c r="W126" s="60"/>
      <c r="X126" s="27"/>
    </row>
    <row r="127" spans="1:24" ht="15" customHeight="1">
      <c r="A127" s="38"/>
      <c r="B127" s="3">
        <f t="shared" si="24"/>
        <v>19</v>
      </c>
      <c r="C127" s="60">
        <f t="shared" ref="C127:V127" si="42">EXP(-C25*delta_t)</f>
        <v>0.99141899129499766</v>
      </c>
      <c r="D127" s="60">
        <f t="shared" si="42"/>
        <v>0.99090025077253507</v>
      </c>
      <c r="E127" s="60">
        <f t="shared" si="42"/>
        <v>0.98797572183269466</v>
      </c>
      <c r="F127" s="60">
        <f t="shared" si="42"/>
        <v>0.98830451849393564</v>
      </c>
      <c r="G127" s="60">
        <f t="shared" si="42"/>
        <v>0.98743454883076964</v>
      </c>
      <c r="H127" s="60">
        <f t="shared" si="42"/>
        <v>0.98495589619080159</v>
      </c>
      <c r="I127" s="60">
        <f t="shared" si="42"/>
        <v>0.98440656066364374</v>
      </c>
      <c r="J127" s="60">
        <f t="shared" si="42"/>
        <v>0.98443569817507737</v>
      </c>
      <c r="K127" s="60">
        <f t="shared" si="42"/>
        <v>0.98485579984463356</v>
      </c>
      <c r="L127" s="60">
        <f t="shared" si="42"/>
        <v>0.98013859877435194</v>
      </c>
      <c r="M127" s="60">
        <f t="shared" si="42"/>
        <v>0.98089298106467082</v>
      </c>
      <c r="N127" s="60">
        <f t="shared" si="42"/>
        <v>0.98033968520599735</v>
      </c>
      <c r="O127" s="60">
        <f t="shared" si="42"/>
        <v>0.98125689705136931</v>
      </c>
      <c r="P127" s="60">
        <f t="shared" si="42"/>
        <v>0.98634646276542415</v>
      </c>
      <c r="Q127" s="60">
        <f t="shared" si="42"/>
        <v>0.98415596317451037</v>
      </c>
      <c r="R127" s="60">
        <f t="shared" si="42"/>
        <v>0.98492587719617886</v>
      </c>
      <c r="S127" s="60">
        <f t="shared" si="42"/>
        <v>0.98586325414046372</v>
      </c>
      <c r="T127" s="60">
        <f t="shared" si="42"/>
        <v>0.98821194051225214</v>
      </c>
      <c r="U127" s="60">
        <f t="shared" si="42"/>
        <v>0.99199510319450501</v>
      </c>
      <c r="V127" s="60">
        <f t="shared" si="42"/>
        <v>0.99170909163752363</v>
      </c>
      <c r="W127" s="60"/>
      <c r="X127" s="27"/>
    </row>
    <row r="128" spans="1:24" ht="15" customHeight="1">
      <c r="A128" s="38"/>
      <c r="B128" s="3">
        <f t="shared" si="24"/>
        <v>20</v>
      </c>
      <c r="C128" s="60">
        <f t="shared" ref="C128:V128" si="43">EXP(-C26*delta_t)</f>
        <v>0.99141899129499766</v>
      </c>
      <c r="D128" s="60">
        <f t="shared" si="43"/>
        <v>0.98927419901905866</v>
      </c>
      <c r="E128" s="60">
        <f t="shared" si="43"/>
        <v>0.98708832968838245</v>
      </c>
      <c r="F128" s="60">
        <f t="shared" si="43"/>
        <v>0.98878065278000637</v>
      </c>
      <c r="G128" s="60">
        <f t="shared" si="43"/>
        <v>0.98683775844019261</v>
      </c>
      <c r="H128" s="60">
        <f t="shared" si="43"/>
        <v>0.98427408704736263</v>
      </c>
      <c r="I128" s="60">
        <f t="shared" si="43"/>
        <v>0.98418791589614762</v>
      </c>
      <c r="J128" s="60">
        <f t="shared" si="43"/>
        <v>0.98352886299558484</v>
      </c>
      <c r="K128" s="60">
        <f t="shared" si="43"/>
        <v>0.98065530292692182</v>
      </c>
      <c r="L128" s="60">
        <f t="shared" si="43"/>
        <v>0.98870644145726205</v>
      </c>
      <c r="M128" s="60">
        <f t="shared" si="43"/>
        <v>0.98887647579487825</v>
      </c>
      <c r="N128" s="60">
        <f t="shared" si="43"/>
        <v>0.9911241345410321</v>
      </c>
      <c r="O128" s="60">
        <f t="shared" si="43"/>
        <v>0.98842345515603902</v>
      </c>
      <c r="P128" s="60">
        <f t="shared" si="43"/>
        <v>0.9883114550113149</v>
      </c>
      <c r="Q128" s="60">
        <f t="shared" si="43"/>
        <v>0.98800045634989009</v>
      </c>
      <c r="R128" s="60">
        <f t="shared" si="43"/>
        <v>0.98912742801603448</v>
      </c>
      <c r="S128" s="60">
        <f t="shared" si="43"/>
        <v>0.98982367103447466</v>
      </c>
      <c r="T128" s="60">
        <f t="shared" si="43"/>
        <v>0.98943270265823757</v>
      </c>
      <c r="U128" s="60">
        <f t="shared" si="43"/>
        <v>0.98539775657268391</v>
      </c>
      <c r="V128" s="60">
        <f t="shared" si="43"/>
        <v>0.98330426629320034</v>
      </c>
      <c r="W128" s="60"/>
      <c r="X128" s="27"/>
    </row>
    <row r="129" spans="1:24" ht="15" customHeight="1">
      <c r="A129" s="38"/>
      <c r="B129" s="3">
        <f t="shared" si="24"/>
        <v>21</v>
      </c>
      <c r="C129" s="60">
        <f t="shared" ref="C129:V129" si="44">EXP(-C27*delta_t)</f>
        <v>0.99141899129499766</v>
      </c>
      <c r="D129" s="60">
        <f t="shared" si="44"/>
        <v>0.9872981581396858</v>
      </c>
      <c r="E129" s="60">
        <f t="shared" si="44"/>
        <v>0.98338476153010435</v>
      </c>
      <c r="F129" s="60">
        <f t="shared" si="44"/>
        <v>0.98514286914034555</v>
      </c>
      <c r="G129" s="60">
        <f t="shared" si="44"/>
        <v>0.98363155488726961</v>
      </c>
      <c r="H129" s="60">
        <f t="shared" si="44"/>
        <v>0.98165025178752918</v>
      </c>
      <c r="I129" s="60">
        <f t="shared" si="44"/>
        <v>0.98422164999126205</v>
      </c>
      <c r="J129" s="60">
        <f t="shared" si="44"/>
        <v>0.98329507871874966</v>
      </c>
      <c r="K129" s="60">
        <f t="shared" si="44"/>
        <v>0.98094787731308708</v>
      </c>
      <c r="L129" s="60">
        <f t="shared" si="44"/>
        <v>0.9859662593597105</v>
      </c>
      <c r="M129" s="60">
        <f t="shared" si="44"/>
        <v>0.98555885278709965</v>
      </c>
      <c r="N129" s="60">
        <f t="shared" si="44"/>
        <v>0.98634865834726138</v>
      </c>
      <c r="O129" s="60">
        <f t="shared" si="44"/>
        <v>0.98939673082862145</v>
      </c>
      <c r="P129" s="60">
        <f t="shared" si="44"/>
        <v>0.98753841058724279</v>
      </c>
      <c r="Q129" s="60">
        <f t="shared" si="44"/>
        <v>0.98469553721825664</v>
      </c>
      <c r="R129" s="60">
        <f t="shared" si="44"/>
        <v>0.98721621260454995</v>
      </c>
      <c r="S129" s="60">
        <f t="shared" si="44"/>
        <v>0.98481958084492804</v>
      </c>
      <c r="T129" s="60">
        <f t="shared" si="44"/>
        <v>0.98505735650301762</v>
      </c>
      <c r="U129" s="60">
        <f t="shared" si="44"/>
        <v>0.98504292177577757</v>
      </c>
      <c r="V129" s="60">
        <f t="shared" si="44"/>
        <v>0.98291108460857468</v>
      </c>
      <c r="W129" s="60"/>
      <c r="X129" s="27"/>
    </row>
    <row r="130" spans="1:24" ht="15" customHeight="1">
      <c r="A130" s="38"/>
      <c r="B130" s="3">
        <f t="shared" si="24"/>
        <v>22</v>
      </c>
      <c r="C130" s="60">
        <f t="shared" ref="C130:V130" si="45">EXP(-C28*delta_t)</f>
        <v>0.99141899129499766</v>
      </c>
      <c r="D130" s="60">
        <f t="shared" si="45"/>
        <v>0.98984511173620415</v>
      </c>
      <c r="E130" s="60">
        <f t="shared" si="45"/>
        <v>0.98658184892267609</v>
      </c>
      <c r="F130" s="60">
        <f t="shared" si="45"/>
        <v>0.98324084563635317</v>
      </c>
      <c r="G130" s="60">
        <f t="shared" si="45"/>
        <v>0.98115403030506199</v>
      </c>
      <c r="H130" s="60">
        <f t="shared" si="45"/>
        <v>0.98316084200714204</v>
      </c>
      <c r="I130" s="60">
        <f t="shared" si="45"/>
        <v>0.97329276378620844</v>
      </c>
      <c r="J130" s="60">
        <f t="shared" si="45"/>
        <v>0.97596094980846038</v>
      </c>
      <c r="K130" s="60">
        <f t="shared" si="45"/>
        <v>0.97725808747518528</v>
      </c>
      <c r="L130" s="60">
        <f t="shared" si="45"/>
        <v>0.97771091395465526</v>
      </c>
      <c r="M130" s="60">
        <f t="shared" si="45"/>
        <v>0.97911730032587163</v>
      </c>
      <c r="N130" s="60">
        <f t="shared" si="45"/>
        <v>0.97794134583295544</v>
      </c>
      <c r="O130" s="60">
        <f t="shared" si="45"/>
        <v>0.98204168922311807</v>
      </c>
      <c r="P130" s="60">
        <f t="shared" si="45"/>
        <v>0.98128888839613215</v>
      </c>
      <c r="Q130" s="60">
        <f t="shared" si="45"/>
        <v>0.97488719168940474</v>
      </c>
      <c r="R130" s="60">
        <f t="shared" si="45"/>
        <v>0.97313455965049256</v>
      </c>
      <c r="S130" s="60">
        <f t="shared" si="45"/>
        <v>0.96871047576879044</v>
      </c>
      <c r="T130" s="60">
        <f t="shared" si="45"/>
        <v>0.96611444886331321</v>
      </c>
      <c r="U130" s="60">
        <f t="shared" si="45"/>
        <v>0.96713258421743664</v>
      </c>
      <c r="V130" s="60">
        <f t="shared" si="45"/>
        <v>0.96907866887910332</v>
      </c>
      <c r="W130" s="60"/>
      <c r="X130" s="27"/>
    </row>
    <row r="131" spans="1:24" ht="15" customHeight="1">
      <c r="A131" s="38"/>
      <c r="B131" s="3">
        <f t="shared" si="24"/>
        <v>23</v>
      </c>
      <c r="C131" s="60">
        <f t="shared" ref="C131:V131" si="46">EXP(-C29*delta_t)</f>
        <v>0.99141899129499766</v>
      </c>
      <c r="D131" s="60">
        <f t="shared" si="46"/>
        <v>0.99136219296740968</v>
      </c>
      <c r="E131" s="60">
        <f t="shared" si="46"/>
        <v>0.9918757761660475</v>
      </c>
      <c r="F131" s="60">
        <f t="shared" si="46"/>
        <v>0.99211444738961685</v>
      </c>
      <c r="G131" s="60">
        <f t="shared" si="46"/>
        <v>0.99168971158995167</v>
      </c>
      <c r="H131" s="60">
        <f t="shared" si="46"/>
        <v>0.99399215460004409</v>
      </c>
      <c r="I131" s="60">
        <f t="shared" si="46"/>
        <v>0.99418455402492689</v>
      </c>
      <c r="J131" s="60">
        <f t="shared" si="46"/>
        <v>0.9950599429844742</v>
      </c>
      <c r="K131" s="60">
        <f t="shared" si="46"/>
        <v>0.99406822383272131</v>
      </c>
      <c r="L131" s="60">
        <f t="shared" si="46"/>
        <v>0.99409550310840222</v>
      </c>
      <c r="M131" s="60">
        <f t="shared" si="46"/>
        <v>0.99214846194818596</v>
      </c>
      <c r="N131" s="60">
        <f t="shared" si="46"/>
        <v>0.99337821219815359</v>
      </c>
      <c r="O131" s="60">
        <f t="shared" si="46"/>
        <v>0.99159573410521851</v>
      </c>
      <c r="P131" s="60">
        <f t="shared" si="46"/>
        <v>0.99285936334657754</v>
      </c>
      <c r="Q131" s="60">
        <f t="shared" si="46"/>
        <v>0.9945802104931013</v>
      </c>
      <c r="R131" s="60">
        <f t="shared" si="46"/>
        <v>0.99388817204635505</v>
      </c>
      <c r="S131" s="60">
        <f t="shared" si="46"/>
        <v>0.99223164463461921</v>
      </c>
      <c r="T131" s="60">
        <f t="shared" si="46"/>
        <v>0.99200055950408128</v>
      </c>
      <c r="U131" s="60">
        <f t="shared" si="46"/>
        <v>0.99123314043185384</v>
      </c>
      <c r="V131" s="60">
        <f t="shared" si="46"/>
        <v>0.98962239029160803</v>
      </c>
      <c r="W131" s="60"/>
      <c r="X131" s="27"/>
    </row>
    <row r="132" spans="1:24" ht="15" customHeight="1">
      <c r="A132" s="38"/>
      <c r="B132" s="3">
        <f t="shared" si="24"/>
        <v>24</v>
      </c>
      <c r="C132" s="60">
        <f t="shared" ref="C132:V132" si="47">EXP(-C30*delta_t)</f>
        <v>0.99141899129499766</v>
      </c>
      <c r="D132" s="60">
        <f t="shared" si="47"/>
        <v>0.98930682324342345</v>
      </c>
      <c r="E132" s="60">
        <f t="shared" si="47"/>
        <v>0.98450780088272138</v>
      </c>
      <c r="F132" s="60">
        <f t="shared" si="47"/>
        <v>0.98026720153658131</v>
      </c>
      <c r="G132" s="60">
        <f t="shared" si="47"/>
        <v>0.97139625038260369</v>
      </c>
      <c r="H132" s="60">
        <f t="shared" si="47"/>
        <v>0.9781008461394185</v>
      </c>
      <c r="I132" s="60">
        <f t="shared" si="47"/>
        <v>0.98347060632939787</v>
      </c>
      <c r="J132" s="60">
        <f t="shared" si="47"/>
        <v>0.98298712760657803</v>
      </c>
      <c r="K132" s="60">
        <f t="shared" si="47"/>
        <v>0.98611115429528717</v>
      </c>
      <c r="L132" s="60">
        <f t="shared" si="47"/>
        <v>0.98861838987409556</v>
      </c>
      <c r="M132" s="60">
        <f t="shared" si="47"/>
        <v>0.98955174019946568</v>
      </c>
      <c r="N132" s="60">
        <f t="shared" si="47"/>
        <v>0.98804001794023122</v>
      </c>
      <c r="O132" s="60">
        <f t="shared" si="47"/>
        <v>0.9890872038188846</v>
      </c>
      <c r="P132" s="60">
        <f t="shared" si="47"/>
        <v>0.99050766377463872</v>
      </c>
      <c r="Q132" s="60">
        <f t="shared" si="47"/>
        <v>0.98822114024251095</v>
      </c>
      <c r="R132" s="60">
        <f t="shared" si="47"/>
        <v>0.98674750562754265</v>
      </c>
      <c r="S132" s="60">
        <f t="shared" si="47"/>
        <v>0.9866377919428958</v>
      </c>
      <c r="T132" s="60">
        <f t="shared" si="47"/>
        <v>0.98374312768323757</v>
      </c>
      <c r="U132" s="60">
        <f t="shared" si="47"/>
        <v>0.98407272271555957</v>
      </c>
      <c r="V132" s="60">
        <f t="shared" si="47"/>
        <v>0.97992080606554122</v>
      </c>
      <c r="W132" s="60"/>
      <c r="X132" s="27"/>
    </row>
    <row r="133" spans="1:24" ht="15" customHeight="1">
      <c r="A133" s="38"/>
      <c r="B133" s="3">
        <f t="shared" si="24"/>
        <v>25</v>
      </c>
      <c r="C133" s="60">
        <f t="shared" ref="C133:V133" si="48">EXP(-C31*delta_t)</f>
        <v>0.99141899129499766</v>
      </c>
      <c r="D133" s="60">
        <f t="shared" si="48"/>
        <v>0.98963337200983148</v>
      </c>
      <c r="E133" s="60">
        <f t="shared" si="48"/>
        <v>0.98855040441194741</v>
      </c>
      <c r="F133" s="60">
        <f t="shared" si="48"/>
        <v>0.98503272900934291</v>
      </c>
      <c r="G133" s="60">
        <f t="shared" si="48"/>
        <v>0.98356675651317849</v>
      </c>
      <c r="H133" s="60">
        <f t="shared" si="48"/>
        <v>0.98343909256178785</v>
      </c>
      <c r="I133" s="60">
        <f t="shared" si="48"/>
        <v>0.98321056732406298</v>
      </c>
      <c r="J133" s="60">
        <f t="shared" si="48"/>
        <v>0.98434494524931337</v>
      </c>
      <c r="K133" s="60">
        <f t="shared" si="48"/>
        <v>0.98313219591643686</v>
      </c>
      <c r="L133" s="60">
        <f t="shared" si="48"/>
        <v>0.98211087266939623</v>
      </c>
      <c r="M133" s="60">
        <f t="shared" si="48"/>
        <v>0.98489193804949715</v>
      </c>
      <c r="N133" s="60">
        <f t="shared" si="48"/>
        <v>0.98139653766352486</v>
      </c>
      <c r="O133" s="60">
        <f t="shared" si="48"/>
        <v>0.9779915791749495</v>
      </c>
      <c r="P133" s="60">
        <f t="shared" si="48"/>
        <v>0.97522784796760442</v>
      </c>
      <c r="Q133" s="60">
        <f t="shared" si="48"/>
        <v>0.97813597380256312</v>
      </c>
      <c r="R133" s="60">
        <f t="shared" si="48"/>
        <v>0.97452350826661394</v>
      </c>
      <c r="S133" s="60">
        <f t="shared" si="48"/>
        <v>0.97247632885496571</v>
      </c>
      <c r="T133" s="60">
        <f t="shared" si="48"/>
        <v>0.97488953156778935</v>
      </c>
      <c r="U133" s="60">
        <f t="shared" si="48"/>
        <v>0.97100637862049188</v>
      </c>
      <c r="V133" s="60">
        <f t="shared" si="48"/>
        <v>0.97127624058014994</v>
      </c>
      <c r="W133" s="60"/>
      <c r="X133" s="27"/>
    </row>
    <row r="134" spans="1:24" ht="15" customHeight="1">
      <c r="A134" s="38"/>
      <c r="B134" s="3">
        <f t="shared" si="24"/>
        <v>26</v>
      </c>
      <c r="C134" s="60">
        <f t="shared" ref="C134:V134" si="49">EXP(-C32*delta_t)</f>
        <v>0.99141899129499766</v>
      </c>
      <c r="D134" s="60">
        <f t="shared" si="49"/>
        <v>0.98731511739767419</v>
      </c>
      <c r="E134" s="60">
        <f t="shared" si="49"/>
        <v>0.9900453183113701</v>
      </c>
      <c r="F134" s="60">
        <f t="shared" si="49"/>
        <v>0.99066442157693102</v>
      </c>
      <c r="G134" s="60">
        <f t="shared" si="49"/>
        <v>0.99214718545007663</v>
      </c>
      <c r="H134" s="60">
        <f t="shared" si="49"/>
        <v>0.99122533231085741</v>
      </c>
      <c r="I134" s="60">
        <f t="shared" si="49"/>
        <v>0.99071568444290647</v>
      </c>
      <c r="J134" s="60">
        <f t="shared" si="49"/>
        <v>0.9934007156468545</v>
      </c>
      <c r="K134" s="60">
        <f t="shared" si="49"/>
        <v>0.99409631384700381</v>
      </c>
      <c r="L134" s="60">
        <f t="shared" si="49"/>
        <v>0.9951271167146486</v>
      </c>
      <c r="M134" s="60">
        <f t="shared" si="49"/>
        <v>0.9953711106400005</v>
      </c>
      <c r="N134" s="60">
        <f t="shared" si="49"/>
        <v>0.99633840382361949</v>
      </c>
      <c r="O134" s="60">
        <f t="shared" si="49"/>
        <v>0.99651334207531583</v>
      </c>
      <c r="P134" s="60">
        <f t="shared" si="49"/>
        <v>0.99689833989586307</v>
      </c>
      <c r="Q134" s="60">
        <f t="shared" si="49"/>
        <v>0.99687548386980152</v>
      </c>
      <c r="R134" s="60">
        <f t="shared" si="49"/>
        <v>0.99684192510350611</v>
      </c>
      <c r="S134" s="60">
        <f t="shared" si="49"/>
        <v>0.99710160937989956</v>
      </c>
      <c r="T134" s="60">
        <f t="shared" si="49"/>
        <v>0.99702488949831714</v>
      </c>
      <c r="U134" s="60">
        <f t="shared" si="49"/>
        <v>0.99695513831729365</v>
      </c>
      <c r="V134" s="60">
        <f t="shared" si="49"/>
        <v>0.99519737627922888</v>
      </c>
      <c r="W134" s="60"/>
      <c r="X134" s="27"/>
    </row>
    <row r="135" spans="1:24" ht="15" customHeight="1">
      <c r="A135" s="38"/>
      <c r="B135" s="3">
        <f t="shared" si="24"/>
        <v>27</v>
      </c>
      <c r="C135" s="60">
        <f t="shared" ref="C135:V135" si="50">EXP(-C33*delta_t)</f>
        <v>0.99141899129499766</v>
      </c>
      <c r="D135" s="60">
        <f t="shared" si="50"/>
        <v>0.99197326537127417</v>
      </c>
      <c r="E135" s="60">
        <f t="shared" si="50"/>
        <v>0.99069966328397208</v>
      </c>
      <c r="F135" s="60">
        <f t="shared" si="50"/>
        <v>0.99272164370031035</v>
      </c>
      <c r="G135" s="60">
        <f t="shared" si="50"/>
        <v>0.99131887822135767</v>
      </c>
      <c r="H135" s="60">
        <f t="shared" si="50"/>
        <v>0.99126659841560261</v>
      </c>
      <c r="I135" s="60">
        <f t="shared" si="50"/>
        <v>0.99087833275015214</v>
      </c>
      <c r="J135" s="60">
        <f t="shared" si="50"/>
        <v>0.98946102618639054</v>
      </c>
      <c r="K135" s="60">
        <f t="shared" si="50"/>
        <v>0.99182119389185253</v>
      </c>
      <c r="L135" s="60">
        <f t="shared" si="50"/>
        <v>0.993382666585506</v>
      </c>
      <c r="M135" s="60">
        <f t="shared" si="50"/>
        <v>0.99139004446265566</v>
      </c>
      <c r="N135" s="60">
        <f t="shared" si="50"/>
        <v>0.98836325925822799</v>
      </c>
      <c r="O135" s="60">
        <f t="shared" si="50"/>
        <v>0.99045599196455425</v>
      </c>
      <c r="P135" s="60">
        <f t="shared" si="50"/>
        <v>0.98587883025364165</v>
      </c>
      <c r="Q135" s="60">
        <f t="shared" si="50"/>
        <v>0.98950235915631313</v>
      </c>
      <c r="R135" s="60">
        <f t="shared" si="50"/>
        <v>0.98440782423109707</v>
      </c>
      <c r="S135" s="60">
        <f t="shared" si="50"/>
        <v>0.98330777808321312</v>
      </c>
      <c r="T135" s="60">
        <f t="shared" si="50"/>
        <v>0.98360325405901872</v>
      </c>
      <c r="U135" s="60">
        <f t="shared" si="50"/>
        <v>0.98482138762716276</v>
      </c>
      <c r="V135" s="60">
        <f t="shared" si="50"/>
        <v>0.98622796608786023</v>
      </c>
      <c r="W135" s="60"/>
      <c r="X135" s="27"/>
    </row>
    <row r="136" spans="1:24" ht="15" customHeight="1">
      <c r="A136" s="38"/>
      <c r="B136" s="3">
        <f t="shared" si="24"/>
        <v>28</v>
      </c>
      <c r="C136" s="60">
        <f t="shared" ref="C136:V136" si="51">EXP(-C34*delta_t)</f>
        <v>0.99141899129499766</v>
      </c>
      <c r="D136" s="60">
        <f t="shared" si="51"/>
        <v>0.99089593966908718</v>
      </c>
      <c r="E136" s="60">
        <f t="shared" si="51"/>
        <v>0.99054923230162795</v>
      </c>
      <c r="F136" s="60">
        <f t="shared" si="51"/>
        <v>0.99044880392728829</v>
      </c>
      <c r="G136" s="60">
        <f t="shared" si="51"/>
        <v>0.9934972670141613</v>
      </c>
      <c r="H136" s="60">
        <f t="shared" si="51"/>
        <v>0.99248807659858729</v>
      </c>
      <c r="I136" s="60">
        <f t="shared" si="51"/>
        <v>0.99030075177494858</v>
      </c>
      <c r="J136" s="60">
        <f t="shared" si="51"/>
        <v>0.99167685060474609</v>
      </c>
      <c r="K136" s="60">
        <f t="shared" si="51"/>
        <v>0.99151566867582741</v>
      </c>
      <c r="L136" s="60">
        <f t="shared" si="51"/>
        <v>0.99063269546904964</v>
      </c>
      <c r="M136" s="60">
        <f t="shared" si="51"/>
        <v>0.98681174479154155</v>
      </c>
      <c r="N136" s="60">
        <f t="shared" si="51"/>
        <v>0.99032152162477827</v>
      </c>
      <c r="O136" s="60">
        <f t="shared" si="51"/>
        <v>0.99092004714448867</v>
      </c>
      <c r="P136" s="60">
        <f t="shared" si="51"/>
        <v>0.9915555178826736</v>
      </c>
      <c r="Q136" s="60">
        <f t="shared" si="51"/>
        <v>0.99173273055985145</v>
      </c>
      <c r="R136" s="60">
        <f t="shared" si="51"/>
        <v>0.9920546818047028</v>
      </c>
      <c r="S136" s="60">
        <f t="shared" si="51"/>
        <v>0.99096949310511429</v>
      </c>
      <c r="T136" s="60">
        <f t="shared" si="51"/>
        <v>0.9928558143472429</v>
      </c>
      <c r="U136" s="60">
        <f t="shared" si="51"/>
        <v>0.99397861732576986</v>
      </c>
      <c r="V136" s="60">
        <f t="shared" si="51"/>
        <v>0.99383263159504343</v>
      </c>
      <c r="W136" s="60"/>
      <c r="X136" s="27"/>
    </row>
    <row r="137" spans="1:24" ht="15" customHeight="1">
      <c r="A137" s="38"/>
      <c r="B137" s="3">
        <f t="shared" si="24"/>
        <v>29</v>
      </c>
      <c r="C137" s="60">
        <f t="shared" ref="C137:V137" si="52">EXP(-C35*delta_t)</f>
        <v>0.99141899129499766</v>
      </c>
      <c r="D137" s="60">
        <f t="shared" si="52"/>
        <v>0.99227498144664172</v>
      </c>
      <c r="E137" s="60">
        <f t="shared" si="52"/>
        <v>0.98994491325602774</v>
      </c>
      <c r="F137" s="60">
        <f t="shared" si="52"/>
        <v>0.99123154077221842</v>
      </c>
      <c r="G137" s="60">
        <f t="shared" si="52"/>
        <v>0.99230178220004817</v>
      </c>
      <c r="H137" s="60">
        <f t="shared" si="52"/>
        <v>0.9939155467573717</v>
      </c>
      <c r="I137" s="60">
        <f t="shared" si="52"/>
        <v>0.99292892160220092</v>
      </c>
      <c r="J137" s="60">
        <f t="shared" si="52"/>
        <v>0.99307010673168072</v>
      </c>
      <c r="K137" s="60">
        <f t="shared" si="52"/>
        <v>0.98975331790769883</v>
      </c>
      <c r="L137" s="60">
        <f t="shared" si="52"/>
        <v>0.99217154672341923</v>
      </c>
      <c r="M137" s="60">
        <f t="shared" si="52"/>
        <v>0.99289645484163147</v>
      </c>
      <c r="N137" s="60">
        <f t="shared" si="52"/>
        <v>0.99426648513059401</v>
      </c>
      <c r="O137" s="60">
        <f t="shared" si="52"/>
        <v>0.99395943770250594</v>
      </c>
      <c r="P137" s="60">
        <f t="shared" si="52"/>
        <v>0.99539312877270603</v>
      </c>
      <c r="Q137" s="60">
        <f t="shared" si="52"/>
        <v>0.99463844351716402</v>
      </c>
      <c r="R137" s="60">
        <f t="shared" si="52"/>
        <v>0.99468513843770379</v>
      </c>
      <c r="S137" s="60">
        <f t="shared" si="52"/>
        <v>0.9935330943216194</v>
      </c>
      <c r="T137" s="60">
        <f t="shared" si="52"/>
        <v>0.99350705519169458</v>
      </c>
      <c r="U137" s="60">
        <f t="shared" si="52"/>
        <v>0.99185721418973594</v>
      </c>
      <c r="V137" s="60">
        <f t="shared" si="52"/>
        <v>0.99095515448321236</v>
      </c>
      <c r="W137" s="60"/>
      <c r="X137" s="27"/>
    </row>
    <row r="138" spans="1:24" ht="15" customHeight="1">
      <c r="A138" s="38"/>
      <c r="B138" s="3">
        <f t="shared" si="24"/>
        <v>30</v>
      </c>
      <c r="C138" s="60">
        <f t="shared" ref="C138:V138" si="53">EXP(-C36*delta_t)</f>
        <v>0.99141899129499766</v>
      </c>
      <c r="D138" s="60">
        <f t="shared" si="53"/>
        <v>0.99268898225550961</v>
      </c>
      <c r="E138" s="60">
        <f t="shared" si="53"/>
        <v>0.99352751823439089</v>
      </c>
      <c r="F138" s="60">
        <f t="shared" si="53"/>
        <v>0.99181601010734477</v>
      </c>
      <c r="G138" s="60">
        <f t="shared" si="53"/>
        <v>0.99251415448198232</v>
      </c>
      <c r="H138" s="60">
        <f t="shared" si="53"/>
        <v>0.99366730728517771</v>
      </c>
      <c r="I138" s="60">
        <f t="shared" si="53"/>
        <v>0.99317376433765669</v>
      </c>
      <c r="J138" s="60">
        <f t="shared" si="53"/>
        <v>0.99284571571238811</v>
      </c>
      <c r="K138" s="60">
        <f t="shared" si="53"/>
        <v>0.99316956827808123</v>
      </c>
      <c r="L138" s="60">
        <f t="shared" si="53"/>
        <v>0.99340101531012392</v>
      </c>
      <c r="M138" s="60">
        <f t="shared" si="53"/>
        <v>0.99386958665091818</v>
      </c>
      <c r="N138" s="60">
        <f t="shared" si="53"/>
        <v>0.99141734536117276</v>
      </c>
      <c r="O138" s="60">
        <f t="shared" si="53"/>
        <v>0.99147899883710922</v>
      </c>
      <c r="P138" s="60">
        <f t="shared" si="53"/>
        <v>0.99155989678285306</v>
      </c>
      <c r="Q138" s="60">
        <f t="shared" si="53"/>
        <v>0.99350343132139751</v>
      </c>
      <c r="R138" s="60">
        <f t="shared" si="53"/>
        <v>0.99466385053967044</v>
      </c>
      <c r="S138" s="60">
        <f t="shared" si="53"/>
        <v>0.99361970048176629</v>
      </c>
      <c r="T138" s="60">
        <f t="shared" si="53"/>
        <v>0.99415354473735618</v>
      </c>
      <c r="U138" s="60">
        <f t="shared" si="53"/>
        <v>0.99379778699575216</v>
      </c>
      <c r="V138" s="60">
        <f t="shared" si="53"/>
        <v>0.99341777097780981</v>
      </c>
      <c r="W138" s="60"/>
      <c r="X138" s="27"/>
    </row>
    <row r="139" spans="1:24" ht="15" customHeight="1">
      <c r="A139" s="38"/>
      <c r="B139" s="3">
        <f t="shared" si="24"/>
        <v>31</v>
      </c>
      <c r="C139" s="60">
        <f t="shared" ref="C139:V139" si="54">EXP(-C37*delta_t)</f>
        <v>0.99141899129499766</v>
      </c>
      <c r="D139" s="60">
        <f t="shared" si="54"/>
        <v>0.99232265706204248</v>
      </c>
      <c r="E139" s="60">
        <f t="shared" si="54"/>
        <v>0.99065644908128581</v>
      </c>
      <c r="F139" s="60">
        <f t="shared" si="54"/>
        <v>0.99153578538695608</v>
      </c>
      <c r="G139" s="60">
        <f t="shared" si="54"/>
        <v>0.9897026935705201</v>
      </c>
      <c r="H139" s="60">
        <f t="shared" si="54"/>
        <v>0.98816706181305958</v>
      </c>
      <c r="I139" s="60">
        <f t="shared" si="54"/>
        <v>0.98849512090197988</v>
      </c>
      <c r="J139" s="60">
        <f t="shared" si="54"/>
        <v>0.98354682902586532</v>
      </c>
      <c r="K139" s="60">
        <f t="shared" si="54"/>
        <v>0.98011726196603288</v>
      </c>
      <c r="L139" s="60">
        <f t="shared" si="54"/>
        <v>0.97581103002554814</v>
      </c>
      <c r="M139" s="60">
        <f t="shared" si="54"/>
        <v>0.97340319196837355</v>
      </c>
      <c r="N139" s="60">
        <f t="shared" si="54"/>
        <v>0.96711491508104486</v>
      </c>
      <c r="O139" s="60">
        <f t="shared" si="54"/>
        <v>0.96208587555237046</v>
      </c>
      <c r="P139" s="60">
        <f t="shared" si="54"/>
        <v>0.9586818327481863</v>
      </c>
      <c r="Q139" s="60">
        <f t="shared" si="54"/>
        <v>0.96680369375191644</v>
      </c>
      <c r="R139" s="60">
        <f t="shared" si="54"/>
        <v>0.96437799406492386</v>
      </c>
      <c r="S139" s="60">
        <f t="shared" si="54"/>
        <v>0.96288695683072156</v>
      </c>
      <c r="T139" s="60">
        <f t="shared" si="54"/>
        <v>0.95427642799274215</v>
      </c>
      <c r="U139" s="60">
        <f t="shared" si="54"/>
        <v>0.95359992454116971</v>
      </c>
      <c r="V139" s="60">
        <f t="shared" si="54"/>
        <v>0.95037879988615726</v>
      </c>
      <c r="W139" s="60"/>
      <c r="X139" s="27"/>
    </row>
    <row r="140" spans="1:24" ht="15" customHeight="1">
      <c r="A140" s="38"/>
      <c r="B140" s="3">
        <f t="shared" si="24"/>
        <v>32</v>
      </c>
      <c r="C140" s="60">
        <f t="shared" ref="C140:V140" si="55">EXP(-C38*delta_t)</f>
        <v>0.99141899129499766</v>
      </c>
      <c r="D140" s="60">
        <f t="shared" si="55"/>
        <v>0.99003357826010752</v>
      </c>
      <c r="E140" s="60">
        <f t="shared" si="55"/>
        <v>0.98443571162931842</v>
      </c>
      <c r="F140" s="60">
        <f t="shared" si="55"/>
        <v>0.98644288122652013</v>
      </c>
      <c r="G140" s="60">
        <f t="shared" si="55"/>
        <v>0.98957987618610221</v>
      </c>
      <c r="H140" s="60">
        <f t="shared" si="55"/>
        <v>0.98477615355304493</v>
      </c>
      <c r="I140" s="60">
        <f t="shared" si="55"/>
        <v>0.98783345272021161</v>
      </c>
      <c r="J140" s="60">
        <f t="shared" si="55"/>
        <v>0.98936637809151962</v>
      </c>
      <c r="K140" s="60">
        <f t="shared" si="55"/>
        <v>0.98846669660780329</v>
      </c>
      <c r="L140" s="60">
        <f t="shared" si="55"/>
        <v>0.98908616158331453</v>
      </c>
      <c r="M140" s="60">
        <f t="shared" si="55"/>
        <v>0.9884324187292054</v>
      </c>
      <c r="N140" s="60">
        <f t="shared" si="55"/>
        <v>0.98786653601926855</v>
      </c>
      <c r="O140" s="60">
        <f t="shared" si="55"/>
        <v>0.99374127383286048</v>
      </c>
      <c r="P140" s="60">
        <f t="shared" si="55"/>
        <v>0.99449400605850391</v>
      </c>
      <c r="Q140" s="60">
        <f t="shared" si="55"/>
        <v>0.9938557508264082</v>
      </c>
      <c r="R140" s="60">
        <f t="shared" si="55"/>
        <v>0.99410467672007774</v>
      </c>
      <c r="S140" s="60">
        <f t="shared" si="55"/>
        <v>0.99492139995848183</v>
      </c>
      <c r="T140" s="60">
        <f t="shared" si="55"/>
        <v>0.99549670128514978</v>
      </c>
      <c r="U140" s="60">
        <f t="shared" si="55"/>
        <v>0.99375509464506195</v>
      </c>
      <c r="V140" s="60">
        <f t="shared" si="55"/>
        <v>0.99237849772453202</v>
      </c>
      <c r="W140" s="60"/>
      <c r="X140" s="27"/>
    </row>
    <row r="141" spans="1:24" ht="15" customHeight="1">
      <c r="A141" s="38"/>
      <c r="B141" s="3">
        <f t="shared" si="24"/>
        <v>33</v>
      </c>
      <c r="C141" s="60">
        <f t="shared" ref="C141:V141" si="56">EXP(-C39*delta_t)</f>
        <v>0.99141899129499766</v>
      </c>
      <c r="D141" s="60">
        <f t="shared" si="56"/>
        <v>0.99130988057152147</v>
      </c>
      <c r="E141" s="60">
        <f t="shared" si="56"/>
        <v>0.99214393037703552</v>
      </c>
      <c r="F141" s="60">
        <f t="shared" si="56"/>
        <v>0.99297707901175136</v>
      </c>
      <c r="G141" s="60">
        <f t="shared" si="56"/>
        <v>0.99065289720459837</v>
      </c>
      <c r="H141" s="60">
        <f t="shared" si="56"/>
        <v>0.99248789626395728</v>
      </c>
      <c r="I141" s="60">
        <f t="shared" si="56"/>
        <v>0.99503207828814533</v>
      </c>
      <c r="J141" s="60">
        <f t="shared" si="56"/>
        <v>0.99563088352264828</v>
      </c>
      <c r="K141" s="60">
        <f t="shared" si="56"/>
        <v>0.99602765920900371</v>
      </c>
      <c r="L141" s="60">
        <f t="shared" si="56"/>
        <v>0.99642513156515666</v>
      </c>
      <c r="M141" s="60">
        <f t="shared" si="56"/>
        <v>0.99652243933581697</v>
      </c>
      <c r="N141" s="60">
        <f t="shared" si="56"/>
        <v>0.99621345788075744</v>
      </c>
      <c r="O141" s="60">
        <f t="shared" si="56"/>
        <v>0.99657338945223084</v>
      </c>
      <c r="P141" s="60">
        <f t="shared" si="56"/>
        <v>0.99616049181056432</v>
      </c>
      <c r="Q141" s="60">
        <f t="shared" si="56"/>
        <v>0.99592134945886623</v>
      </c>
      <c r="R141" s="60">
        <f t="shared" si="56"/>
        <v>0.99510574549194597</v>
      </c>
      <c r="S141" s="60">
        <f t="shared" si="56"/>
        <v>0.99484354087562898</v>
      </c>
      <c r="T141" s="60">
        <f t="shared" si="56"/>
        <v>0.98991932037576491</v>
      </c>
      <c r="U141" s="60">
        <f t="shared" si="56"/>
        <v>0.98878984117149615</v>
      </c>
      <c r="V141" s="60">
        <f t="shared" si="56"/>
        <v>0.98808731046014175</v>
      </c>
      <c r="W141" s="60"/>
      <c r="X141" s="27"/>
    </row>
    <row r="142" spans="1:24" ht="15" customHeight="1">
      <c r="A142" s="38"/>
      <c r="B142" s="3">
        <f t="shared" si="24"/>
        <v>34</v>
      </c>
      <c r="C142" s="60">
        <f t="shared" ref="C142:V142" si="57">EXP(-C40*delta_t)</f>
        <v>0.99141899129499766</v>
      </c>
      <c r="D142" s="60">
        <f t="shared" si="57"/>
        <v>0.98877699351920678</v>
      </c>
      <c r="E142" s="60">
        <f t="shared" si="57"/>
        <v>0.99080489384767367</v>
      </c>
      <c r="F142" s="60">
        <f t="shared" si="57"/>
        <v>0.98628675715771141</v>
      </c>
      <c r="G142" s="60">
        <f t="shared" si="57"/>
        <v>0.9873439608488529</v>
      </c>
      <c r="H142" s="60">
        <f t="shared" si="57"/>
        <v>0.9829394599555934</v>
      </c>
      <c r="I142" s="60">
        <f t="shared" si="57"/>
        <v>0.97820804310836418</v>
      </c>
      <c r="J142" s="60">
        <f t="shared" si="57"/>
        <v>0.98706210042001419</v>
      </c>
      <c r="K142" s="60">
        <f t="shared" si="57"/>
        <v>0.98793027638070063</v>
      </c>
      <c r="L142" s="60">
        <f t="shared" si="57"/>
        <v>0.98630054945619994</v>
      </c>
      <c r="M142" s="60">
        <f t="shared" si="57"/>
        <v>0.97797595800530812</v>
      </c>
      <c r="N142" s="60">
        <f t="shared" si="57"/>
        <v>0.96863413946855847</v>
      </c>
      <c r="O142" s="60">
        <f t="shared" si="57"/>
        <v>0.97032456957728008</v>
      </c>
      <c r="P142" s="60">
        <f t="shared" si="57"/>
        <v>0.97629131037440342</v>
      </c>
      <c r="Q142" s="60">
        <f t="shared" si="57"/>
        <v>0.98110839849527498</v>
      </c>
      <c r="R142" s="60">
        <f t="shared" si="57"/>
        <v>0.98208574466282261</v>
      </c>
      <c r="S142" s="60">
        <f t="shared" si="57"/>
        <v>0.98297318650200949</v>
      </c>
      <c r="T142" s="60">
        <f t="shared" si="57"/>
        <v>0.98389565870023399</v>
      </c>
      <c r="U142" s="60">
        <f t="shared" si="57"/>
        <v>0.98814544811951122</v>
      </c>
      <c r="V142" s="60">
        <f t="shared" si="57"/>
        <v>0.98919997142455252</v>
      </c>
      <c r="W142" s="60"/>
      <c r="X142" s="27"/>
    </row>
    <row r="143" spans="1:24" ht="15" customHeight="1">
      <c r="A143" s="38"/>
      <c r="B143" s="3">
        <f t="shared" si="24"/>
        <v>35</v>
      </c>
      <c r="C143" s="60">
        <f t="shared" ref="C143:V143" si="58">EXP(-C41*delta_t)</f>
        <v>0.99141899129499766</v>
      </c>
      <c r="D143" s="60">
        <f t="shared" si="58"/>
        <v>0.99256842155194092</v>
      </c>
      <c r="E143" s="60">
        <f t="shared" si="58"/>
        <v>0.9903410732760155</v>
      </c>
      <c r="F143" s="60">
        <f t="shared" si="58"/>
        <v>0.98688044859190471</v>
      </c>
      <c r="G143" s="60">
        <f t="shared" si="58"/>
        <v>0.98505587780238124</v>
      </c>
      <c r="H143" s="60">
        <f t="shared" si="58"/>
        <v>0.98672989059340466</v>
      </c>
      <c r="I143" s="60">
        <f t="shared" si="58"/>
        <v>0.9866780728101906</v>
      </c>
      <c r="J143" s="60">
        <f t="shared" si="58"/>
        <v>0.98901975581315238</v>
      </c>
      <c r="K143" s="60">
        <f t="shared" si="58"/>
        <v>0.98965724951129863</v>
      </c>
      <c r="L143" s="60">
        <f t="shared" si="58"/>
        <v>0.99112051994661643</v>
      </c>
      <c r="M143" s="60">
        <f t="shared" si="58"/>
        <v>0.99148307557890092</v>
      </c>
      <c r="N143" s="60">
        <f t="shared" si="58"/>
        <v>0.98930071277411713</v>
      </c>
      <c r="O143" s="60">
        <f t="shared" si="58"/>
        <v>0.98834984895806322</v>
      </c>
      <c r="P143" s="60">
        <f t="shared" si="58"/>
        <v>0.98954563195168976</v>
      </c>
      <c r="Q143" s="60">
        <f t="shared" si="58"/>
        <v>0.98950238242586408</v>
      </c>
      <c r="R143" s="60">
        <f t="shared" si="58"/>
        <v>0.98458663925959311</v>
      </c>
      <c r="S143" s="60">
        <f t="shared" si="58"/>
        <v>0.9828448287900089</v>
      </c>
      <c r="T143" s="60">
        <f t="shared" si="58"/>
        <v>0.97919287015535195</v>
      </c>
      <c r="U143" s="60">
        <f t="shared" si="58"/>
        <v>0.97820820537511577</v>
      </c>
      <c r="V143" s="60">
        <f t="shared" si="58"/>
        <v>0.97444090160730479</v>
      </c>
      <c r="W143" s="60"/>
      <c r="X143" s="27"/>
    </row>
    <row r="144" spans="1:24" ht="15" customHeight="1">
      <c r="A144" s="38"/>
      <c r="B144" s="3">
        <f t="shared" si="24"/>
        <v>36</v>
      </c>
      <c r="C144" s="60">
        <f t="shared" ref="C144:V144" si="59">EXP(-C42*delta_t)</f>
        <v>0.99141899129499766</v>
      </c>
      <c r="D144" s="60">
        <f t="shared" si="59"/>
        <v>0.98951183774573725</v>
      </c>
      <c r="E144" s="60">
        <f t="shared" si="59"/>
        <v>0.987184094212046</v>
      </c>
      <c r="F144" s="60">
        <f t="shared" si="59"/>
        <v>0.98322322596120881</v>
      </c>
      <c r="G144" s="60">
        <f t="shared" si="59"/>
        <v>0.98598507452087281</v>
      </c>
      <c r="H144" s="60">
        <f t="shared" si="59"/>
        <v>0.98906291494924448</v>
      </c>
      <c r="I144" s="60">
        <f t="shared" si="59"/>
        <v>0.99012289000129661</v>
      </c>
      <c r="J144" s="60">
        <f t="shared" si="59"/>
        <v>0.99064497090442161</v>
      </c>
      <c r="K144" s="60">
        <f t="shared" si="59"/>
        <v>0.99125169404819535</v>
      </c>
      <c r="L144" s="60">
        <f t="shared" si="59"/>
        <v>0.99304003394477203</v>
      </c>
      <c r="M144" s="60">
        <f t="shared" si="59"/>
        <v>0.99384372042342561</v>
      </c>
      <c r="N144" s="60">
        <f t="shared" si="59"/>
        <v>0.99318611695247938</v>
      </c>
      <c r="O144" s="60">
        <f t="shared" si="59"/>
        <v>0.99296765508526053</v>
      </c>
      <c r="P144" s="60">
        <f t="shared" si="59"/>
        <v>0.99427755075996205</v>
      </c>
      <c r="Q144" s="60">
        <f t="shared" si="59"/>
        <v>0.99359848510235882</v>
      </c>
      <c r="R144" s="60">
        <f t="shared" si="59"/>
        <v>0.99396807884357208</v>
      </c>
      <c r="S144" s="60">
        <f t="shared" si="59"/>
        <v>0.99524132674165711</v>
      </c>
      <c r="T144" s="60">
        <f t="shared" si="59"/>
        <v>0.99532855244501284</v>
      </c>
      <c r="U144" s="60">
        <f t="shared" si="59"/>
        <v>0.99384238489847987</v>
      </c>
      <c r="V144" s="60">
        <f t="shared" si="59"/>
        <v>0.99276719160824201</v>
      </c>
      <c r="W144" s="60"/>
      <c r="X144" s="27"/>
    </row>
    <row r="145" spans="1:24" ht="15" customHeight="1">
      <c r="A145" s="38"/>
      <c r="B145" s="3">
        <f t="shared" si="24"/>
        <v>37</v>
      </c>
      <c r="C145" s="60">
        <f t="shared" ref="C145:V145" si="60">EXP(-C43*delta_t)</f>
        <v>0.99141899129499766</v>
      </c>
      <c r="D145" s="60">
        <f t="shared" si="60"/>
        <v>0.99143832684250088</v>
      </c>
      <c r="E145" s="60">
        <f t="shared" si="60"/>
        <v>0.98955679673485197</v>
      </c>
      <c r="F145" s="60">
        <f t="shared" si="60"/>
        <v>0.99203352180871973</v>
      </c>
      <c r="G145" s="60">
        <f t="shared" si="60"/>
        <v>0.99026779089084993</v>
      </c>
      <c r="H145" s="60">
        <f t="shared" si="60"/>
        <v>0.98636269189091774</v>
      </c>
      <c r="I145" s="60">
        <f t="shared" si="60"/>
        <v>0.98599924613706169</v>
      </c>
      <c r="J145" s="60">
        <f t="shared" si="60"/>
        <v>0.98478487804068271</v>
      </c>
      <c r="K145" s="60">
        <f t="shared" si="60"/>
        <v>0.98046035213038929</v>
      </c>
      <c r="L145" s="60">
        <f t="shared" si="60"/>
        <v>0.98072335918865794</v>
      </c>
      <c r="M145" s="60">
        <f t="shared" si="60"/>
        <v>0.97774288975734502</v>
      </c>
      <c r="N145" s="60">
        <f t="shared" si="60"/>
        <v>0.97325755524831103</v>
      </c>
      <c r="O145" s="60">
        <f t="shared" si="60"/>
        <v>0.97434391557855027</v>
      </c>
      <c r="P145" s="60">
        <f t="shared" si="60"/>
        <v>0.97181799240383948</v>
      </c>
      <c r="Q145" s="60">
        <f t="shared" si="60"/>
        <v>0.9794419434489533</v>
      </c>
      <c r="R145" s="60">
        <f t="shared" si="60"/>
        <v>0.97664618979208329</v>
      </c>
      <c r="S145" s="60">
        <f t="shared" si="60"/>
        <v>0.97328478803971119</v>
      </c>
      <c r="T145" s="60">
        <f t="shared" si="60"/>
        <v>0.96933558319426505</v>
      </c>
      <c r="U145" s="60">
        <f t="shared" si="60"/>
        <v>0.96240840834688934</v>
      </c>
      <c r="V145" s="60">
        <f t="shared" si="60"/>
        <v>0.95059184046472223</v>
      </c>
      <c r="W145" s="60"/>
      <c r="X145" s="27"/>
    </row>
    <row r="146" spans="1:24" ht="15" customHeight="1">
      <c r="A146" s="38"/>
      <c r="B146" s="3">
        <f t="shared" si="24"/>
        <v>38</v>
      </c>
      <c r="C146" s="60">
        <f t="shared" ref="C146:V146" si="61">EXP(-C44*delta_t)</f>
        <v>0.99141899129499766</v>
      </c>
      <c r="D146" s="60">
        <f t="shared" si="61"/>
        <v>0.99107994968394453</v>
      </c>
      <c r="E146" s="60">
        <f t="shared" si="61"/>
        <v>0.98884573771698281</v>
      </c>
      <c r="F146" s="60">
        <f t="shared" si="61"/>
        <v>0.98919630933918923</v>
      </c>
      <c r="G146" s="60">
        <f t="shared" si="61"/>
        <v>0.98774071954046239</v>
      </c>
      <c r="H146" s="60">
        <f t="shared" si="61"/>
        <v>0.98714648735140942</v>
      </c>
      <c r="I146" s="60">
        <f t="shared" si="61"/>
        <v>0.98975839091738727</v>
      </c>
      <c r="J146" s="60">
        <f t="shared" si="61"/>
        <v>0.99026663439583307</v>
      </c>
      <c r="K146" s="60">
        <f t="shared" si="61"/>
        <v>0.98816325566932239</v>
      </c>
      <c r="L146" s="60">
        <f t="shared" si="61"/>
        <v>0.98753364365918916</v>
      </c>
      <c r="M146" s="60">
        <f t="shared" si="61"/>
        <v>0.98558137845281057</v>
      </c>
      <c r="N146" s="60">
        <f t="shared" si="61"/>
        <v>0.98549371228266347</v>
      </c>
      <c r="O146" s="60">
        <f t="shared" si="61"/>
        <v>0.98528554296077486</v>
      </c>
      <c r="P146" s="60">
        <f t="shared" si="61"/>
        <v>0.98694328639763396</v>
      </c>
      <c r="Q146" s="60">
        <f t="shared" si="61"/>
        <v>0.98944192497899741</v>
      </c>
      <c r="R146" s="60">
        <f t="shared" si="61"/>
        <v>0.98836440417626659</v>
      </c>
      <c r="S146" s="60">
        <f t="shared" si="61"/>
        <v>0.98635522081079507</v>
      </c>
      <c r="T146" s="60">
        <f t="shared" si="61"/>
        <v>0.98786287044078158</v>
      </c>
      <c r="U146" s="60">
        <f t="shared" si="61"/>
        <v>0.98638662748318828</v>
      </c>
      <c r="V146" s="60">
        <f t="shared" si="61"/>
        <v>0.98731809331844622</v>
      </c>
      <c r="W146" s="60"/>
      <c r="X146" s="27"/>
    </row>
    <row r="147" spans="1:24" ht="15" customHeight="1">
      <c r="A147" s="38"/>
      <c r="B147" s="3">
        <f t="shared" si="24"/>
        <v>39</v>
      </c>
      <c r="C147" s="60">
        <f t="shared" ref="C147:V147" si="62">EXP(-C45*delta_t)</f>
        <v>0.99141899129499766</v>
      </c>
      <c r="D147" s="60">
        <f t="shared" si="62"/>
        <v>0.98676210163681199</v>
      </c>
      <c r="E147" s="60">
        <f t="shared" si="62"/>
        <v>0.98546098073303201</v>
      </c>
      <c r="F147" s="60">
        <f t="shared" si="62"/>
        <v>0.98883814026470995</v>
      </c>
      <c r="G147" s="60">
        <f t="shared" si="62"/>
        <v>0.98962204689492694</v>
      </c>
      <c r="H147" s="60">
        <f t="shared" si="62"/>
        <v>0.9917668490439977</v>
      </c>
      <c r="I147" s="60">
        <f t="shared" si="62"/>
        <v>0.98922801225263446</v>
      </c>
      <c r="J147" s="60">
        <f t="shared" si="62"/>
        <v>0.9925161057709877</v>
      </c>
      <c r="K147" s="60">
        <f t="shared" si="62"/>
        <v>0.99377790467479932</v>
      </c>
      <c r="L147" s="60">
        <f t="shared" si="62"/>
        <v>0.99411211961091051</v>
      </c>
      <c r="M147" s="60">
        <f t="shared" si="62"/>
        <v>0.9905520292480241</v>
      </c>
      <c r="N147" s="60">
        <f t="shared" si="62"/>
        <v>0.98729157515059229</v>
      </c>
      <c r="O147" s="60">
        <f t="shared" si="62"/>
        <v>0.98776162019719849</v>
      </c>
      <c r="P147" s="60">
        <f t="shared" si="62"/>
        <v>0.985892835371878</v>
      </c>
      <c r="Q147" s="60">
        <f t="shared" si="62"/>
        <v>0.98549136226771017</v>
      </c>
      <c r="R147" s="60">
        <f t="shared" si="62"/>
        <v>0.9873986942493167</v>
      </c>
      <c r="S147" s="60">
        <f t="shared" si="62"/>
        <v>0.98588397224702318</v>
      </c>
      <c r="T147" s="60">
        <f t="shared" si="62"/>
        <v>0.98676544146924616</v>
      </c>
      <c r="U147" s="60">
        <f t="shared" si="62"/>
        <v>0.98946264306321785</v>
      </c>
      <c r="V147" s="60">
        <f t="shared" si="62"/>
        <v>0.99042109345609353</v>
      </c>
      <c r="W147" s="60"/>
      <c r="X147" s="27"/>
    </row>
    <row r="148" spans="1:24" ht="15" customHeight="1">
      <c r="A148" s="38"/>
      <c r="B148" s="3">
        <f t="shared" si="24"/>
        <v>40</v>
      </c>
      <c r="C148" s="60">
        <f t="shared" ref="C148:V148" si="63">EXP(-C46*delta_t)</f>
        <v>0.99141899129499766</v>
      </c>
      <c r="D148" s="60">
        <f t="shared" si="63"/>
        <v>0.99149955751142216</v>
      </c>
      <c r="E148" s="60">
        <f t="shared" si="63"/>
        <v>0.98785995729787057</v>
      </c>
      <c r="F148" s="60">
        <f t="shared" si="63"/>
        <v>0.984315469960659</v>
      </c>
      <c r="G148" s="60">
        <f t="shared" si="63"/>
        <v>0.98274459041074824</v>
      </c>
      <c r="H148" s="60">
        <f t="shared" si="63"/>
        <v>0.97242058240259799</v>
      </c>
      <c r="I148" s="60">
        <f t="shared" si="63"/>
        <v>0.9728472876341222</v>
      </c>
      <c r="J148" s="60">
        <f t="shared" si="63"/>
        <v>0.97752106996833543</v>
      </c>
      <c r="K148" s="60">
        <f t="shared" si="63"/>
        <v>0.98185650458973472</v>
      </c>
      <c r="L148" s="60">
        <f t="shared" si="63"/>
        <v>0.98339350307949602</v>
      </c>
      <c r="M148" s="60">
        <f t="shared" si="63"/>
        <v>0.97773528193468118</v>
      </c>
      <c r="N148" s="60">
        <f t="shared" si="63"/>
        <v>0.97791111427597421</v>
      </c>
      <c r="O148" s="60">
        <f t="shared" si="63"/>
        <v>0.97748960763706993</v>
      </c>
      <c r="P148" s="60">
        <f t="shared" si="63"/>
        <v>0.97166711905354675</v>
      </c>
      <c r="Q148" s="60">
        <f t="shared" si="63"/>
        <v>0.97027057768523006</v>
      </c>
      <c r="R148" s="60">
        <f t="shared" si="63"/>
        <v>0.96143586798206482</v>
      </c>
      <c r="S148" s="60">
        <f t="shared" si="63"/>
        <v>0.95934011481297032</v>
      </c>
      <c r="T148" s="60">
        <f t="shared" si="63"/>
        <v>0.96547164278248276</v>
      </c>
      <c r="U148" s="60">
        <f t="shared" si="63"/>
        <v>0.9720015866764451</v>
      </c>
      <c r="V148" s="60">
        <f t="shared" si="63"/>
        <v>0.97575408845369471</v>
      </c>
      <c r="W148" s="60"/>
      <c r="X148" s="27"/>
    </row>
    <row r="149" spans="1:24" ht="15" customHeight="1">
      <c r="A149" s="35"/>
      <c r="B149" s="35">
        <f t="shared" si="24"/>
        <v>41</v>
      </c>
      <c r="C149" s="60">
        <f t="shared" ref="C149:V149" si="64">EXP(-C47*delta_t)</f>
        <v>0.99141899129499766</v>
      </c>
      <c r="D149" s="60">
        <f t="shared" si="64"/>
        <v>0.99141963620404017</v>
      </c>
      <c r="E149" s="60">
        <f t="shared" si="64"/>
        <v>0.991980417887942</v>
      </c>
      <c r="F149" s="60">
        <f t="shared" si="64"/>
        <v>0.9911898717482982</v>
      </c>
      <c r="G149" s="60">
        <f t="shared" si="64"/>
        <v>0.98834325236540677</v>
      </c>
      <c r="H149" s="60">
        <f t="shared" si="64"/>
        <v>0.99206519178797981</v>
      </c>
      <c r="I149" s="60">
        <f t="shared" si="64"/>
        <v>0.98940657257595821</v>
      </c>
      <c r="J149" s="60">
        <f t="shared" si="64"/>
        <v>0.99188584910471977</v>
      </c>
      <c r="K149" s="60">
        <f t="shared" si="64"/>
        <v>0.98827338810395615</v>
      </c>
      <c r="L149" s="60">
        <f t="shared" si="64"/>
        <v>0.99097106127729095</v>
      </c>
      <c r="M149" s="60">
        <f t="shared" si="64"/>
        <v>0.99038549398341025</v>
      </c>
      <c r="N149" s="60">
        <f t="shared" si="64"/>
        <v>0.99053891008340644</v>
      </c>
      <c r="O149" s="60">
        <f t="shared" si="64"/>
        <v>0.98870732918404614</v>
      </c>
      <c r="P149" s="60">
        <f t="shared" si="64"/>
        <v>0.99064852201177966</v>
      </c>
      <c r="Q149" s="60">
        <f t="shared" si="64"/>
        <v>0.99173513431662386</v>
      </c>
      <c r="R149" s="60">
        <f t="shared" si="64"/>
        <v>0.9927700252755286</v>
      </c>
      <c r="S149" s="60">
        <f t="shared" si="64"/>
        <v>0.99313751145530771</v>
      </c>
      <c r="T149" s="60">
        <f t="shared" si="64"/>
        <v>0.99132596968918685</v>
      </c>
      <c r="U149" s="60">
        <f t="shared" si="64"/>
        <v>0.99247285928299411</v>
      </c>
      <c r="V149" s="60">
        <f t="shared" si="64"/>
        <v>0.98750466647372837</v>
      </c>
      <c r="W149" s="60"/>
      <c r="X149" s="2"/>
    </row>
    <row r="150" spans="1:24" ht="15" customHeight="1">
      <c r="A150" s="35"/>
      <c r="B150" s="35">
        <f t="shared" si="24"/>
        <v>42</v>
      </c>
      <c r="C150" s="60">
        <f t="shared" ref="C150:V150" si="65">EXP(-C48*delta_t)</f>
        <v>0.99141899129499766</v>
      </c>
      <c r="D150" s="60">
        <f t="shared" si="65"/>
        <v>0.99166636157775634</v>
      </c>
      <c r="E150" s="60">
        <f t="shared" si="65"/>
        <v>0.98953217588016618</v>
      </c>
      <c r="F150" s="60">
        <f t="shared" si="65"/>
        <v>0.99033846628896538</v>
      </c>
      <c r="G150" s="60">
        <f t="shared" si="65"/>
        <v>0.99245385166807887</v>
      </c>
      <c r="H150" s="60">
        <f t="shared" si="65"/>
        <v>0.99531231765157069</v>
      </c>
      <c r="I150" s="60">
        <f t="shared" si="65"/>
        <v>0.99566746802369821</v>
      </c>
      <c r="J150" s="60">
        <f t="shared" si="65"/>
        <v>0.9962950593494998</v>
      </c>
      <c r="K150" s="60">
        <f t="shared" si="65"/>
        <v>0.99642252644834961</v>
      </c>
      <c r="L150" s="60">
        <f t="shared" si="65"/>
        <v>0.99424134551142829</v>
      </c>
      <c r="M150" s="60">
        <f t="shared" si="65"/>
        <v>0.99293587412384809</v>
      </c>
      <c r="N150" s="60">
        <f t="shared" si="65"/>
        <v>0.99292385989391529</v>
      </c>
      <c r="O150" s="60">
        <f t="shared" si="65"/>
        <v>0.99151940707037567</v>
      </c>
      <c r="P150" s="60">
        <f t="shared" si="65"/>
        <v>0.99293403080546727</v>
      </c>
      <c r="Q150" s="60">
        <f t="shared" si="65"/>
        <v>0.9935763725843223</v>
      </c>
      <c r="R150" s="60">
        <f t="shared" si="65"/>
        <v>0.99327962208209652</v>
      </c>
      <c r="S150" s="60">
        <f t="shared" si="65"/>
        <v>0.99344457353316507</v>
      </c>
      <c r="T150" s="60">
        <f t="shared" si="65"/>
        <v>0.99376267670099983</v>
      </c>
      <c r="U150" s="60">
        <f t="shared" si="65"/>
        <v>0.99561940012050465</v>
      </c>
      <c r="V150" s="60">
        <f t="shared" si="65"/>
        <v>0.99583166500822362</v>
      </c>
      <c r="W150" s="60"/>
      <c r="X150" s="2"/>
    </row>
    <row r="151" spans="1:24" ht="15" customHeight="1">
      <c r="A151" s="35"/>
      <c r="B151" s="35">
        <f t="shared" si="24"/>
        <v>43</v>
      </c>
      <c r="C151" s="60">
        <f t="shared" ref="C151:V151" si="66">EXP(-C49*delta_t)</f>
        <v>0.99141899129499766</v>
      </c>
      <c r="D151" s="60">
        <f t="shared" si="66"/>
        <v>0.99190828221893157</v>
      </c>
      <c r="E151" s="60">
        <f t="shared" si="66"/>
        <v>0.99436275091568693</v>
      </c>
      <c r="F151" s="60">
        <f t="shared" si="66"/>
        <v>0.99368868895887386</v>
      </c>
      <c r="G151" s="60">
        <f t="shared" si="66"/>
        <v>0.99534611470991419</v>
      </c>
      <c r="H151" s="60">
        <f t="shared" si="66"/>
        <v>0.99360992446886631</v>
      </c>
      <c r="I151" s="60">
        <f t="shared" si="66"/>
        <v>0.99454385199490647</v>
      </c>
      <c r="J151" s="60">
        <f t="shared" si="66"/>
        <v>0.99540198571133276</v>
      </c>
      <c r="K151" s="60">
        <f t="shared" si="66"/>
        <v>0.99462511875205617</v>
      </c>
      <c r="L151" s="60">
        <f t="shared" si="66"/>
        <v>0.99566069980030947</v>
      </c>
      <c r="M151" s="60">
        <f t="shared" si="66"/>
        <v>0.9960197353590905</v>
      </c>
      <c r="N151" s="60">
        <f t="shared" si="66"/>
        <v>0.99440188806273988</v>
      </c>
      <c r="O151" s="60">
        <f t="shared" si="66"/>
        <v>0.99266629196930123</v>
      </c>
      <c r="P151" s="60">
        <f t="shared" si="66"/>
        <v>0.99376942280156833</v>
      </c>
      <c r="Q151" s="60">
        <f t="shared" si="66"/>
        <v>0.99178209684707574</v>
      </c>
      <c r="R151" s="60">
        <f t="shared" si="66"/>
        <v>0.9927464558991097</v>
      </c>
      <c r="S151" s="60">
        <f t="shared" si="66"/>
        <v>0.99241423485612568</v>
      </c>
      <c r="T151" s="60">
        <f t="shared" si="66"/>
        <v>0.99237406828316677</v>
      </c>
      <c r="U151" s="60">
        <f t="shared" si="66"/>
        <v>0.99151637023225547</v>
      </c>
      <c r="V151" s="60">
        <f t="shared" si="66"/>
        <v>0.99177808002107515</v>
      </c>
      <c r="W151" s="60"/>
      <c r="X151" s="2"/>
    </row>
    <row r="152" spans="1:24" ht="15" customHeight="1">
      <c r="A152" s="35"/>
      <c r="B152" s="35">
        <f t="shared" si="24"/>
        <v>44</v>
      </c>
      <c r="C152" s="60">
        <f t="shared" ref="C152:V152" si="67">EXP(-C50*delta_t)</f>
        <v>0.99141899129499766</v>
      </c>
      <c r="D152" s="60">
        <f t="shared" si="67"/>
        <v>0.9937802116761979</v>
      </c>
      <c r="E152" s="60">
        <f t="shared" si="67"/>
        <v>0.99390479867349724</v>
      </c>
      <c r="F152" s="60">
        <f t="shared" si="67"/>
        <v>0.99359280849980625</v>
      </c>
      <c r="G152" s="60">
        <f t="shared" si="67"/>
        <v>0.9932694764126726</v>
      </c>
      <c r="H152" s="60">
        <f t="shared" si="67"/>
        <v>0.99311018255361294</v>
      </c>
      <c r="I152" s="60">
        <f t="shared" si="67"/>
        <v>0.99495005702788331</v>
      </c>
      <c r="J152" s="60">
        <f t="shared" si="67"/>
        <v>0.99582566295242159</v>
      </c>
      <c r="K152" s="60">
        <f t="shared" si="67"/>
        <v>0.99650838116195162</v>
      </c>
      <c r="L152" s="60">
        <f t="shared" si="67"/>
        <v>0.99765225909804223</v>
      </c>
      <c r="M152" s="60">
        <f t="shared" si="67"/>
        <v>0.99774999101187278</v>
      </c>
      <c r="N152" s="60">
        <f t="shared" si="67"/>
        <v>0.99718507869715922</v>
      </c>
      <c r="O152" s="60">
        <f t="shared" si="67"/>
        <v>0.99735424999983702</v>
      </c>
      <c r="P152" s="60">
        <f t="shared" si="67"/>
        <v>0.99597925970456924</v>
      </c>
      <c r="Q152" s="60">
        <f t="shared" si="67"/>
        <v>0.99700155461448059</v>
      </c>
      <c r="R152" s="60">
        <f t="shared" si="67"/>
        <v>0.99659127002532488</v>
      </c>
      <c r="S152" s="60">
        <f t="shared" si="67"/>
        <v>0.99522569006289952</v>
      </c>
      <c r="T152" s="60">
        <f t="shared" si="67"/>
        <v>0.99494596112365308</v>
      </c>
      <c r="U152" s="60">
        <f t="shared" si="67"/>
        <v>0.9943221994672754</v>
      </c>
      <c r="V152" s="60">
        <f t="shared" si="67"/>
        <v>0.99386147466098407</v>
      </c>
      <c r="W152" s="60"/>
      <c r="X152" s="2"/>
    </row>
    <row r="153" spans="1:24" ht="15" customHeight="1">
      <c r="A153" s="35"/>
      <c r="B153" s="35">
        <f t="shared" si="24"/>
        <v>45</v>
      </c>
      <c r="C153" s="60">
        <f t="shared" ref="C153:V153" si="68">EXP(-C51*delta_t)</f>
        <v>0.99141899129499766</v>
      </c>
      <c r="D153" s="60">
        <f t="shared" si="68"/>
        <v>0.98726342042950566</v>
      </c>
      <c r="E153" s="60">
        <f t="shared" si="68"/>
        <v>0.98924867720596477</v>
      </c>
      <c r="F153" s="60">
        <f t="shared" si="68"/>
        <v>0.99065213774907079</v>
      </c>
      <c r="G153" s="60">
        <f t="shared" si="68"/>
        <v>0.98932864680130339</v>
      </c>
      <c r="H153" s="60">
        <f t="shared" si="68"/>
        <v>0.98861996326237789</v>
      </c>
      <c r="I153" s="60">
        <f t="shared" si="68"/>
        <v>0.99060616031266391</v>
      </c>
      <c r="J153" s="60">
        <f t="shared" si="68"/>
        <v>0.98865472786004305</v>
      </c>
      <c r="K153" s="60">
        <f t="shared" si="68"/>
        <v>0.98474522863951142</v>
      </c>
      <c r="L153" s="60">
        <f t="shared" si="68"/>
        <v>0.98729043147999185</v>
      </c>
      <c r="M153" s="60">
        <f t="shared" si="68"/>
        <v>0.98453127682302954</v>
      </c>
      <c r="N153" s="60">
        <f t="shared" si="68"/>
        <v>0.98443575522832283</v>
      </c>
      <c r="O153" s="60">
        <f t="shared" si="68"/>
        <v>0.98515171132200108</v>
      </c>
      <c r="P153" s="60">
        <f t="shared" si="68"/>
        <v>0.98566840385277699</v>
      </c>
      <c r="Q153" s="60">
        <f t="shared" si="68"/>
        <v>0.98802873192362084</v>
      </c>
      <c r="R153" s="60">
        <f t="shared" si="68"/>
        <v>0.98753330809404294</v>
      </c>
      <c r="S153" s="60">
        <f t="shared" si="68"/>
        <v>0.98837820384458364</v>
      </c>
      <c r="T153" s="60">
        <f t="shared" si="68"/>
        <v>0.98917160864362097</v>
      </c>
      <c r="U153" s="60">
        <f t="shared" si="68"/>
        <v>0.98793652201544202</v>
      </c>
      <c r="V153" s="60">
        <f t="shared" si="68"/>
        <v>0.98956055091584549</v>
      </c>
      <c r="W153" s="60"/>
      <c r="X153" s="2"/>
    </row>
    <row r="154" spans="1:24" ht="15" customHeight="1">
      <c r="A154" s="35"/>
      <c r="B154" s="35">
        <f t="shared" si="24"/>
        <v>46</v>
      </c>
      <c r="C154" s="60">
        <f t="shared" ref="C154:V154" si="69">EXP(-C52*delta_t)</f>
        <v>0.99141899129499766</v>
      </c>
      <c r="D154" s="60">
        <f t="shared" si="69"/>
        <v>0.98873793708584334</v>
      </c>
      <c r="E154" s="60">
        <f t="shared" si="69"/>
        <v>0.9892954102156124</v>
      </c>
      <c r="F154" s="60">
        <f t="shared" si="69"/>
        <v>0.98975730129264883</v>
      </c>
      <c r="G154" s="60">
        <f t="shared" si="69"/>
        <v>0.99062201723587173</v>
      </c>
      <c r="H154" s="60">
        <f t="shared" si="69"/>
        <v>0.98979308723997561</v>
      </c>
      <c r="I154" s="60">
        <f t="shared" si="69"/>
        <v>0.98918774099782003</v>
      </c>
      <c r="J154" s="60">
        <f t="shared" si="69"/>
        <v>0.98948573186353939</v>
      </c>
      <c r="K154" s="60">
        <f t="shared" si="69"/>
        <v>0.99122368837078645</v>
      </c>
      <c r="L154" s="60">
        <f t="shared" si="69"/>
        <v>0.98733703292160624</v>
      </c>
      <c r="M154" s="60">
        <f t="shared" si="69"/>
        <v>0.98376575601153904</v>
      </c>
      <c r="N154" s="60">
        <f t="shared" si="69"/>
        <v>0.98246276958561796</v>
      </c>
      <c r="O154" s="60">
        <f t="shared" si="69"/>
        <v>0.98319493867454277</v>
      </c>
      <c r="P154" s="60">
        <f t="shared" si="69"/>
        <v>0.98530848123581016</v>
      </c>
      <c r="Q154" s="60">
        <f t="shared" si="69"/>
        <v>0.98550867199465308</v>
      </c>
      <c r="R154" s="60">
        <f t="shared" si="69"/>
        <v>0.98548951877766322</v>
      </c>
      <c r="S154" s="60">
        <f t="shared" si="69"/>
        <v>0.9856672902272704</v>
      </c>
      <c r="T154" s="60">
        <f t="shared" si="69"/>
        <v>0.98588871783240684</v>
      </c>
      <c r="U154" s="60">
        <f t="shared" si="69"/>
        <v>0.98519812589040001</v>
      </c>
      <c r="V154" s="60">
        <f t="shared" si="69"/>
        <v>0.98468918756038393</v>
      </c>
      <c r="W154" s="60"/>
      <c r="X154" s="2"/>
    </row>
    <row r="155" spans="1:24" ht="15" customHeight="1">
      <c r="A155" s="35"/>
      <c r="B155" s="35">
        <f t="shared" si="24"/>
        <v>47</v>
      </c>
      <c r="C155" s="60">
        <f t="shared" ref="C155:V155" si="70">EXP(-C53*delta_t)</f>
        <v>0.99141899129499766</v>
      </c>
      <c r="D155" s="60">
        <f t="shared" si="70"/>
        <v>0.99046169986615551</v>
      </c>
      <c r="E155" s="60">
        <f t="shared" si="70"/>
        <v>0.99180593872081912</v>
      </c>
      <c r="F155" s="60">
        <f t="shared" si="70"/>
        <v>0.99228009986265897</v>
      </c>
      <c r="G155" s="60">
        <f t="shared" si="70"/>
        <v>0.99333059447857852</v>
      </c>
      <c r="H155" s="60">
        <f t="shared" si="70"/>
        <v>0.99424105259271267</v>
      </c>
      <c r="I155" s="60">
        <f t="shared" si="70"/>
        <v>0.99473176362107096</v>
      </c>
      <c r="J155" s="60">
        <f t="shared" si="70"/>
        <v>0.9945296281752557</v>
      </c>
      <c r="K155" s="60">
        <f t="shared" si="70"/>
        <v>0.99567581202886934</v>
      </c>
      <c r="L155" s="60">
        <f t="shared" si="70"/>
        <v>0.99665765992813649</v>
      </c>
      <c r="M155" s="60">
        <f t="shared" si="70"/>
        <v>0.99692693649739528</v>
      </c>
      <c r="N155" s="60">
        <f t="shared" si="70"/>
        <v>0.99716116921419617</v>
      </c>
      <c r="O155" s="60">
        <f t="shared" si="70"/>
        <v>0.99746890935887056</v>
      </c>
      <c r="P155" s="60">
        <f t="shared" si="70"/>
        <v>0.99765261732924015</v>
      </c>
      <c r="Q155" s="60">
        <f t="shared" si="70"/>
        <v>0.99812760508963261</v>
      </c>
      <c r="R155" s="60">
        <f t="shared" si="70"/>
        <v>0.99744571474200061</v>
      </c>
      <c r="S155" s="60">
        <f t="shared" si="70"/>
        <v>0.99757240324459917</v>
      </c>
      <c r="T155" s="60">
        <f t="shared" si="70"/>
        <v>0.99738785971145372</v>
      </c>
      <c r="U155" s="60">
        <f t="shared" si="70"/>
        <v>0.99777100362638826</v>
      </c>
      <c r="V155" s="60">
        <f t="shared" si="70"/>
        <v>0.99808854750656018</v>
      </c>
      <c r="W155" s="60"/>
      <c r="X155" s="2"/>
    </row>
    <row r="156" spans="1:24" ht="15" customHeight="1">
      <c r="A156" s="35"/>
      <c r="B156" s="35">
        <f t="shared" si="24"/>
        <v>48</v>
      </c>
      <c r="C156" s="60">
        <f t="shared" ref="C156:V156" si="71">EXP(-C54*delta_t)</f>
        <v>0.99141899129499766</v>
      </c>
      <c r="D156" s="60">
        <f t="shared" si="71"/>
        <v>0.98863617751847954</v>
      </c>
      <c r="E156" s="60">
        <f t="shared" si="71"/>
        <v>0.98690555745230324</v>
      </c>
      <c r="F156" s="60">
        <f t="shared" si="71"/>
        <v>0.98842853631330441</v>
      </c>
      <c r="G156" s="60">
        <f t="shared" si="71"/>
        <v>0.9870026149915111</v>
      </c>
      <c r="H156" s="60">
        <f t="shared" si="71"/>
        <v>0.98535990473093105</v>
      </c>
      <c r="I156" s="60">
        <f t="shared" si="71"/>
        <v>0.98750252935713445</v>
      </c>
      <c r="J156" s="60">
        <f t="shared" si="71"/>
        <v>0.98131744337715532</v>
      </c>
      <c r="K156" s="60">
        <f t="shared" si="71"/>
        <v>0.97637340227372815</v>
      </c>
      <c r="L156" s="60">
        <f t="shared" si="71"/>
        <v>0.98346983192899384</v>
      </c>
      <c r="M156" s="60">
        <f t="shared" si="71"/>
        <v>0.98262289179024476</v>
      </c>
      <c r="N156" s="60">
        <f t="shared" si="71"/>
        <v>0.98623973493941242</v>
      </c>
      <c r="O156" s="60">
        <f t="shared" si="71"/>
        <v>0.982469025424757</v>
      </c>
      <c r="P156" s="60">
        <f t="shared" si="71"/>
        <v>0.98385432902729519</v>
      </c>
      <c r="Q156" s="60">
        <f t="shared" si="71"/>
        <v>0.98646442799761069</v>
      </c>
      <c r="R156" s="60">
        <f t="shared" si="71"/>
        <v>0.9822803288079498</v>
      </c>
      <c r="S156" s="60">
        <f t="shared" si="71"/>
        <v>0.98502227224233985</v>
      </c>
      <c r="T156" s="60">
        <f t="shared" si="71"/>
        <v>0.98874678179395736</v>
      </c>
      <c r="U156" s="60">
        <f t="shared" si="71"/>
        <v>0.98743536535751775</v>
      </c>
      <c r="V156" s="60">
        <f t="shared" si="71"/>
        <v>0.98537948449841317</v>
      </c>
      <c r="W156" s="60"/>
      <c r="X156" s="2"/>
    </row>
    <row r="157" spans="1:24" ht="15" customHeight="1">
      <c r="A157" s="35"/>
      <c r="B157" s="35">
        <f t="shared" si="24"/>
        <v>49</v>
      </c>
      <c r="C157" s="60">
        <f t="shared" ref="C157:V157" si="72">EXP(-C55*delta_t)</f>
        <v>0.99141899129499766</v>
      </c>
      <c r="D157" s="60">
        <f t="shared" si="72"/>
        <v>0.98935208978222589</v>
      </c>
      <c r="E157" s="60">
        <f t="shared" si="72"/>
        <v>0.98813574781934865</v>
      </c>
      <c r="F157" s="60">
        <f t="shared" si="72"/>
        <v>0.98976150661563878</v>
      </c>
      <c r="G157" s="60">
        <f t="shared" si="72"/>
        <v>0.99065998919531972</v>
      </c>
      <c r="H157" s="60">
        <f t="shared" si="72"/>
        <v>0.98969456923738186</v>
      </c>
      <c r="I157" s="60">
        <f t="shared" si="72"/>
        <v>0.98490042790963639</v>
      </c>
      <c r="J157" s="60">
        <f t="shared" si="72"/>
        <v>0.98837306428584626</v>
      </c>
      <c r="K157" s="60">
        <f t="shared" si="72"/>
        <v>0.9902312064898271</v>
      </c>
      <c r="L157" s="60">
        <f t="shared" si="72"/>
        <v>0.98955994384648094</v>
      </c>
      <c r="M157" s="60">
        <f t="shared" si="72"/>
        <v>0.98453724355502037</v>
      </c>
      <c r="N157" s="60">
        <f t="shared" si="72"/>
        <v>0.98889156964760405</v>
      </c>
      <c r="O157" s="60">
        <f t="shared" si="72"/>
        <v>0.98775329378435428</v>
      </c>
      <c r="P157" s="60">
        <f t="shared" si="72"/>
        <v>0.99142215527477662</v>
      </c>
      <c r="Q157" s="60">
        <f t="shared" si="72"/>
        <v>0.99139062795016153</v>
      </c>
      <c r="R157" s="60">
        <f t="shared" si="72"/>
        <v>0.99379373878278399</v>
      </c>
      <c r="S157" s="60">
        <f t="shared" si="72"/>
        <v>0.99487693221505902</v>
      </c>
      <c r="T157" s="60">
        <f t="shared" si="72"/>
        <v>0.99563799305730771</v>
      </c>
      <c r="U157" s="60">
        <f t="shared" si="72"/>
        <v>0.99601961785726423</v>
      </c>
      <c r="V157" s="60">
        <f t="shared" si="72"/>
        <v>0.99444484586648396</v>
      </c>
      <c r="W157" s="60"/>
      <c r="X157" s="2"/>
    </row>
    <row r="158" spans="1:24" ht="15" customHeight="1">
      <c r="A158" s="35"/>
      <c r="B158" s="35">
        <f t="shared" si="24"/>
        <v>50</v>
      </c>
      <c r="C158" s="60">
        <f t="shared" ref="C158:V158" si="73">EXP(-C56*delta_t)</f>
        <v>0.99141899129499766</v>
      </c>
      <c r="D158" s="60">
        <f t="shared" si="73"/>
        <v>0.99188150195470182</v>
      </c>
      <c r="E158" s="60">
        <f t="shared" si="73"/>
        <v>0.99141028652843488</v>
      </c>
      <c r="F158" s="60">
        <f t="shared" si="73"/>
        <v>0.99117480743729702</v>
      </c>
      <c r="G158" s="60">
        <f t="shared" si="73"/>
        <v>0.99194640018475444</v>
      </c>
      <c r="H158" s="60">
        <f t="shared" si="73"/>
        <v>0.98764961039513743</v>
      </c>
      <c r="I158" s="60">
        <f t="shared" si="73"/>
        <v>0.98700617219292741</v>
      </c>
      <c r="J158" s="60">
        <f t="shared" si="73"/>
        <v>0.9888287822587869</v>
      </c>
      <c r="K158" s="60">
        <f t="shared" si="73"/>
        <v>0.98895054859526621</v>
      </c>
      <c r="L158" s="60">
        <f t="shared" si="73"/>
        <v>0.98632102992754833</v>
      </c>
      <c r="M158" s="60">
        <f t="shared" si="73"/>
        <v>0.98678489762992638</v>
      </c>
      <c r="N158" s="60">
        <f t="shared" si="73"/>
        <v>0.98745682881690511</v>
      </c>
      <c r="O158" s="60">
        <f t="shared" si="73"/>
        <v>0.98460658096835441</v>
      </c>
      <c r="P158" s="60">
        <f t="shared" si="73"/>
        <v>0.98330307190562161</v>
      </c>
      <c r="Q158" s="60">
        <f t="shared" si="73"/>
        <v>0.98231783463182498</v>
      </c>
      <c r="R158" s="60">
        <f t="shared" si="73"/>
        <v>0.98203945082770849</v>
      </c>
      <c r="S158" s="60">
        <f t="shared" si="73"/>
        <v>0.98335657145897881</v>
      </c>
      <c r="T158" s="60">
        <f t="shared" si="73"/>
        <v>0.98525275021499481</v>
      </c>
      <c r="U158" s="60">
        <f t="shared" si="73"/>
        <v>0.98413125040913918</v>
      </c>
      <c r="V158" s="60">
        <f t="shared" si="73"/>
        <v>0.98046139641511176</v>
      </c>
      <c r="W158" s="60"/>
      <c r="X158" s="2"/>
    </row>
    <row r="159" spans="1:24" ht="15" customHeight="1">
      <c r="A159" s="35"/>
      <c r="B159" s="35">
        <f t="shared" si="24"/>
        <v>51</v>
      </c>
      <c r="C159" s="60">
        <f t="shared" ref="C159:V159" si="74">EXP(-C57*delta_t)</f>
        <v>0.99141899129499766</v>
      </c>
      <c r="D159" s="60">
        <f t="shared" si="74"/>
        <v>0.98883617356957298</v>
      </c>
      <c r="E159" s="60">
        <f t="shared" si="74"/>
        <v>0.98630617277879429</v>
      </c>
      <c r="F159" s="60">
        <f t="shared" si="74"/>
        <v>0.98130772103406494</v>
      </c>
      <c r="G159" s="60">
        <f t="shared" si="74"/>
        <v>0.98368536176811561</v>
      </c>
      <c r="H159" s="60">
        <f t="shared" si="74"/>
        <v>0.98213878566504142</v>
      </c>
      <c r="I159" s="60">
        <f t="shared" si="74"/>
        <v>0.98792854807184816</v>
      </c>
      <c r="J159" s="60">
        <f t="shared" si="74"/>
        <v>0.98434685927753829</v>
      </c>
      <c r="K159" s="60">
        <f t="shared" si="74"/>
        <v>0.98349407815221568</v>
      </c>
      <c r="L159" s="60">
        <f t="shared" si="74"/>
        <v>0.98046044429377188</v>
      </c>
      <c r="M159" s="60">
        <f t="shared" si="74"/>
        <v>0.9805335339692689</v>
      </c>
      <c r="N159" s="60">
        <f t="shared" si="74"/>
        <v>0.97252584236757911</v>
      </c>
      <c r="O159" s="60">
        <f t="shared" si="74"/>
        <v>0.97078833609588489</v>
      </c>
      <c r="P159" s="60">
        <f t="shared" si="74"/>
        <v>0.96097854359827106</v>
      </c>
      <c r="Q159" s="60">
        <f t="shared" si="74"/>
        <v>0.95247581784887658</v>
      </c>
      <c r="R159" s="60">
        <f t="shared" si="74"/>
        <v>0.94535614893956255</v>
      </c>
      <c r="S159" s="60">
        <f t="shared" si="74"/>
        <v>0.94777979876582175</v>
      </c>
      <c r="T159" s="60">
        <f t="shared" si="74"/>
        <v>0.95191785837378318</v>
      </c>
      <c r="U159" s="60">
        <f t="shared" si="74"/>
        <v>0.95214076120152102</v>
      </c>
      <c r="V159" s="60">
        <f t="shared" si="74"/>
        <v>0.92727184973011989</v>
      </c>
      <c r="W159" s="60"/>
      <c r="X159" s="2"/>
    </row>
    <row r="160" spans="1:24" ht="15" customHeight="1">
      <c r="A160" s="35"/>
      <c r="B160" s="35">
        <f t="shared" si="24"/>
        <v>52</v>
      </c>
      <c r="C160" s="60">
        <f t="shared" ref="C160:V160" si="75">EXP(-C58*delta_t)</f>
        <v>0.99141899129499766</v>
      </c>
      <c r="D160" s="60">
        <f t="shared" si="75"/>
        <v>0.99025630084276905</v>
      </c>
      <c r="E160" s="60">
        <f t="shared" si="75"/>
        <v>0.98377388992094172</v>
      </c>
      <c r="F160" s="60">
        <f t="shared" si="75"/>
        <v>0.98022646869331997</v>
      </c>
      <c r="G160" s="60">
        <f t="shared" si="75"/>
        <v>0.98127126343445137</v>
      </c>
      <c r="H160" s="60">
        <f t="shared" si="75"/>
        <v>0.98454455185471546</v>
      </c>
      <c r="I160" s="60">
        <f t="shared" si="75"/>
        <v>0.9750104928129848</v>
      </c>
      <c r="J160" s="60">
        <f t="shared" si="75"/>
        <v>0.97284646173758127</v>
      </c>
      <c r="K160" s="60">
        <f t="shared" si="75"/>
        <v>0.96685588820514279</v>
      </c>
      <c r="L160" s="60">
        <f t="shared" si="75"/>
        <v>0.97202373297926992</v>
      </c>
      <c r="M160" s="60">
        <f t="shared" si="75"/>
        <v>0.96735267865622643</v>
      </c>
      <c r="N160" s="60">
        <f t="shared" si="75"/>
        <v>0.96291960650530595</v>
      </c>
      <c r="O160" s="60">
        <f t="shared" si="75"/>
        <v>0.95060038426752635</v>
      </c>
      <c r="P160" s="60">
        <f t="shared" si="75"/>
        <v>0.96249993082860552</v>
      </c>
      <c r="Q160" s="60">
        <f t="shared" si="75"/>
        <v>0.96206193364327475</v>
      </c>
      <c r="R160" s="60">
        <f t="shared" si="75"/>
        <v>0.95817974025711594</v>
      </c>
      <c r="S160" s="60">
        <f t="shared" si="75"/>
        <v>0.95712268491121477</v>
      </c>
      <c r="T160" s="60">
        <f t="shared" si="75"/>
        <v>0.94768292748390759</v>
      </c>
      <c r="U160" s="60">
        <f t="shared" si="75"/>
        <v>0.93849854072786476</v>
      </c>
      <c r="V160" s="60">
        <f t="shared" si="75"/>
        <v>0.92818807508640921</v>
      </c>
      <c r="W160" s="60"/>
      <c r="X160" s="2"/>
    </row>
    <row r="161" spans="1:24" ht="15" customHeight="1">
      <c r="A161" s="35"/>
      <c r="B161" s="35">
        <f t="shared" si="24"/>
        <v>53</v>
      </c>
      <c r="C161" s="60">
        <f t="shared" ref="C161:V161" si="76">EXP(-C59*delta_t)</f>
        <v>0.99141899129499766</v>
      </c>
      <c r="D161" s="60">
        <f t="shared" si="76"/>
        <v>0.99317080936325697</v>
      </c>
      <c r="E161" s="60">
        <f t="shared" si="76"/>
        <v>0.99242203369417958</v>
      </c>
      <c r="F161" s="60">
        <f t="shared" si="76"/>
        <v>0.99405167143851825</v>
      </c>
      <c r="G161" s="60">
        <f t="shared" si="76"/>
        <v>0.99470684942280729</v>
      </c>
      <c r="H161" s="60">
        <f t="shared" si="76"/>
        <v>0.99382032161396983</v>
      </c>
      <c r="I161" s="60">
        <f t="shared" si="76"/>
        <v>0.99421565492450492</v>
      </c>
      <c r="J161" s="60">
        <f t="shared" si="76"/>
        <v>0.99454931952780201</v>
      </c>
      <c r="K161" s="60">
        <f t="shared" si="76"/>
        <v>0.99341154261238007</v>
      </c>
      <c r="L161" s="60">
        <f t="shared" si="76"/>
        <v>0.99376258779214843</v>
      </c>
      <c r="M161" s="60">
        <f t="shared" si="76"/>
        <v>0.99435780729835743</v>
      </c>
      <c r="N161" s="60">
        <f t="shared" si="76"/>
        <v>0.99475901596445471</v>
      </c>
      <c r="O161" s="60">
        <f t="shared" si="76"/>
        <v>0.99458425161114317</v>
      </c>
      <c r="P161" s="60">
        <f t="shared" si="76"/>
        <v>0.99485240138283415</v>
      </c>
      <c r="Q161" s="60">
        <f t="shared" si="76"/>
        <v>0.99549972417108445</v>
      </c>
      <c r="R161" s="60">
        <f t="shared" si="76"/>
        <v>0.99615222626713062</v>
      </c>
      <c r="S161" s="60">
        <f t="shared" si="76"/>
        <v>0.99505496507215629</v>
      </c>
      <c r="T161" s="60">
        <f t="shared" si="76"/>
        <v>0.99433227038496164</v>
      </c>
      <c r="U161" s="60">
        <f t="shared" si="76"/>
        <v>0.99450666183529091</v>
      </c>
      <c r="V161" s="60">
        <f t="shared" si="76"/>
        <v>0.99560671480007445</v>
      </c>
      <c r="W161" s="60"/>
      <c r="X161" s="2"/>
    </row>
    <row r="162" spans="1:24" ht="15" customHeight="1">
      <c r="A162" s="35"/>
      <c r="B162" s="35">
        <f t="shared" si="24"/>
        <v>54</v>
      </c>
      <c r="C162" s="60">
        <f t="shared" ref="C162:V162" si="77">EXP(-C60*delta_t)</f>
        <v>0.99141899129499766</v>
      </c>
      <c r="D162" s="60">
        <f t="shared" si="77"/>
        <v>0.99085451668748237</v>
      </c>
      <c r="E162" s="60">
        <f t="shared" si="77"/>
        <v>0.98699726227916595</v>
      </c>
      <c r="F162" s="60">
        <f t="shared" si="77"/>
        <v>0.98718360570368491</v>
      </c>
      <c r="G162" s="60">
        <f t="shared" si="77"/>
        <v>0.98300512370254156</v>
      </c>
      <c r="H162" s="60">
        <f t="shared" si="77"/>
        <v>0.98637097243288085</v>
      </c>
      <c r="I162" s="60">
        <f t="shared" si="77"/>
        <v>0.9843164988948705</v>
      </c>
      <c r="J162" s="60">
        <f t="shared" si="77"/>
        <v>0.98911237982516464</v>
      </c>
      <c r="K162" s="60">
        <f t="shared" si="77"/>
        <v>0.98697768129699659</v>
      </c>
      <c r="L162" s="60">
        <f t="shared" si="77"/>
        <v>0.98578340385960361</v>
      </c>
      <c r="M162" s="60">
        <f t="shared" si="77"/>
        <v>0.98427622030011608</v>
      </c>
      <c r="N162" s="60">
        <f t="shared" si="77"/>
        <v>0.98583369437289647</v>
      </c>
      <c r="O162" s="60">
        <f t="shared" si="77"/>
        <v>0.98826118170678923</v>
      </c>
      <c r="P162" s="60">
        <f t="shared" si="77"/>
        <v>0.98647906863064772</v>
      </c>
      <c r="Q162" s="60">
        <f t="shared" si="77"/>
        <v>0.98322245157987875</v>
      </c>
      <c r="R162" s="60">
        <f t="shared" si="77"/>
        <v>0.98633101033541848</v>
      </c>
      <c r="S162" s="60">
        <f t="shared" si="77"/>
        <v>0.98730018319520807</v>
      </c>
      <c r="T162" s="60">
        <f t="shared" si="77"/>
        <v>0.98934269039482658</v>
      </c>
      <c r="U162" s="60">
        <f t="shared" si="77"/>
        <v>0.99171440103334774</v>
      </c>
      <c r="V162" s="60">
        <f t="shared" si="77"/>
        <v>0.99123023482222539</v>
      </c>
      <c r="W162" s="60"/>
      <c r="X162" s="2"/>
    </row>
    <row r="163" spans="1:24" ht="15" customHeight="1">
      <c r="A163" s="35"/>
      <c r="B163" s="35">
        <f t="shared" si="24"/>
        <v>55</v>
      </c>
      <c r="C163" s="60">
        <f t="shared" ref="C163:V163" si="78">EXP(-C61*delta_t)</f>
        <v>0.99141899129499766</v>
      </c>
      <c r="D163" s="60">
        <f t="shared" si="78"/>
        <v>0.99016233746044757</v>
      </c>
      <c r="E163" s="60">
        <f t="shared" si="78"/>
        <v>0.98961026066824198</v>
      </c>
      <c r="F163" s="60">
        <f t="shared" si="78"/>
        <v>0.98893436479362862</v>
      </c>
      <c r="G163" s="60">
        <f t="shared" si="78"/>
        <v>0.98655824871129305</v>
      </c>
      <c r="H163" s="60">
        <f t="shared" si="78"/>
        <v>0.99042138910815158</v>
      </c>
      <c r="I163" s="60">
        <f t="shared" si="78"/>
        <v>0.98692198996605141</v>
      </c>
      <c r="J163" s="60">
        <f t="shared" si="78"/>
        <v>0.98656817552591081</v>
      </c>
      <c r="K163" s="60">
        <f t="shared" si="78"/>
        <v>0.98557087981171387</v>
      </c>
      <c r="L163" s="60">
        <f t="shared" si="78"/>
        <v>0.98697427261344761</v>
      </c>
      <c r="M163" s="60">
        <f t="shared" si="78"/>
        <v>0.98414886231910015</v>
      </c>
      <c r="N163" s="60">
        <f t="shared" si="78"/>
        <v>0.97772409122344717</v>
      </c>
      <c r="O163" s="60">
        <f t="shared" si="78"/>
        <v>0.98027663262665832</v>
      </c>
      <c r="P163" s="60">
        <f t="shared" si="78"/>
        <v>0.97871028796032988</v>
      </c>
      <c r="Q163" s="60">
        <f t="shared" si="78"/>
        <v>0.98066327317145419</v>
      </c>
      <c r="R163" s="60">
        <f t="shared" si="78"/>
        <v>0.97995120033038452</v>
      </c>
      <c r="S163" s="60">
        <f t="shared" si="78"/>
        <v>0.97886812632447961</v>
      </c>
      <c r="T163" s="60">
        <f t="shared" si="78"/>
        <v>0.97397929498627878</v>
      </c>
      <c r="U163" s="60">
        <f t="shared" si="78"/>
        <v>0.97263771419765244</v>
      </c>
      <c r="V163" s="60">
        <f t="shared" si="78"/>
        <v>0.97939134252559057</v>
      </c>
      <c r="W163" s="60"/>
      <c r="X163" s="2"/>
    </row>
    <row r="164" spans="1:24" ht="15" customHeight="1">
      <c r="A164" s="35"/>
      <c r="B164" s="35">
        <f t="shared" si="24"/>
        <v>56</v>
      </c>
      <c r="C164" s="60">
        <f t="shared" ref="C164:V164" si="79">EXP(-C62*delta_t)</f>
        <v>0.99141899129499766</v>
      </c>
      <c r="D164" s="60">
        <f t="shared" si="79"/>
        <v>0.98829925685154185</v>
      </c>
      <c r="E164" s="60">
        <f t="shared" si="79"/>
        <v>0.98642513809360011</v>
      </c>
      <c r="F164" s="60">
        <f t="shared" si="79"/>
        <v>0.98942805853875404</v>
      </c>
      <c r="G164" s="60">
        <f t="shared" si="79"/>
        <v>0.9889256939659723</v>
      </c>
      <c r="H164" s="60">
        <f t="shared" si="79"/>
        <v>0.98729765346337928</v>
      </c>
      <c r="I164" s="60">
        <f t="shared" si="79"/>
        <v>0.98735603184302911</v>
      </c>
      <c r="J164" s="60">
        <f t="shared" si="79"/>
        <v>0.98684473840583919</v>
      </c>
      <c r="K164" s="60">
        <f t="shared" si="79"/>
        <v>0.9894856808927317</v>
      </c>
      <c r="L164" s="60">
        <f t="shared" si="79"/>
        <v>0.98831002846616556</v>
      </c>
      <c r="M164" s="60">
        <f t="shared" si="79"/>
        <v>0.99013387099178041</v>
      </c>
      <c r="N164" s="60">
        <f t="shared" si="79"/>
        <v>0.99325713145488748</v>
      </c>
      <c r="O164" s="60">
        <f t="shared" si="79"/>
        <v>0.99323933437062806</v>
      </c>
      <c r="P164" s="60">
        <f t="shared" si="79"/>
        <v>0.99152661207555715</v>
      </c>
      <c r="Q164" s="60">
        <f t="shared" si="79"/>
        <v>0.98852854108883603</v>
      </c>
      <c r="R164" s="60">
        <f t="shared" si="79"/>
        <v>0.98845795668031378</v>
      </c>
      <c r="S164" s="60">
        <f t="shared" si="79"/>
        <v>0.98848689265341771</v>
      </c>
      <c r="T164" s="60">
        <f t="shared" si="79"/>
        <v>0.98767588669198603</v>
      </c>
      <c r="U164" s="60">
        <f t="shared" si="79"/>
        <v>0.98716539154151417</v>
      </c>
      <c r="V164" s="60">
        <f t="shared" si="79"/>
        <v>0.99119665288593217</v>
      </c>
      <c r="W164" s="60"/>
      <c r="X164" s="2"/>
    </row>
    <row r="165" spans="1:24" ht="15" customHeight="1">
      <c r="A165" s="35"/>
      <c r="B165" s="35">
        <f t="shared" si="24"/>
        <v>57</v>
      </c>
      <c r="C165" s="60">
        <f t="shared" ref="C165:V165" si="80">EXP(-C63*delta_t)</f>
        <v>0.99141899129499766</v>
      </c>
      <c r="D165" s="60">
        <f t="shared" si="80"/>
        <v>0.9928417245448361</v>
      </c>
      <c r="E165" s="60">
        <f t="shared" si="80"/>
        <v>0.98971539587246948</v>
      </c>
      <c r="F165" s="60">
        <f t="shared" si="80"/>
        <v>0.98599509233141891</v>
      </c>
      <c r="G165" s="60">
        <f t="shared" si="80"/>
        <v>0.98861937633217123</v>
      </c>
      <c r="H165" s="60">
        <f t="shared" si="80"/>
        <v>0.98777617907017734</v>
      </c>
      <c r="I165" s="60">
        <f t="shared" si="80"/>
        <v>0.98699525032801494</v>
      </c>
      <c r="J165" s="60">
        <f t="shared" si="80"/>
        <v>0.98932535563666135</v>
      </c>
      <c r="K165" s="60">
        <f t="shared" si="80"/>
        <v>0.98742611939626213</v>
      </c>
      <c r="L165" s="60">
        <f t="shared" si="80"/>
        <v>0.98522241857334325</v>
      </c>
      <c r="M165" s="60">
        <f t="shared" si="80"/>
        <v>0.98574876794502819</v>
      </c>
      <c r="N165" s="60">
        <f t="shared" si="80"/>
        <v>0.98872729720888852</v>
      </c>
      <c r="O165" s="60">
        <f t="shared" si="80"/>
        <v>0.9903007907333613</v>
      </c>
      <c r="P165" s="60">
        <f t="shared" si="80"/>
        <v>0.99199492410612722</v>
      </c>
      <c r="Q165" s="60">
        <f t="shared" si="80"/>
        <v>0.99167465846992253</v>
      </c>
      <c r="R165" s="60">
        <f t="shared" si="80"/>
        <v>0.98824581660841948</v>
      </c>
      <c r="S165" s="60">
        <f t="shared" si="80"/>
        <v>0.98678952408452636</v>
      </c>
      <c r="T165" s="60">
        <f t="shared" si="80"/>
        <v>0.98701413502088275</v>
      </c>
      <c r="U165" s="60">
        <f t="shared" si="80"/>
        <v>0.98737830618860223</v>
      </c>
      <c r="V165" s="60">
        <f t="shared" si="80"/>
        <v>0.98548514525205244</v>
      </c>
      <c r="W165" s="60"/>
      <c r="X165" s="2"/>
    </row>
    <row r="166" spans="1:24" ht="15" customHeight="1">
      <c r="A166" s="35"/>
      <c r="B166" s="35">
        <f t="shared" si="24"/>
        <v>58</v>
      </c>
      <c r="C166" s="60">
        <f t="shared" ref="C166:V166" si="81">EXP(-C64*delta_t)</f>
        <v>0.99141899129499766</v>
      </c>
      <c r="D166" s="60">
        <f t="shared" si="81"/>
        <v>0.99198037418248008</v>
      </c>
      <c r="E166" s="60">
        <f t="shared" si="81"/>
        <v>0.99256057313399249</v>
      </c>
      <c r="F166" s="60">
        <f t="shared" si="81"/>
        <v>0.99325721794050892</v>
      </c>
      <c r="G166" s="60">
        <f t="shared" si="81"/>
        <v>0.99271099353095416</v>
      </c>
      <c r="H166" s="60">
        <f t="shared" si="81"/>
        <v>0.98955458710520561</v>
      </c>
      <c r="I166" s="60">
        <f t="shared" si="81"/>
        <v>0.98931408136460353</v>
      </c>
      <c r="J166" s="60">
        <f t="shared" si="81"/>
        <v>0.98736302335679627</v>
      </c>
      <c r="K166" s="60">
        <f t="shared" si="81"/>
        <v>0.98714867840449527</v>
      </c>
      <c r="L166" s="60">
        <f t="shared" si="81"/>
        <v>0.98998554868633293</v>
      </c>
      <c r="M166" s="60">
        <f t="shared" si="81"/>
        <v>0.99021682972689851</v>
      </c>
      <c r="N166" s="60">
        <f t="shared" si="81"/>
        <v>0.98650575040934496</v>
      </c>
      <c r="O166" s="60">
        <f t="shared" si="81"/>
        <v>0.98106313979182291</v>
      </c>
      <c r="P166" s="60">
        <f t="shared" si="81"/>
        <v>0.97499773603768103</v>
      </c>
      <c r="Q166" s="60">
        <f t="shared" si="81"/>
        <v>0.9853121975158825</v>
      </c>
      <c r="R166" s="60">
        <f t="shared" si="81"/>
        <v>0.98775705242053824</v>
      </c>
      <c r="S166" s="60">
        <f t="shared" si="81"/>
        <v>0.99023794025733969</v>
      </c>
      <c r="T166" s="60">
        <f t="shared" si="81"/>
        <v>0.99249537631955798</v>
      </c>
      <c r="U166" s="60">
        <f t="shared" si="81"/>
        <v>0.9922287171130163</v>
      </c>
      <c r="V166" s="60">
        <f t="shared" si="81"/>
        <v>0.99073111783994816</v>
      </c>
      <c r="W166" s="60"/>
      <c r="X166" s="2"/>
    </row>
    <row r="167" spans="1:24" ht="15" customHeight="1">
      <c r="A167" s="35"/>
      <c r="B167" s="35">
        <f t="shared" si="24"/>
        <v>59</v>
      </c>
      <c r="C167" s="60">
        <f t="shared" ref="C167:V167" si="82">EXP(-C65*delta_t)</f>
        <v>0.99141899129499766</v>
      </c>
      <c r="D167" s="60">
        <f t="shared" si="82"/>
        <v>0.99107669892051609</v>
      </c>
      <c r="E167" s="60">
        <f t="shared" si="82"/>
        <v>0.98901448576131457</v>
      </c>
      <c r="F167" s="60">
        <f t="shared" si="82"/>
        <v>0.98884317854698933</v>
      </c>
      <c r="G167" s="60">
        <f t="shared" si="82"/>
        <v>0.98930856193694738</v>
      </c>
      <c r="H167" s="60">
        <f t="shared" si="82"/>
        <v>0.99277993440919388</v>
      </c>
      <c r="I167" s="60">
        <f t="shared" si="82"/>
        <v>0.99223948840569143</v>
      </c>
      <c r="J167" s="60">
        <f t="shared" si="82"/>
        <v>0.9899464943787939</v>
      </c>
      <c r="K167" s="60">
        <f t="shared" si="82"/>
        <v>0.98689452033568859</v>
      </c>
      <c r="L167" s="60">
        <f t="shared" si="82"/>
        <v>0.98581111076085981</v>
      </c>
      <c r="M167" s="60">
        <f t="shared" si="82"/>
        <v>0.97484757916359399</v>
      </c>
      <c r="N167" s="60">
        <f t="shared" si="82"/>
        <v>0.9783321925670081</v>
      </c>
      <c r="O167" s="60">
        <f t="shared" si="82"/>
        <v>0.98651012641176639</v>
      </c>
      <c r="P167" s="60">
        <f t="shared" si="82"/>
        <v>0.98682681414521878</v>
      </c>
      <c r="Q167" s="60">
        <f t="shared" si="82"/>
        <v>0.98007252890070684</v>
      </c>
      <c r="R167" s="60">
        <f t="shared" si="82"/>
        <v>0.9825197184288933</v>
      </c>
      <c r="S167" s="60">
        <f t="shared" si="82"/>
        <v>0.98451074107775582</v>
      </c>
      <c r="T167" s="60">
        <f t="shared" si="82"/>
        <v>0.99055016278504693</v>
      </c>
      <c r="U167" s="60">
        <f t="shared" si="82"/>
        <v>0.99302609603693692</v>
      </c>
      <c r="V167" s="60">
        <f t="shared" si="82"/>
        <v>0.99365938658987318</v>
      </c>
      <c r="W167" s="60"/>
      <c r="X167" s="2"/>
    </row>
    <row r="168" spans="1:24" ht="15" customHeight="1">
      <c r="A168" s="35"/>
      <c r="B168" s="35">
        <f t="shared" si="24"/>
        <v>60</v>
      </c>
      <c r="C168" s="60">
        <f t="shared" ref="C168:V168" si="83">EXP(-C66*delta_t)</f>
        <v>0.99141899129499766</v>
      </c>
      <c r="D168" s="60">
        <f t="shared" si="83"/>
        <v>0.99182059405218226</v>
      </c>
      <c r="E168" s="60">
        <f t="shared" si="83"/>
        <v>0.99033240295462277</v>
      </c>
      <c r="F168" s="60">
        <f t="shared" si="83"/>
        <v>0.98740987714873196</v>
      </c>
      <c r="G168" s="60">
        <f t="shared" si="83"/>
        <v>0.98502972665147992</v>
      </c>
      <c r="H168" s="60">
        <f t="shared" si="83"/>
        <v>0.97606907804102605</v>
      </c>
      <c r="I168" s="60">
        <f t="shared" si="83"/>
        <v>0.97624125541454476</v>
      </c>
      <c r="J168" s="60">
        <f t="shared" si="83"/>
        <v>0.9772166305570692</v>
      </c>
      <c r="K168" s="60">
        <f t="shared" si="83"/>
        <v>0.9789430133337238</v>
      </c>
      <c r="L168" s="60">
        <f t="shared" si="83"/>
        <v>0.97816241959317518</v>
      </c>
      <c r="M168" s="60">
        <f t="shared" si="83"/>
        <v>0.98793548793004793</v>
      </c>
      <c r="N168" s="60">
        <f t="shared" si="83"/>
        <v>0.98525344314109131</v>
      </c>
      <c r="O168" s="60">
        <f t="shared" si="83"/>
        <v>0.9843516558035964</v>
      </c>
      <c r="P168" s="60">
        <f t="shared" si="83"/>
        <v>0.97776210894885318</v>
      </c>
      <c r="Q168" s="60">
        <f t="shared" si="83"/>
        <v>0.96958330523206226</v>
      </c>
      <c r="R168" s="60">
        <f t="shared" si="83"/>
        <v>0.97553471860882635</v>
      </c>
      <c r="S168" s="60">
        <f t="shared" si="83"/>
        <v>0.97629525338735723</v>
      </c>
      <c r="T168" s="60">
        <f t="shared" si="83"/>
        <v>0.96617358491790162</v>
      </c>
      <c r="U168" s="60">
        <f t="shared" si="83"/>
        <v>0.96390945697196395</v>
      </c>
      <c r="V168" s="60">
        <f t="shared" si="83"/>
        <v>0.96440410761626527</v>
      </c>
      <c r="W168" s="60"/>
      <c r="X168" s="2"/>
    </row>
    <row r="169" spans="1:24" ht="15" customHeight="1">
      <c r="A169" s="35"/>
      <c r="B169" s="35">
        <f t="shared" si="24"/>
        <v>61</v>
      </c>
      <c r="C169" s="60">
        <f t="shared" ref="C169:V169" si="84">EXP(-C67*delta_t)</f>
        <v>0.99141899129499766</v>
      </c>
      <c r="D169" s="60">
        <f t="shared" si="84"/>
        <v>0.98530953880561134</v>
      </c>
      <c r="E169" s="60">
        <f t="shared" si="84"/>
        <v>0.98314466788356869</v>
      </c>
      <c r="F169" s="60">
        <f t="shared" si="84"/>
        <v>0.97921687246064448</v>
      </c>
      <c r="G169" s="60">
        <f t="shared" si="84"/>
        <v>0.98361423837895046</v>
      </c>
      <c r="H169" s="60">
        <f t="shared" si="84"/>
        <v>0.98347572099825198</v>
      </c>
      <c r="I169" s="60">
        <f t="shared" si="84"/>
        <v>0.98065153613589473</v>
      </c>
      <c r="J169" s="60">
        <f t="shared" si="84"/>
        <v>0.97631868917591735</v>
      </c>
      <c r="K169" s="60">
        <f t="shared" si="84"/>
        <v>0.97535520190309621</v>
      </c>
      <c r="L169" s="60">
        <f t="shared" si="84"/>
        <v>0.97259768400562319</v>
      </c>
      <c r="M169" s="60">
        <f t="shared" si="84"/>
        <v>0.97496474528263788</v>
      </c>
      <c r="N169" s="60">
        <f t="shared" si="84"/>
        <v>0.97375045499972734</v>
      </c>
      <c r="O169" s="60">
        <f t="shared" si="84"/>
        <v>0.97034851699743185</v>
      </c>
      <c r="P169" s="60">
        <f t="shared" si="84"/>
        <v>0.97948272679834203</v>
      </c>
      <c r="Q169" s="60">
        <f t="shared" si="84"/>
        <v>0.9728169929576147</v>
      </c>
      <c r="R169" s="60">
        <f t="shared" si="84"/>
        <v>0.9681898290083425</v>
      </c>
      <c r="S169" s="60">
        <f t="shared" si="84"/>
        <v>0.96372166180794938</v>
      </c>
      <c r="T169" s="60">
        <f t="shared" si="84"/>
        <v>0.96036410975099951</v>
      </c>
      <c r="U169" s="60">
        <f t="shared" si="84"/>
        <v>0.9620878351499903</v>
      </c>
      <c r="V169" s="60">
        <f t="shared" si="84"/>
        <v>0.96206242694311606</v>
      </c>
      <c r="W169" s="60"/>
      <c r="X169" s="2"/>
    </row>
    <row r="170" spans="1:24" ht="15" customHeight="1">
      <c r="A170" s="35"/>
      <c r="B170" s="35">
        <f t="shared" si="24"/>
        <v>62</v>
      </c>
      <c r="C170" s="60">
        <f t="shared" ref="C170:V170" si="85">EXP(-C68*delta_t)</f>
        <v>0.99141899129499766</v>
      </c>
      <c r="D170" s="60">
        <f t="shared" si="85"/>
        <v>0.99126046437329984</v>
      </c>
      <c r="E170" s="60">
        <f t="shared" si="85"/>
        <v>0.98606203269175186</v>
      </c>
      <c r="F170" s="60">
        <f t="shared" si="85"/>
        <v>0.98534453486687246</v>
      </c>
      <c r="G170" s="60">
        <f t="shared" si="85"/>
        <v>0.98831614043952731</v>
      </c>
      <c r="H170" s="60">
        <f t="shared" si="85"/>
        <v>0.98890414049763686</v>
      </c>
      <c r="I170" s="60">
        <f t="shared" si="85"/>
        <v>0.98916216751251884</v>
      </c>
      <c r="J170" s="60">
        <f t="shared" si="85"/>
        <v>0.98966412148399674</v>
      </c>
      <c r="K170" s="60">
        <f t="shared" si="85"/>
        <v>0.99012337273787776</v>
      </c>
      <c r="L170" s="60">
        <f t="shared" si="85"/>
        <v>0.98790984697552719</v>
      </c>
      <c r="M170" s="60">
        <f t="shared" si="85"/>
        <v>0.9882247787816989</v>
      </c>
      <c r="N170" s="60">
        <f t="shared" si="85"/>
        <v>0.98760404291475723</v>
      </c>
      <c r="O170" s="60">
        <f t="shared" si="85"/>
        <v>0.98857186422996657</v>
      </c>
      <c r="P170" s="60">
        <f t="shared" si="85"/>
        <v>0.98574049701541089</v>
      </c>
      <c r="Q170" s="60">
        <f t="shared" si="85"/>
        <v>0.98687415941743428</v>
      </c>
      <c r="R170" s="60">
        <f t="shared" si="85"/>
        <v>0.98180295317195565</v>
      </c>
      <c r="S170" s="60">
        <f t="shared" si="85"/>
        <v>0.98047243956301566</v>
      </c>
      <c r="T170" s="60">
        <f t="shared" si="85"/>
        <v>0.98099567635400198</v>
      </c>
      <c r="U170" s="60">
        <f t="shared" si="85"/>
        <v>0.98101764563082094</v>
      </c>
      <c r="V170" s="60">
        <f t="shared" si="85"/>
        <v>0.97979729787105652</v>
      </c>
      <c r="W170" s="60"/>
      <c r="X170" s="2"/>
    </row>
    <row r="171" spans="1:24" ht="15" customHeight="1">
      <c r="A171" s="35"/>
      <c r="B171" s="35">
        <f t="shared" si="24"/>
        <v>63</v>
      </c>
      <c r="C171" s="60">
        <f t="shared" ref="C171:V171" si="86">EXP(-C69*delta_t)</f>
        <v>0.99141899129499766</v>
      </c>
      <c r="D171" s="60">
        <f t="shared" si="86"/>
        <v>0.98776521498400016</v>
      </c>
      <c r="E171" s="60">
        <f t="shared" si="86"/>
        <v>0.99134631105421156</v>
      </c>
      <c r="F171" s="60">
        <f t="shared" si="86"/>
        <v>0.99030261638851236</v>
      </c>
      <c r="G171" s="60">
        <f t="shared" si="86"/>
        <v>0.98908367688069188</v>
      </c>
      <c r="H171" s="60">
        <f t="shared" si="86"/>
        <v>0.99038066736020558</v>
      </c>
      <c r="I171" s="60">
        <f t="shared" si="86"/>
        <v>0.98919424042839188</v>
      </c>
      <c r="J171" s="60">
        <f t="shared" si="86"/>
        <v>0.99050850036585791</v>
      </c>
      <c r="K171" s="60">
        <f t="shared" si="86"/>
        <v>0.98786885699361859</v>
      </c>
      <c r="L171" s="60">
        <f t="shared" si="86"/>
        <v>0.9895714961940405</v>
      </c>
      <c r="M171" s="60">
        <f t="shared" si="86"/>
        <v>0.9901567602197151</v>
      </c>
      <c r="N171" s="60">
        <f t="shared" si="86"/>
        <v>0.99126140557763931</v>
      </c>
      <c r="O171" s="60">
        <f t="shared" si="86"/>
        <v>0.99232027496682562</v>
      </c>
      <c r="P171" s="60">
        <f t="shared" si="86"/>
        <v>0.99387567704316326</v>
      </c>
      <c r="Q171" s="60">
        <f t="shared" si="86"/>
        <v>0.99290424017580559</v>
      </c>
      <c r="R171" s="60">
        <f t="shared" si="86"/>
        <v>0.9937342723211483</v>
      </c>
      <c r="S171" s="60">
        <f t="shared" si="86"/>
        <v>0.99565036850360733</v>
      </c>
      <c r="T171" s="60">
        <f t="shared" si="86"/>
        <v>0.99469298557497732</v>
      </c>
      <c r="U171" s="60">
        <f t="shared" si="86"/>
        <v>0.99372558993050963</v>
      </c>
      <c r="V171" s="60">
        <f t="shared" si="86"/>
        <v>0.99374759118303224</v>
      </c>
      <c r="W171" s="60"/>
      <c r="X171" s="2"/>
    </row>
    <row r="172" spans="1:24" ht="15" customHeight="1">
      <c r="A172" s="35"/>
      <c r="B172" s="35">
        <f t="shared" si="24"/>
        <v>64</v>
      </c>
      <c r="C172" s="60">
        <f t="shared" ref="C172:V172" si="87">EXP(-C70*delta_t)</f>
        <v>0.99141899129499766</v>
      </c>
      <c r="D172" s="60">
        <f t="shared" si="87"/>
        <v>0.98531198073049853</v>
      </c>
      <c r="E172" s="60">
        <f t="shared" si="87"/>
        <v>0.98330638950338489</v>
      </c>
      <c r="F172" s="60">
        <f t="shared" si="87"/>
        <v>0.98065269579966574</v>
      </c>
      <c r="G172" s="60">
        <f t="shared" si="87"/>
        <v>0.97786209229325505</v>
      </c>
      <c r="H172" s="60">
        <f t="shared" si="87"/>
        <v>0.98141837501047302</v>
      </c>
      <c r="I172" s="60">
        <f t="shared" si="87"/>
        <v>0.98464741823156177</v>
      </c>
      <c r="J172" s="60">
        <f t="shared" si="87"/>
        <v>0.98543263712643925</v>
      </c>
      <c r="K172" s="60">
        <f t="shared" si="87"/>
        <v>0.98163865465687139</v>
      </c>
      <c r="L172" s="60">
        <f t="shared" si="87"/>
        <v>0.97581086512996218</v>
      </c>
      <c r="M172" s="60">
        <f t="shared" si="87"/>
        <v>0.97703625203000422</v>
      </c>
      <c r="N172" s="60">
        <f t="shared" si="87"/>
        <v>0.9751798869201197</v>
      </c>
      <c r="O172" s="60">
        <f t="shared" si="87"/>
        <v>0.97652030572008452</v>
      </c>
      <c r="P172" s="60">
        <f t="shared" si="87"/>
        <v>0.9847847870122064</v>
      </c>
      <c r="Q172" s="60">
        <f t="shared" si="87"/>
        <v>0.98313776307518441</v>
      </c>
      <c r="R172" s="60">
        <f t="shared" si="87"/>
        <v>0.97691328362684005</v>
      </c>
      <c r="S172" s="60">
        <f t="shared" si="87"/>
        <v>0.97567295428354217</v>
      </c>
      <c r="T172" s="60">
        <f t="shared" si="87"/>
        <v>0.97684002734415165</v>
      </c>
      <c r="U172" s="60">
        <f t="shared" si="87"/>
        <v>0.96465321592843334</v>
      </c>
      <c r="V172" s="60">
        <f t="shared" si="87"/>
        <v>0.95935928031387829</v>
      </c>
      <c r="W172" s="60"/>
      <c r="X172" s="2"/>
    </row>
    <row r="173" spans="1:24" ht="15" customHeight="1">
      <c r="A173" s="35"/>
      <c r="B173" s="35">
        <f t="shared" si="24"/>
        <v>65</v>
      </c>
      <c r="C173" s="60">
        <f t="shared" ref="C173:V173" si="88">EXP(-C71*delta_t)</f>
        <v>0.99141899129499766</v>
      </c>
      <c r="D173" s="60">
        <f t="shared" si="88"/>
        <v>0.98878252391321364</v>
      </c>
      <c r="E173" s="60">
        <f t="shared" si="88"/>
        <v>0.99188734504169473</v>
      </c>
      <c r="F173" s="60">
        <f t="shared" si="88"/>
        <v>0.9929100305214501</v>
      </c>
      <c r="G173" s="60">
        <f t="shared" si="88"/>
        <v>0.99462925682731407</v>
      </c>
      <c r="H173" s="60">
        <f t="shared" si="88"/>
        <v>0.9956120436831073</v>
      </c>
      <c r="I173" s="60">
        <f t="shared" si="88"/>
        <v>0.99574038597155923</v>
      </c>
      <c r="J173" s="60">
        <f t="shared" si="88"/>
        <v>0.99619093869479469</v>
      </c>
      <c r="K173" s="60">
        <f t="shared" si="88"/>
        <v>0.9956821048160901</v>
      </c>
      <c r="L173" s="60">
        <f t="shared" si="88"/>
        <v>0.99373979480222674</v>
      </c>
      <c r="M173" s="60">
        <f t="shared" si="88"/>
        <v>0.99367751167773044</v>
      </c>
      <c r="N173" s="60">
        <f t="shared" si="88"/>
        <v>0.99233011090965573</v>
      </c>
      <c r="O173" s="60">
        <f t="shared" si="88"/>
        <v>0.99292206667932326</v>
      </c>
      <c r="P173" s="60">
        <f t="shared" si="88"/>
        <v>0.9955347790991973</v>
      </c>
      <c r="Q173" s="60">
        <f t="shared" si="88"/>
        <v>0.99582541330206564</v>
      </c>
      <c r="R173" s="60">
        <f t="shared" si="88"/>
        <v>0.99531511156001129</v>
      </c>
      <c r="S173" s="60">
        <f t="shared" si="88"/>
        <v>0.99546528917642718</v>
      </c>
      <c r="T173" s="60">
        <f t="shared" si="88"/>
        <v>0.99654180212029286</v>
      </c>
      <c r="U173" s="60">
        <f t="shared" si="88"/>
        <v>0.99551484456940942</v>
      </c>
      <c r="V173" s="60">
        <f t="shared" si="88"/>
        <v>0.99453994092596076</v>
      </c>
      <c r="W173" s="60"/>
      <c r="X173" s="2"/>
    </row>
    <row r="174" spans="1:24" ht="15" customHeight="1">
      <c r="A174" s="35"/>
      <c r="B174" s="35">
        <f t="shared" ref="B174:B208" si="89">B173+1</f>
        <v>66</v>
      </c>
      <c r="C174" s="60">
        <f t="shared" ref="C174:V174" si="90">EXP(-C72*delta_t)</f>
        <v>0.99141899129499766</v>
      </c>
      <c r="D174" s="60">
        <f t="shared" si="90"/>
        <v>0.98845671352435871</v>
      </c>
      <c r="E174" s="60">
        <f t="shared" si="90"/>
        <v>0.99027719460682151</v>
      </c>
      <c r="F174" s="60">
        <f t="shared" si="90"/>
        <v>0.99308281259991282</v>
      </c>
      <c r="G174" s="60">
        <f t="shared" si="90"/>
        <v>0.99168347858466932</v>
      </c>
      <c r="H174" s="60">
        <f t="shared" si="90"/>
        <v>0.99155396096937209</v>
      </c>
      <c r="I174" s="60">
        <f t="shared" si="90"/>
        <v>0.98843369795972602</v>
      </c>
      <c r="J174" s="60">
        <f t="shared" si="90"/>
        <v>0.98996811316361089</v>
      </c>
      <c r="K174" s="60">
        <f t="shared" si="90"/>
        <v>0.99102020144101677</v>
      </c>
      <c r="L174" s="60">
        <f t="shared" si="90"/>
        <v>0.98856472620794933</v>
      </c>
      <c r="M174" s="60">
        <f t="shared" si="90"/>
        <v>0.98459205260996141</v>
      </c>
      <c r="N174" s="60">
        <f t="shared" si="90"/>
        <v>0.98434500085060039</v>
      </c>
      <c r="O174" s="60">
        <f t="shared" si="90"/>
        <v>0.98375787156014582</v>
      </c>
      <c r="P174" s="60">
        <f t="shared" si="90"/>
        <v>0.98598954276486961</v>
      </c>
      <c r="Q174" s="60">
        <f t="shared" si="90"/>
        <v>0.9889981223619102</v>
      </c>
      <c r="R174" s="60">
        <f t="shared" si="90"/>
        <v>0.99001755442223494</v>
      </c>
      <c r="S174" s="60">
        <f t="shared" si="90"/>
        <v>0.99161995804916303</v>
      </c>
      <c r="T174" s="60">
        <f t="shared" si="90"/>
        <v>0.99198802308577727</v>
      </c>
      <c r="U174" s="60">
        <f t="shared" si="90"/>
        <v>0.99134331427222011</v>
      </c>
      <c r="V174" s="60">
        <f t="shared" si="90"/>
        <v>0.99067285317726661</v>
      </c>
      <c r="W174" s="60"/>
      <c r="X174" s="2"/>
    </row>
    <row r="175" spans="1:24" ht="15" customHeight="1">
      <c r="A175" s="35"/>
      <c r="B175" s="35">
        <f t="shared" si="89"/>
        <v>67</v>
      </c>
      <c r="C175" s="60">
        <f t="shared" ref="C175:V175" si="91">EXP(-C73*delta_t)</f>
        <v>0.99141899129499766</v>
      </c>
      <c r="D175" s="60">
        <f t="shared" si="91"/>
        <v>0.98962724378951616</v>
      </c>
      <c r="E175" s="60">
        <f t="shared" si="91"/>
        <v>0.99188487150857596</v>
      </c>
      <c r="F175" s="60">
        <f t="shared" si="91"/>
        <v>0.98947452542110215</v>
      </c>
      <c r="G175" s="60">
        <f t="shared" si="91"/>
        <v>0.98611144652799798</v>
      </c>
      <c r="H175" s="60">
        <f t="shared" si="91"/>
        <v>0.98770496500974991</v>
      </c>
      <c r="I175" s="60">
        <f t="shared" si="91"/>
        <v>0.98687647783984678</v>
      </c>
      <c r="J175" s="60">
        <f t="shared" si="91"/>
        <v>0.98480537318790917</v>
      </c>
      <c r="K175" s="60">
        <f t="shared" si="91"/>
        <v>0.98138387742944222</v>
      </c>
      <c r="L175" s="60">
        <f t="shared" si="91"/>
        <v>0.98450998252431476</v>
      </c>
      <c r="M175" s="60">
        <f t="shared" si="91"/>
        <v>0.98658096577698884</v>
      </c>
      <c r="N175" s="60">
        <f t="shared" si="91"/>
        <v>0.98595256088504502</v>
      </c>
      <c r="O175" s="60">
        <f t="shared" si="91"/>
        <v>0.98782282697220847</v>
      </c>
      <c r="P175" s="60">
        <f t="shared" si="91"/>
        <v>0.98376986972031388</v>
      </c>
      <c r="Q175" s="60">
        <f t="shared" si="91"/>
        <v>0.98999659058970235</v>
      </c>
      <c r="R175" s="60">
        <f t="shared" si="91"/>
        <v>0.98855352274679109</v>
      </c>
      <c r="S175" s="60">
        <f t="shared" si="91"/>
        <v>0.97989976261344247</v>
      </c>
      <c r="T175" s="60">
        <f t="shared" si="91"/>
        <v>0.98484995922583385</v>
      </c>
      <c r="U175" s="60">
        <f t="shared" si="91"/>
        <v>0.9909426228046716</v>
      </c>
      <c r="V175" s="60">
        <f t="shared" si="91"/>
        <v>0.98908311231340484</v>
      </c>
      <c r="W175" s="60"/>
      <c r="X175" s="2"/>
    </row>
    <row r="176" spans="1:24" ht="15" customHeight="1">
      <c r="A176" s="35"/>
      <c r="B176" s="35">
        <f t="shared" si="89"/>
        <v>68</v>
      </c>
      <c r="C176" s="60">
        <f t="shared" ref="C176:V176" si="92">EXP(-C74*delta_t)</f>
        <v>0.99141899129499766</v>
      </c>
      <c r="D176" s="60">
        <f t="shared" si="92"/>
        <v>0.99040606256299346</v>
      </c>
      <c r="E176" s="60">
        <f t="shared" si="92"/>
        <v>0.99170919383548284</v>
      </c>
      <c r="F176" s="60">
        <f t="shared" si="92"/>
        <v>0.98927542609590979</v>
      </c>
      <c r="G176" s="60">
        <f t="shared" si="92"/>
        <v>0.98458960776632609</v>
      </c>
      <c r="H176" s="60">
        <f t="shared" si="92"/>
        <v>0.9824479217700921</v>
      </c>
      <c r="I176" s="60">
        <f t="shared" si="92"/>
        <v>0.98099204611624591</v>
      </c>
      <c r="J176" s="60">
        <f t="shared" si="92"/>
        <v>0.98000888562307831</v>
      </c>
      <c r="K176" s="60">
        <f t="shared" si="92"/>
        <v>0.98299412680041365</v>
      </c>
      <c r="L176" s="60">
        <f t="shared" si="92"/>
        <v>0.97817264613548771</v>
      </c>
      <c r="M176" s="60">
        <f t="shared" si="92"/>
        <v>0.98043333764956753</v>
      </c>
      <c r="N176" s="60">
        <f t="shared" si="92"/>
        <v>0.98635528900278668</v>
      </c>
      <c r="O176" s="60">
        <f t="shared" si="92"/>
        <v>0.98393092248392822</v>
      </c>
      <c r="P176" s="60">
        <f t="shared" si="92"/>
        <v>0.98592166726214736</v>
      </c>
      <c r="Q176" s="60">
        <f t="shared" si="92"/>
        <v>0.98828180224360973</v>
      </c>
      <c r="R176" s="60">
        <f t="shared" si="92"/>
        <v>0.98927566117121379</v>
      </c>
      <c r="S176" s="60">
        <f t="shared" si="92"/>
        <v>0.99019657676327133</v>
      </c>
      <c r="T176" s="60">
        <f t="shared" si="92"/>
        <v>0.98810641341365724</v>
      </c>
      <c r="U176" s="60">
        <f t="shared" si="92"/>
        <v>0.99123845477251682</v>
      </c>
      <c r="V176" s="60">
        <f t="shared" si="92"/>
        <v>0.99157298419971351</v>
      </c>
      <c r="W176" s="60"/>
      <c r="X176" s="2"/>
    </row>
    <row r="177" spans="1:24" ht="15" customHeight="1">
      <c r="A177" s="35"/>
      <c r="B177" s="35">
        <f t="shared" si="89"/>
        <v>69</v>
      </c>
      <c r="C177" s="60">
        <f t="shared" ref="C177:V177" si="93">EXP(-C75*delta_t)</f>
        <v>0.99141899129499766</v>
      </c>
      <c r="D177" s="60">
        <f t="shared" si="93"/>
        <v>0.99046278139737776</v>
      </c>
      <c r="E177" s="60">
        <f t="shared" si="93"/>
        <v>0.9921445966993756</v>
      </c>
      <c r="F177" s="60">
        <f t="shared" si="93"/>
        <v>0.9914377483873823</v>
      </c>
      <c r="G177" s="60">
        <f t="shared" si="93"/>
        <v>0.99167523833732041</v>
      </c>
      <c r="H177" s="60">
        <f t="shared" si="93"/>
        <v>0.99279895452325562</v>
      </c>
      <c r="I177" s="60">
        <f t="shared" si="93"/>
        <v>0.99284596226096788</v>
      </c>
      <c r="J177" s="60">
        <f t="shared" si="93"/>
        <v>0.99264306340420727</v>
      </c>
      <c r="K177" s="60">
        <f t="shared" si="93"/>
        <v>0.99226353179846505</v>
      </c>
      <c r="L177" s="60">
        <f t="shared" si="93"/>
        <v>0.99400259513145495</v>
      </c>
      <c r="M177" s="60">
        <f t="shared" si="93"/>
        <v>0.99364422051419488</v>
      </c>
      <c r="N177" s="60">
        <f t="shared" si="93"/>
        <v>0.99369878897114106</v>
      </c>
      <c r="O177" s="60">
        <f t="shared" si="93"/>
        <v>0.99328240430706782</v>
      </c>
      <c r="P177" s="60">
        <f t="shared" si="93"/>
        <v>0.99058210710505579</v>
      </c>
      <c r="Q177" s="60">
        <f t="shared" si="93"/>
        <v>0.99170861810732713</v>
      </c>
      <c r="R177" s="60">
        <f t="shared" si="93"/>
        <v>0.99107166313894279</v>
      </c>
      <c r="S177" s="60">
        <f t="shared" si="93"/>
        <v>0.99031234313208005</v>
      </c>
      <c r="T177" s="60">
        <f t="shared" si="93"/>
        <v>0.98818648391360198</v>
      </c>
      <c r="U177" s="60">
        <f t="shared" si="93"/>
        <v>0.98230622967111969</v>
      </c>
      <c r="V177" s="60">
        <f t="shared" si="93"/>
        <v>0.98261866434708034</v>
      </c>
      <c r="W177" s="60"/>
      <c r="X177" s="2"/>
    </row>
    <row r="178" spans="1:24" ht="15" customHeight="1">
      <c r="A178" s="35"/>
      <c r="B178" s="35">
        <f t="shared" si="89"/>
        <v>70</v>
      </c>
      <c r="C178" s="60">
        <f t="shared" ref="C178:V178" si="94">EXP(-C76*delta_t)</f>
        <v>0.99141899129499766</v>
      </c>
      <c r="D178" s="60">
        <f t="shared" si="94"/>
        <v>0.99190937929149525</v>
      </c>
      <c r="E178" s="60">
        <f t="shared" si="94"/>
        <v>0.99268576994987134</v>
      </c>
      <c r="F178" s="60">
        <f t="shared" si="94"/>
        <v>0.99107386817565668</v>
      </c>
      <c r="G178" s="60">
        <f t="shared" si="94"/>
        <v>0.9920535755722738</v>
      </c>
      <c r="H178" s="60">
        <f t="shared" si="94"/>
        <v>0.99311245407464888</v>
      </c>
      <c r="I178" s="60">
        <f t="shared" si="94"/>
        <v>0.99294531509933581</v>
      </c>
      <c r="J178" s="60">
        <f t="shared" si="94"/>
        <v>0.99304987904336628</v>
      </c>
      <c r="K178" s="60">
        <f t="shared" si="94"/>
        <v>0.99395118505430358</v>
      </c>
      <c r="L178" s="60">
        <f t="shared" si="94"/>
        <v>0.98943114717390279</v>
      </c>
      <c r="M178" s="60">
        <f t="shared" si="94"/>
        <v>0.98906362980226448</v>
      </c>
      <c r="N178" s="60">
        <f t="shared" si="94"/>
        <v>0.98602047967383</v>
      </c>
      <c r="O178" s="60">
        <f t="shared" si="94"/>
        <v>0.9891072085143382</v>
      </c>
      <c r="P178" s="60">
        <f t="shared" si="94"/>
        <v>0.98899671142941969</v>
      </c>
      <c r="Q178" s="60">
        <f t="shared" si="94"/>
        <v>0.98904557185744724</v>
      </c>
      <c r="R178" s="60">
        <f t="shared" si="94"/>
        <v>0.98761671971824605</v>
      </c>
      <c r="S178" s="60">
        <f t="shared" si="94"/>
        <v>0.98654081064054333</v>
      </c>
      <c r="T178" s="60">
        <f t="shared" si="94"/>
        <v>0.98682271647348507</v>
      </c>
      <c r="U178" s="60">
        <f t="shared" si="94"/>
        <v>0.99029345291433668</v>
      </c>
      <c r="V178" s="60">
        <f t="shared" si="94"/>
        <v>0.99136711434798586</v>
      </c>
      <c r="W178" s="60"/>
      <c r="X178" s="2"/>
    </row>
    <row r="179" spans="1:24" ht="15" customHeight="1">
      <c r="A179" s="35"/>
      <c r="B179" s="35">
        <f t="shared" si="89"/>
        <v>71</v>
      </c>
      <c r="C179" s="60">
        <f t="shared" ref="C179:V179" si="95">EXP(-C77*delta_t)</f>
        <v>0.99141899129499766</v>
      </c>
      <c r="D179" s="60">
        <f t="shared" si="95"/>
        <v>0.99317052816244433</v>
      </c>
      <c r="E179" s="60">
        <f t="shared" si="95"/>
        <v>0.99432210342412064</v>
      </c>
      <c r="F179" s="60">
        <f t="shared" si="95"/>
        <v>0.99326440274309602</v>
      </c>
      <c r="G179" s="60">
        <f t="shared" si="95"/>
        <v>0.99361544721710282</v>
      </c>
      <c r="H179" s="60">
        <f t="shared" si="95"/>
        <v>0.99410222271641391</v>
      </c>
      <c r="I179" s="60">
        <f t="shared" si="95"/>
        <v>0.99293016522228372</v>
      </c>
      <c r="J179" s="60">
        <f t="shared" si="95"/>
        <v>0.993147620955664</v>
      </c>
      <c r="K179" s="60">
        <f t="shared" si="95"/>
        <v>0.99385767180105211</v>
      </c>
      <c r="L179" s="60">
        <f t="shared" si="95"/>
        <v>0.99149770477441801</v>
      </c>
      <c r="M179" s="60">
        <f t="shared" si="95"/>
        <v>0.9915795267471873</v>
      </c>
      <c r="N179" s="60">
        <f t="shared" si="95"/>
        <v>0.99091022906767179</v>
      </c>
      <c r="O179" s="60">
        <f t="shared" si="95"/>
        <v>0.98810751761406701</v>
      </c>
      <c r="P179" s="60">
        <f t="shared" si="95"/>
        <v>0.98967976470054608</v>
      </c>
      <c r="Q179" s="60">
        <f t="shared" si="95"/>
        <v>0.99141521902478291</v>
      </c>
      <c r="R179" s="60">
        <f t="shared" si="95"/>
        <v>0.98946837791141251</v>
      </c>
      <c r="S179" s="60">
        <f t="shared" si="95"/>
        <v>0.99098011203825187</v>
      </c>
      <c r="T179" s="60">
        <f t="shared" si="95"/>
        <v>0.99068359436732534</v>
      </c>
      <c r="U179" s="60">
        <f t="shared" si="95"/>
        <v>0.99052432603748486</v>
      </c>
      <c r="V179" s="60">
        <f t="shared" si="95"/>
        <v>0.99156657432246376</v>
      </c>
      <c r="W179" s="60"/>
      <c r="X179" s="2"/>
    </row>
    <row r="180" spans="1:24" ht="15" customHeight="1">
      <c r="A180" s="35"/>
      <c r="B180" s="35">
        <f t="shared" si="89"/>
        <v>72</v>
      </c>
      <c r="C180" s="60">
        <f t="shared" ref="C180:V180" si="96">EXP(-C78*delta_t)</f>
        <v>0.99141899129499766</v>
      </c>
      <c r="D180" s="60">
        <f t="shared" si="96"/>
        <v>0.99145401911571107</v>
      </c>
      <c r="E180" s="60">
        <f t="shared" si="96"/>
        <v>0.99296267423235929</v>
      </c>
      <c r="F180" s="60">
        <f t="shared" si="96"/>
        <v>0.99403228531591292</v>
      </c>
      <c r="G180" s="60">
        <f t="shared" si="96"/>
        <v>0.99445938993793703</v>
      </c>
      <c r="H180" s="60">
        <f t="shared" si="96"/>
        <v>0.99356994284342615</v>
      </c>
      <c r="I180" s="60">
        <f t="shared" si="96"/>
        <v>0.99584031179628274</v>
      </c>
      <c r="J180" s="60">
        <f t="shared" si="96"/>
        <v>0.99525094363475786</v>
      </c>
      <c r="K180" s="60">
        <f t="shared" si="96"/>
        <v>0.99486130407423456</v>
      </c>
      <c r="L180" s="60">
        <f t="shared" si="96"/>
        <v>0.99466065524721814</v>
      </c>
      <c r="M180" s="60">
        <f t="shared" si="96"/>
        <v>0.99418831941230434</v>
      </c>
      <c r="N180" s="60">
        <f t="shared" si="96"/>
        <v>0.99438879621405885</v>
      </c>
      <c r="O180" s="60">
        <f t="shared" si="96"/>
        <v>0.99298708720997542</v>
      </c>
      <c r="P180" s="60">
        <f t="shared" si="96"/>
        <v>0.99313651732347685</v>
      </c>
      <c r="Q180" s="60">
        <f t="shared" si="96"/>
        <v>0.99478539178808123</v>
      </c>
      <c r="R180" s="60">
        <f t="shared" si="96"/>
        <v>0.99501043300971548</v>
      </c>
      <c r="S180" s="60">
        <f t="shared" si="96"/>
        <v>0.9956495088361963</v>
      </c>
      <c r="T180" s="60">
        <f t="shared" si="96"/>
        <v>0.99592051094251954</v>
      </c>
      <c r="U180" s="60">
        <f t="shared" si="96"/>
        <v>0.99571592865996394</v>
      </c>
      <c r="V180" s="60">
        <f t="shared" si="96"/>
        <v>0.99536313825346956</v>
      </c>
      <c r="W180" s="60"/>
      <c r="X180" s="2"/>
    </row>
    <row r="181" spans="1:24" ht="15" customHeight="1">
      <c r="A181" s="35"/>
      <c r="B181" s="35">
        <f t="shared" si="89"/>
        <v>73</v>
      </c>
      <c r="C181" s="60">
        <f t="shared" ref="C181:V181" si="97">EXP(-C79*delta_t)</f>
        <v>0.99141899129499766</v>
      </c>
      <c r="D181" s="60">
        <f t="shared" si="97"/>
        <v>0.98995298367683082</v>
      </c>
      <c r="E181" s="60">
        <f t="shared" si="97"/>
        <v>0.98837283203430715</v>
      </c>
      <c r="F181" s="60">
        <f t="shared" si="97"/>
        <v>0.98730296847116095</v>
      </c>
      <c r="G181" s="60">
        <f t="shared" si="97"/>
        <v>0.98741271192387636</v>
      </c>
      <c r="H181" s="60">
        <f t="shared" si="97"/>
        <v>0.98198437304979891</v>
      </c>
      <c r="I181" s="60">
        <f t="shared" si="97"/>
        <v>0.98083908241452955</v>
      </c>
      <c r="J181" s="60">
        <f t="shared" si="97"/>
        <v>0.97688174837113007</v>
      </c>
      <c r="K181" s="60">
        <f t="shared" si="97"/>
        <v>0.98027625649697647</v>
      </c>
      <c r="L181" s="60">
        <f t="shared" si="97"/>
        <v>0.97982831820623484</v>
      </c>
      <c r="M181" s="60">
        <f t="shared" si="97"/>
        <v>0.98451616395970276</v>
      </c>
      <c r="N181" s="60">
        <f t="shared" si="97"/>
        <v>0.98128551121611263</v>
      </c>
      <c r="O181" s="60">
        <f t="shared" si="97"/>
        <v>0.98500273726315013</v>
      </c>
      <c r="P181" s="60">
        <f t="shared" si="97"/>
        <v>0.98201104595540778</v>
      </c>
      <c r="Q181" s="60">
        <f t="shared" si="97"/>
        <v>0.97582878114305693</v>
      </c>
      <c r="R181" s="60">
        <f t="shared" si="97"/>
        <v>0.9780251985323537</v>
      </c>
      <c r="S181" s="60">
        <f t="shared" si="97"/>
        <v>0.9823845633367716</v>
      </c>
      <c r="T181" s="60">
        <f t="shared" si="97"/>
        <v>0.98260738082737664</v>
      </c>
      <c r="U181" s="60">
        <f t="shared" si="97"/>
        <v>0.98383771458146907</v>
      </c>
      <c r="V181" s="60">
        <f t="shared" si="97"/>
        <v>0.98610373684180619</v>
      </c>
      <c r="W181" s="60"/>
      <c r="X181" s="2"/>
    </row>
    <row r="182" spans="1:24" ht="15" customHeight="1">
      <c r="A182" s="35"/>
      <c r="B182" s="35">
        <f t="shared" si="89"/>
        <v>74</v>
      </c>
      <c r="C182" s="60">
        <f t="shared" ref="C182:V182" si="98">EXP(-C80*delta_t)</f>
        <v>0.99141899129499766</v>
      </c>
      <c r="D182" s="60">
        <f t="shared" si="98"/>
        <v>0.99188466270825626</v>
      </c>
      <c r="E182" s="60">
        <f t="shared" si="98"/>
        <v>0.99390830902336913</v>
      </c>
      <c r="F182" s="60">
        <f t="shared" si="98"/>
        <v>0.99493693944564809</v>
      </c>
      <c r="G182" s="60">
        <f t="shared" si="98"/>
        <v>0.99636414451833921</v>
      </c>
      <c r="H182" s="60">
        <f t="shared" si="98"/>
        <v>0.99506465891206475</v>
      </c>
      <c r="I182" s="60">
        <f t="shared" si="98"/>
        <v>0.99325286977428917</v>
      </c>
      <c r="J182" s="60">
        <f t="shared" si="98"/>
        <v>0.99327228528579337</v>
      </c>
      <c r="K182" s="60">
        <f t="shared" si="98"/>
        <v>0.99156188431031012</v>
      </c>
      <c r="L182" s="60">
        <f t="shared" si="98"/>
        <v>0.98951294442345961</v>
      </c>
      <c r="M182" s="60">
        <f t="shared" si="98"/>
        <v>0.98835700511643232</v>
      </c>
      <c r="N182" s="60">
        <f t="shared" si="98"/>
        <v>0.98962263481080837</v>
      </c>
      <c r="O182" s="60">
        <f t="shared" si="98"/>
        <v>0.98844466947441512</v>
      </c>
      <c r="P182" s="60">
        <f t="shared" si="98"/>
        <v>0.98645331635487565</v>
      </c>
      <c r="Q182" s="60">
        <f t="shared" si="98"/>
        <v>0.98884024680842197</v>
      </c>
      <c r="R182" s="60">
        <f t="shared" si="98"/>
        <v>0.98984135049085475</v>
      </c>
      <c r="S182" s="60">
        <f t="shared" si="98"/>
        <v>0.98974969220400499</v>
      </c>
      <c r="T182" s="60">
        <f t="shared" si="98"/>
        <v>0.99143918735083314</v>
      </c>
      <c r="U182" s="60">
        <f t="shared" si="98"/>
        <v>0.9911033070429135</v>
      </c>
      <c r="V182" s="60">
        <f t="shared" si="98"/>
        <v>0.99282885367682217</v>
      </c>
      <c r="W182" s="60"/>
      <c r="X182" s="2"/>
    </row>
    <row r="183" spans="1:24" ht="15" customHeight="1">
      <c r="A183" s="35"/>
      <c r="B183" s="35">
        <f t="shared" si="89"/>
        <v>75</v>
      </c>
      <c r="C183" s="60">
        <f t="shared" ref="C183:V183" si="99">EXP(-C81*delta_t)</f>
        <v>0.99141899129499766</v>
      </c>
      <c r="D183" s="60">
        <f t="shared" si="99"/>
        <v>0.991628729335992</v>
      </c>
      <c r="E183" s="60">
        <f t="shared" si="99"/>
        <v>0.99174956175439388</v>
      </c>
      <c r="F183" s="60">
        <f t="shared" si="99"/>
        <v>0.99331417370955422</v>
      </c>
      <c r="G183" s="60">
        <f t="shared" si="99"/>
        <v>0.9936407503325545</v>
      </c>
      <c r="H183" s="60">
        <f t="shared" si="99"/>
        <v>0.99346134174094403</v>
      </c>
      <c r="I183" s="60">
        <f t="shared" si="99"/>
        <v>0.99335789608416181</v>
      </c>
      <c r="J183" s="60">
        <f t="shared" si="99"/>
        <v>0.99268589051959144</v>
      </c>
      <c r="K183" s="60">
        <f t="shared" si="99"/>
        <v>0.99305736017100332</v>
      </c>
      <c r="L183" s="60">
        <f t="shared" si="99"/>
        <v>0.99333693712232141</v>
      </c>
      <c r="M183" s="60">
        <f t="shared" si="99"/>
        <v>0.99195243766212449</v>
      </c>
      <c r="N183" s="60">
        <f t="shared" si="99"/>
        <v>0.99333845054468073</v>
      </c>
      <c r="O183" s="60">
        <f t="shared" si="99"/>
        <v>0.99428568541733608</v>
      </c>
      <c r="P183" s="60">
        <f t="shared" si="99"/>
        <v>0.99482739931894359</v>
      </c>
      <c r="Q183" s="60">
        <f t="shared" si="99"/>
        <v>0.99400297717982111</v>
      </c>
      <c r="R183" s="60">
        <f t="shared" si="99"/>
        <v>0.99473539778705511</v>
      </c>
      <c r="S183" s="60">
        <f t="shared" si="99"/>
        <v>0.99504620871013116</v>
      </c>
      <c r="T183" s="60">
        <f t="shared" si="99"/>
        <v>0.99447409039174561</v>
      </c>
      <c r="U183" s="60">
        <f t="shared" si="99"/>
        <v>0.9951352927347028</v>
      </c>
      <c r="V183" s="60">
        <f t="shared" si="99"/>
        <v>0.995003659165552</v>
      </c>
      <c r="W183" s="60"/>
      <c r="X183" s="2"/>
    </row>
    <row r="184" spans="1:24" ht="15" customHeight="1">
      <c r="A184" s="35"/>
      <c r="B184" s="35">
        <f t="shared" si="89"/>
        <v>76</v>
      </c>
      <c r="C184" s="60">
        <f t="shared" ref="C184:V184" si="100">EXP(-C82*delta_t)</f>
        <v>0.99141899129499766</v>
      </c>
      <c r="D184" s="60">
        <f t="shared" si="100"/>
        <v>0.99316137027379925</v>
      </c>
      <c r="E184" s="60">
        <f t="shared" si="100"/>
        <v>0.99050934881841313</v>
      </c>
      <c r="F184" s="60">
        <f t="shared" si="100"/>
        <v>0.98927227083051783</v>
      </c>
      <c r="G184" s="60">
        <f t="shared" si="100"/>
        <v>0.98668128341728767</v>
      </c>
      <c r="H184" s="60">
        <f t="shared" si="100"/>
        <v>0.98764683387031404</v>
      </c>
      <c r="I184" s="60">
        <f t="shared" si="100"/>
        <v>0.98797565239112106</v>
      </c>
      <c r="J184" s="60">
        <f t="shared" si="100"/>
        <v>0.98265781301818389</v>
      </c>
      <c r="K184" s="60">
        <f t="shared" si="100"/>
        <v>0.98018306913866904</v>
      </c>
      <c r="L184" s="60">
        <f t="shared" si="100"/>
        <v>0.97559785656365694</v>
      </c>
      <c r="M184" s="60">
        <f t="shared" si="100"/>
        <v>0.97383626085132247</v>
      </c>
      <c r="N184" s="60">
        <f t="shared" si="100"/>
        <v>0.96636313162887222</v>
      </c>
      <c r="O184" s="60">
        <f t="shared" si="100"/>
        <v>0.96414513506316324</v>
      </c>
      <c r="P184" s="60">
        <f t="shared" si="100"/>
        <v>0.95898867701104418</v>
      </c>
      <c r="Q184" s="60">
        <f t="shared" si="100"/>
        <v>0.95839873513138685</v>
      </c>
      <c r="R184" s="60">
        <f t="shared" si="100"/>
        <v>0.95784826022293923</v>
      </c>
      <c r="S184" s="60">
        <f t="shared" si="100"/>
        <v>0.95337126704580699</v>
      </c>
      <c r="T184" s="60">
        <f t="shared" si="100"/>
        <v>0.95380528505627871</v>
      </c>
      <c r="U184" s="60">
        <f t="shared" si="100"/>
        <v>0.95403951316208824</v>
      </c>
      <c r="V184" s="60">
        <f t="shared" si="100"/>
        <v>0.970132259303781</v>
      </c>
      <c r="W184" s="60"/>
      <c r="X184" s="2"/>
    </row>
    <row r="185" spans="1:24" ht="15" customHeight="1">
      <c r="A185" s="35"/>
      <c r="B185" s="35">
        <f t="shared" si="89"/>
        <v>77</v>
      </c>
      <c r="C185" s="60">
        <f t="shared" ref="C185:V185" si="101">EXP(-C83*delta_t)</f>
        <v>0.99141899129499766</v>
      </c>
      <c r="D185" s="60">
        <f t="shared" si="101"/>
        <v>0.98918894796271228</v>
      </c>
      <c r="E185" s="60">
        <f t="shared" si="101"/>
        <v>0.98984168264162198</v>
      </c>
      <c r="F185" s="60">
        <f t="shared" si="101"/>
        <v>0.98624686136429229</v>
      </c>
      <c r="G185" s="60">
        <f t="shared" si="101"/>
        <v>0.98794938900485729</v>
      </c>
      <c r="H185" s="60">
        <f t="shared" si="101"/>
        <v>0.98758857141866041</v>
      </c>
      <c r="I185" s="60">
        <f t="shared" si="101"/>
        <v>0.98776156688826633</v>
      </c>
      <c r="J185" s="60">
        <f t="shared" si="101"/>
        <v>0.98912668028511375</v>
      </c>
      <c r="K185" s="60">
        <f t="shared" si="101"/>
        <v>0.98567211963049639</v>
      </c>
      <c r="L185" s="60">
        <f t="shared" si="101"/>
        <v>0.98198795850537346</v>
      </c>
      <c r="M185" s="60">
        <f t="shared" si="101"/>
        <v>0.98587574695011293</v>
      </c>
      <c r="N185" s="60">
        <f t="shared" si="101"/>
        <v>0.98933418692440467</v>
      </c>
      <c r="O185" s="60">
        <f t="shared" si="101"/>
        <v>0.98678934939755891</v>
      </c>
      <c r="P185" s="60">
        <f t="shared" si="101"/>
        <v>0.99089470699234738</v>
      </c>
      <c r="Q185" s="60">
        <f t="shared" si="101"/>
        <v>0.98747873075568238</v>
      </c>
      <c r="R185" s="60">
        <f t="shared" si="101"/>
        <v>0.99136927961766808</v>
      </c>
      <c r="S185" s="60">
        <f t="shared" si="101"/>
        <v>0.99179993379403464</v>
      </c>
      <c r="T185" s="60">
        <f t="shared" si="101"/>
        <v>0.99151250440438776</v>
      </c>
      <c r="U185" s="60">
        <f t="shared" si="101"/>
        <v>0.99066301972984683</v>
      </c>
      <c r="V185" s="60">
        <f t="shared" si="101"/>
        <v>0.98952861736138942</v>
      </c>
      <c r="W185" s="60"/>
      <c r="X185" s="2"/>
    </row>
    <row r="186" spans="1:24" ht="15" customHeight="1">
      <c r="A186" s="35"/>
      <c r="B186" s="35">
        <f t="shared" si="89"/>
        <v>78</v>
      </c>
      <c r="C186" s="60">
        <f t="shared" ref="C186:V186" si="102">EXP(-C84*delta_t)</f>
        <v>0.99141899129499766</v>
      </c>
      <c r="D186" s="60">
        <f t="shared" si="102"/>
        <v>0.99046729662872568</v>
      </c>
      <c r="E186" s="60">
        <f t="shared" si="102"/>
        <v>0.99000331899456429</v>
      </c>
      <c r="F186" s="60">
        <f t="shared" si="102"/>
        <v>0.98951430777727856</v>
      </c>
      <c r="G186" s="60">
        <f t="shared" si="102"/>
        <v>0.98392757722115542</v>
      </c>
      <c r="H186" s="60">
        <f t="shared" si="102"/>
        <v>0.98557621704680498</v>
      </c>
      <c r="I186" s="60">
        <f t="shared" si="102"/>
        <v>0.98848947316013758</v>
      </c>
      <c r="J186" s="60">
        <f t="shared" si="102"/>
        <v>0.98623666457700543</v>
      </c>
      <c r="K186" s="60">
        <f t="shared" si="102"/>
        <v>0.98618660353440102</v>
      </c>
      <c r="L186" s="60">
        <f t="shared" si="102"/>
        <v>0.98725940480618235</v>
      </c>
      <c r="M186" s="60">
        <f t="shared" si="102"/>
        <v>0.99077745826514019</v>
      </c>
      <c r="N186" s="60">
        <f t="shared" si="102"/>
        <v>0.98717745222690489</v>
      </c>
      <c r="O186" s="60">
        <f t="shared" si="102"/>
        <v>0.98611566748862589</v>
      </c>
      <c r="P186" s="60">
        <f t="shared" si="102"/>
        <v>0.98477722057331163</v>
      </c>
      <c r="Q186" s="60">
        <f t="shared" si="102"/>
        <v>0.98410992993576452</v>
      </c>
      <c r="R186" s="60">
        <f t="shared" si="102"/>
        <v>0.98306841969726666</v>
      </c>
      <c r="S186" s="60">
        <f t="shared" si="102"/>
        <v>0.98483737590947684</v>
      </c>
      <c r="T186" s="60">
        <f t="shared" si="102"/>
        <v>0.980537337984001</v>
      </c>
      <c r="U186" s="60">
        <f t="shared" si="102"/>
        <v>0.97652338579382725</v>
      </c>
      <c r="V186" s="60">
        <f t="shared" si="102"/>
        <v>0.97667952796169599</v>
      </c>
      <c r="W186" s="60"/>
      <c r="X186" s="2"/>
    </row>
    <row r="187" spans="1:24" ht="15" customHeight="1">
      <c r="A187" s="35"/>
      <c r="B187" s="35">
        <f t="shared" si="89"/>
        <v>79</v>
      </c>
      <c r="C187" s="60">
        <f t="shared" ref="C187:V187" si="103">EXP(-C85*delta_t)</f>
        <v>0.99141899129499766</v>
      </c>
      <c r="D187" s="60">
        <f t="shared" si="103"/>
        <v>0.98876738455093516</v>
      </c>
      <c r="E187" s="60">
        <f t="shared" si="103"/>
        <v>0.99060414448955469</v>
      </c>
      <c r="F187" s="60">
        <f t="shared" si="103"/>
        <v>0.98857916331876561</v>
      </c>
      <c r="G187" s="60">
        <f t="shared" si="103"/>
        <v>0.98641459014346566</v>
      </c>
      <c r="H187" s="60">
        <f t="shared" si="103"/>
        <v>0.98220985221261792</v>
      </c>
      <c r="I187" s="60">
        <f t="shared" si="103"/>
        <v>0.98422441278019934</v>
      </c>
      <c r="J187" s="60">
        <f t="shared" si="103"/>
        <v>0.98348101798773802</v>
      </c>
      <c r="K187" s="60">
        <f t="shared" si="103"/>
        <v>0.98855884834628127</v>
      </c>
      <c r="L187" s="60">
        <f t="shared" si="103"/>
        <v>0.98476240784921854</v>
      </c>
      <c r="M187" s="60">
        <f t="shared" si="103"/>
        <v>0.98289337399287402</v>
      </c>
      <c r="N187" s="60">
        <f t="shared" si="103"/>
        <v>0.9784081098745715</v>
      </c>
      <c r="O187" s="60">
        <f t="shared" si="103"/>
        <v>0.97917115110844788</v>
      </c>
      <c r="P187" s="60">
        <f t="shared" si="103"/>
        <v>0.9722206351146977</v>
      </c>
      <c r="Q187" s="60">
        <f t="shared" si="103"/>
        <v>0.97556877971135547</v>
      </c>
      <c r="R187" s="60">
        <f t="shared" si="103"/>
        <v>0.97476198636360256</v>
      </c>
      <c r="S187" s="60">
        <f t="shared" si="103"/>
        <v>0.97886349828863395</v>
      </c>
      <c r="T187" s="60">
        <f t="shared" si="103"/>
        <v>0.97859933087217044</v>
      </c>
      <c r="U187" s="60">
        <f t="shared" si="103"/>
        <v>0.98260442926664837</v>
      </c>
      <c r="V187" s="60">
        <f t="shared" si="103"/>
        <v>0.98406188307349896</v>
      </c>
      <c r="W187" s="60"/>
      <c r="X187" s="2"/>
    </row>
    <row r="188" spans="1:24" ht="15" customHeight="1">
      <c r="A188" s="35"/>
      <c r="B188" s="35">
        <f t="shared" si="89"/>
        <v>80</v>
      </c>
      <c r="C188" s="60">
        <f t="shared" ref="C188:V188" si="104">EXP(-C86*delta_t)</f>
        <v>0.99141899129499766</v>
      </c>
      <c r="D188" s="60">
        <f t="shared" si="104"/>
        <v>0.98813264652695765</v>
      </c>
      <c r="E188" s="60">
        <f t="shared" si="104"/>
        <v>0.98541533201160492</v>
      </c>
      <c r="F188" s="60">
        <f t="shared" si="104"/>
        <v>0.98776496039189199</v>
      </c>
      <c r="G188" s="60">
        <f t="shared" si="104"/>
        <v>0.98603039610480125</v>
      </c>
      <c r="H188" s="60">
        <f t="shared" si="104"/>
        <v>0.98290333797736962</v>
      </c>
      <c r="I188" s="60">
        <f t="shared" si="104"/>
        <v>0.98366122729389838</v>
      </c>
      <c r="J188" s="60">
        <f t="shared" si="104"/>
        <v>0.98399675149930343</v>
      </c>
      <c r="K188" s="60">
        <f t="shared" si="104"/>
        <v>0.98285652678376834</v>
      </c>
      <c r="L188" s="60">
        <f t="shared" si="104"/>
        <v>0.98193816527562761</v>
      </c>
      <c r="M188" s="60">
        <f t="shared" si="104"/>
        <v>0.9801953486414301</v>
      </c>
      <c r="N188" s="60">
        <f t="shared" si="104"/>
        <v>0.98554424345307523</v>
      </c>
      <c r="O188" s="60">
        <f t="shared" si="104"/>
        <v>0.98520753124535643</v>
      </c>
      <c r="P188" s="60">
        <f t="shared" si="104"/>
        <v>0.9847693498068264</v>
      </c>
      <c r="Q188" s="60">
        <f t="shared" si="104"/>
        <v>0.97980510104990337</v>
      </c>
      <c r="R188" s="60">
        <f t="shared" si="104"/>
        <v>0.97486165932035851</v>
      </c>
      <c r="S188" s="60">
        <f t="shared" si="104"/>
        <v>0.97857876382601994</v>
      </c>
      <c r="T188" s="60">
        <f t="shared" si="104"/>
        <v>0.97625356686990095</v>
      </c>
      <c r="U188" s="60">
        <f t="shared" si="104"/>
        <v>0.97720204886838136</v>
      </c>
      <c r="V188" s="60">
        <f t="shared" si="104"/>
        <v>0.9781376728324479</v>
      </c>
      <c r="W188" s="60"/>
      <c r="X188" s="2"/>
    </row>
    <row r="189" spans="1:24" ht="15" customHeight="1">
      <c r="A189" s="35"/>
      <c r="B189" s="35">
        <f t="shared" si="89"/>
        <v>81</v>
      </c>
      <c r="C189" s="60">
        <f t="shared" ref="C189:V189" si="105">EXP(-C87*delta_t)</f>
        <v>0.99141899129499766</v>
      </c>
      <c r="D189" s="60">
        <f t="shared" si="105"/>
        <v>0.98869775705482332</v>
      </c>
      <c r="E189" s="60">
        <f t="shared" si="105"/>
        <v>0.98988864589731818</v>
      </c>
      <c r="F189" s="60">
        <f t="shared" si="105"/>
        <v>0.98816927910391983</v>
      </c>
      <c r="G189" s="60">
        <f t="shared" si="105"/>
        <v>0.98983934360911208</v>
      </c>
      <c r="H189" s="60">
        <f t="shared" si="105"/>
        <v>0.9908389354335656</v>
      </c>
      <c r="I189" s="60">
        <f t="shared" si="105"/>
        <v>0.99029598606023572</v>
      </c>
      <c r="J189" s="60">
        <f t="shared" si="105"/>
        <v>0.99304225317527273</v>
      </c>
      <c r="K189" s="60">
        <f t="shared" si="105"/>
        <v>0.99411599234283732</v>
      </c>
      <c r="L189" s="60">
        <f t="shared" si="105"/>
        <v>0.99508374500054342</v>
      </c>
      <c r="M189" s="60">
        <f t="shared" si="105"/>
        <v>0.99544731559081412</v>
      </c>
      <c r="N189" s="60">
        <f t="shared" si="105"/>
        <v>0.9962534077327585</v>
      </c>
      <c r="O189" s="60">
        <f t="shared" si="105"/>
        <v>0.99670589868374648</v>
      </c>
      <c r="P189" s="60">
        <f t="shared" si="105"/>
        <v>0.99692182686716602</v>
      </c>
      <c r="Q189" s="60">
        <f t="shared" si="105"/>
        <v>0.99606895623313507</v>
      </c>
      <c r="R189" s="60">
        <f t="shared" si="105"/>
        <v>0.99625150862627443</v>
      </c>
      <c r="S189" s="60">
        <f t="shared" si="105"/>
        <v>0.99634186457482132</v>
      </c>
      <c r="T189" s="60">
        <f t="shared" si="105"/>
        <v>0.99699354427152598</v>
      </c>
      <c r="U189" s="60">
        <f t="shared" si="105"/>
        <v>0.99698462982995939</v>
      </c>
      <c r="V189" s="60">
        <f t="shared" si="105"/>
        <v>0.99713582810476109</v>
      </c>
      <c r="W189" s="60"/>
      <c r="X189" s="2"/>
    </row>
    <row r="190" spans="1:24" ht="15" customHeight="1">
      <c r="A190" s="35"/>
      <c r="B190" s="35">
        <f t="shared" si="89"/>
        <v>82</v>
      </c>
      <c r="C190" s="60">
        <f t="shared" ref="C190:V190" si="106">EXP(-C88*delta_t)</f>
        <v>0.99141899129499766</v>
      </c>
      <c r="D190" s="60">
        <f t="shared" si="106"/>
        <v>0.99129229506784866</v>
      </c>
      <c r="E190" s="60">
        <f t="shared" si="106"/>
        <v>0.9939366589979467</v>
      </c>
      <c r="F190" s="60">
        <f t="shared" si="106"/>
        <v>0.9926160674509632</v>
      </c>
      <c r="G190" s="60">
        <f t="shared" si="106"/>
        <v>0.98995911830634986</v>
      </c>
      <c r="H190" s="60">
        <f t="shared" si="106"/>
        <v>0.9928843169033813</v>
      </c>
      <c r="I190" s="60">
        <f t="shared" si="106"/>
        <v>0.99082435389776935</v>
      </c>
      <c r="J190" s="60">
        <f t="shared" si="106"/>
        <v>0.98922345024941327</v>
      </c>
      <c r="K190" s="60">
        <f t="shared" si="106"/>
        <v>0.98983524240519971</v>
      </c>
      <c r="L190" s="60">
        <f t="shared" si="106"/>
        <v>0.98906336348968182</v>
      </c>
      <c r="M190" s="60">
        <f t="shared" si="106"/>
        <v>0.98948358500235278</v>
      </c>
      <c r="N190" s="60">
        <f t="shared" si="106"/>
        <v>0.9897711385436373</v>
      </c>
      <c r="O190" s="60">
        <f t="shared" si="106"/>
        <v>0.97989202555771437</v>
      </c>
      <c r="P190" s="60">
        <f t="shared" si="106"/>
        <v>0.97671407064118032</v>
      </c>
      <c r="Q190" s="60">
        <f t="shared" si="106"/>
        <v>0.97865580204176228</v>
      </c>
      <c r="R190" s="60">
        <f t="shared" si="106"/>
        <v>0.97722498693566584</v>
      </c>
      <c r="S190" s="60">
        <f t="shared" si="106"/>
        <v>0.97314522851288299</v>
      </c>
      <c r="T190" s="60">
        <f t="shared" si="106"/>
        <v>0.96926032470656609</v>
      </c>
      <c r="U190" s="60">
        <f t="shared" si="106"/>
        <v>0.977356605849385</v>
      </c>
      <c r="V190" s="60">
        <f t="shared" si="106"/>
        <v>0.98110024302023113</v>
      </c>
      <c r="W190" s="60"/>
      <c r="X190" s="2"/>
    </row>
    <row r="191" spans="1:24" ht="15" customHeight="1">
      <c r="A191" s="35"/>
      <c r="B191" s="35">
        <f t="shared" si="89"/>
        <v>83</v>
      </c>
      <c r="C191" s="60">
        <f t="shared" ref="C191:V191" si="107">EXP(-C89*delta_t)</f>
        <v>0.99141899129499766</v>
      </c>
      <c r="D191" s="60">
        <f t="shared" si="107"/>
        <v>0.99001342303900641</v>
      </c>
      <c r="E191" s="60">
        <f t="shared" si="107"/>
        <v>0.98797673953888676</v>
      </c>
      <c r="F191" s="60">
        <f t="shared" si="107"/>
        <v>0.98574839977328654</v>
      </c>
      <c r="G191" s="60">
        <f t="shared" si="107"/>
        <v>0.98880690434270824</v>
      </c>
      <c r="H191" s="60">
        <f t="shared" si="107"/>
        <v>0.98557656209239319</v>
      </c>
      <c r="I191" s="60">
        <f t="shared" si="107"/>
        <v>0.97759767117277907</v>
      </c>
      <c r="J191" s="60">
        <f t="shared" si="107"/>
        <v>0.97389310648389837</v>
      </c>
      <c r="K191" s="60">
        <f t="shared" si="107"/>
        <v>0.97066246704180459</v>
      </c>
      <c r="L191" s="60">
        <f t="shared" si="107"/>
        <v>0.96686448940694081</v>
      </c>
      <c r="M191" s="60">
        <f t="shared" si="107"/>
        <v>0.96530617644637684</v>
      </c>
      <c r="N191" s="60">
        <f t="shared" si="107"/>
        <v>0.96745680182475957</v>
      </c>
      <c r="O191" s="60">
        <f t="shared" si="107"/>
        <v>0.96352734069958368</v>
      </c>
      <c r="P191" s="60">
        <f t="shared" si="107"/>
        <v>0.96674929548035582</v>
      </c>
      <c r="Q191" s="60">
        <f t="shared" si="107"/>
        <v>0.96798796050171265</v>
      </c>
      <c r="R191" s="60">
        <f t="shared" si="107"/>
        <v>0.97261730858484963</v>
      </c>
      <c r="S191" s="60">
        <f t="shared" si="107"/>
        <v>0.9735463262091737</v>
      </c>
      <c r="T191" s="60">
        <f t="shared" si="107"/>
        <v>0.98618766442015038</v>
      </c>
      <c r="U191" s="60">
        <f t="shared" si="107"/>
        <v>0.98735342987154961</v>
      </c>
      <c r="V191" s="60">
        <f t="shared" si="107"/>
        <v>0.98789285246659653</v>
      </c>
      <c r="W191" s="60"/>
      <c r="X191" s="2"/>
    </row>
    <row r="192" spans="1:24" ht="15" customHeight="1">
      <c r="A192" s="35"/>
      <c r="B192" s="35">
        <f t="shared" si="89"/>
        <v>84</v>
      </c>
      <c r="C192" s="60">
        <f t="shared" ref="C192:V192" si="108">EXP(-C90*delta_t)</f>
        <v>0.99141899129499766</v>
      </c>
      <c r="D192" s="60">
        <f t="shared" si="108"/>
        <v>0.99226835568515381</v>
      </c>
      <c r="E192" s="60">
        <f t="shared" si="108"/>
        <v>0.98972548616665668</v>
      </c>
      <c r="F192" s="60">
        <f t="shared" si="108"/>
        <v>0.99270039956703249</v>
      </c>
      <c r="G192" s="60">
        <f t="shared" si="108"/>
        <v>0.99173495422679347</v>
      </c>
      <c r="H192" s="60">
        <f t="shared" si="108"/>
        <v>0.99365382591777729</v>
      </c>
      <c r="I192" s="60">
        <f t="shared" si="108"/>
        <v>0.99489170346456612</v>
      </c>
      <c r="J192" s="60">
        <f t="shared" si="108"/>
        <v>0.99114451323655006</v>
      </c>
      <c r="K192" s="60">
        <f t="shared" si="108"/>
        <v>0.99028741603753534</v>
      </c>
      <c r="L192" s="60">
        <f t="shared" si="108"/>
        <v>0.9912896738352539</v>
      </c>
      <c r="M192" s="60">
        <f t="shared" si="108"/>
        <v>0.99449185682108809</v>
      </c>
      <c r="N192" s="60">
        <f t="shared" si="108"/>
        <v>0.99606923516205892</v>
      </c>
      <c r="O192" s="60">
        <f t="shared" si="108"/>
        <v>0.99577546159244223</v>
      </c>
      <c r="P192" s="60">
        <f t="shared" si="108"/>
        <v>0.99459308268244451</v>
      </c>
      <c r="Q192" s="60">
        <f t="shared" si="108"/>
        <v>0.99305221917483144</v>
      </c>
      <c r="R192" s="60">
        <f t="shared" si="108"/>
        <v>0.99249260603128087</v>
      </c>
      <c r="S192" s="60">
        <f t="shared" si="108"/>
        <v>0.99196178123245171</v>
      </c>
      <c r="T192" s="60">
        <f t="shared" si="108"/>
        <v>0.99135779042916916</v>
      </c>
      <c r="U192" s="60">
        <f t="shared" si="108"/>
        <v>0.98804061461370363</v>
      </c>
      <c r="V192" s="60">
        <f t="shared" si="108"/>
        <v>0.98664643837059951</v>
      </c>
      <c r="W192" s="60"/>
      <c r="X192" s="2"/>
    </row>
    <row r="193" spans="1:24" ht="15" customHeight="1">
      <c r="A193" s="35"/>
      <c r="B193" s="35">
        <f t="shared" si="89"/>
        <v>85</v>
      </c>
      <c r="C193" s="60">
        <f t="shared" ref="C193:V193" si="109">EXP(-C91*delta_t)</f>
        <v>0.99141899129499766</v>
      </c>
      <c r="D193" s="60">
        <f t="shared" si="109"/>
        <v>0.98832474337852083</v>
      </c>
      <c r="E193" s="60">
        <f t="shared" si="109"/>
        <v>0.99021872093959706</v>
      </c>
      <c r="F193" s="60">
        <f t="shared" si="109"/>
        <v>0.99236905635975048</v>
      </c>
      <c r="G193" s="60">
        <f t="shared" si="109"/>
        <v>0.99300403917981273</v>
      </c>
      <c r="H193" s="60">
        <f t="shared" si="109"/>
        <v>0.99183293387704685</v>
      </c>
      <c r="I193" s="60">
        <f t="shared" si="109"/>
        <v>0.99162166397523965</v>
      </c>
      <c r="J193" s="60">
        <f t="shared" si="109"/>
        <v>0.98956367632267273</v>
      </c>
      <c r="K193" s="60">
        <f t="shared" si="109"/>
        <v>0.98866506066887838</v>
      </c>
      <c r="L193" s="60">
        <f t="shared" si="109"/>
        <v>0.98656089925981438</v>
      </c>
      <c r="M193" s="60">
        <f t="shared" si="109"/>
        <v>0.98572190898774303</v>
      </c>
      <c r="N193" s="60">
        <f t="shared" si="109"/>
        <v>0.98839964912549438</v>
      </c>
      <c r="O193" s="60">
        <f t="shared" si="109"/>
        <v>0.98917605592486657</v>
      </c>
      <c r="P193" s="60">
        <f t="shared" si="109"/>
        <v>0.98769813614097735</v>
      </c>
      <c r="Q193" s="60">
        <f t="shared" si="109"/>
        <v>0.98747870302885343</v>
      </c>
      <c r="R193" s="60">
        <f t="shared" si="109"/>
        <v>0.9912688030208805</v>
      </c>
      <c r="S193" s="60">
        <f t="shared" si="109"/>
        <v>0.99202220124786789</v>
      </c>
      <c r="T193" s="60">
        <f t="shared" si="109"/>
        <v>0.99332044796483776</v>
      </c>
      <c r="U193" s="60">
        <f t="shared" si="109"/>
        <v>0.99350903764730347</v>
      </c>
      <c r="V193" s="60">
        <f t="shared" si="109"/>
        <v>0.9943776949271329</v>
      </c>
      <c r="W193" s="60"/>
      <c r="X193" s="2"/>
    </row>
    <row r="194" spans="1:24" ht="15" customHeight="1">
      <c r="A194" s="35"/>
      <c r="B194" s="35">
        <f t="shared" si="89"/>
        <v>86</v>
      </c>
      <c r="C194" s="60">
        <f t="shared" ref="C194:V194" si="110">EXP(-C92*delta_t)</f>
        <v>0.99141899129499766</v>
      </c>
      <c r="D194" s="60">
        <f t="shared" si="110"/>
        <v>0.99172583623881472</v>
      </c>
      <c r="E194" s="60">
        <f t="shared" si="110"/>
        <v>0.99263096220940317</v>
      </c>
      <c r="F194" s="60">
        <f t="shared" si="110"/>
        <v>0.99403858724759486</v>
      </c>
      <c r="G194" s="60">
        <f t="shared" si="110"/>
        <v>0.99253844217398834</v>
      </c>
      <c r="H194" s="60">
        <f t="shared" si="110"/>
        <v>0.99008782551365471</v>
      </c>
      <c r="I194" s="60">
        <f t="shared" si="110"/>
        <v>0.98869658038514496</v>
      </c>
      <c r="J194" s="60">
        <f t="shared" si="110"/>
        <v>0.98775177605537756</v>
      </c>
      <c r="K194" s="60">
        <f t="shared" si="110"/>
        <v>0.98660237806874573</v>
      </c>
      <c r="L194" s="60">
        <f t="shared" si="110"/>
        <v>0.98286995977331792</v>
      </c>
      <c r="M194" s="60">
        <f t="shared" si="110"/>
        <v>0.98027798769492003</v>
      </c>
      <c r="N194" s="60">
        <f t="shared" si="110"/>
        <v>0.98181001752420016</v>
      </c>
      <c r="O194" s="60">
        <f t="shared" si="110"/>
        <v>0.9820910389372457</v>
      </c>
      <c r="P194" s="60">
        <f t="shared" si="110"/>
        <v>0.97758733776578888</v>
      </c>
      <c r="Q194" s="60">
        <f t="shared" si="110"/>
        <v>0.97950735863792382</v>
      </c>
      <c r="R194" s="60">
        <f t="shared" si="110"/>
        <v>0.97773647186090562</v>
      </c>
      <c r="S194" s="60">
        <f t="shared" si="110"/>
        <v>0.97136133364740096</v>
      </c>
      <c r="T194" s="60">
        <f t="shared" si="110"/>
        <v>0.97035269366104904</v>
      </c>
      <c r="U194" s="60">
        <f t="shared" si="110"/>
        <v>0.97703833119245442</v>
      </c>
      <c r="V194" s="60">
        <f t="shared" si="110"/>
        <v>0.98009088357711283</v>
      </c>
      <c r="W194" s="60"/>
      <c r="X194" s="2"/>
    </row>
    <row r="195" spans="1:24" ht="15" customHeight="1">
      <c r="A195" s="35"/>
      <c r="B195" s="35">
        <f t="shared" si="89"/>
        <v>87</v>
      </c>
      <c r="C195" s="60">
        <f t="shared" ref="C195:V195" si="111">EXP(-C93*delta_t)</f>
        <v>0.99141899129499766</v>
      </c>
      <c r="D195" s="60">
        <f t="shared" si="111"/>
        <v>0.98986370917895072</v>
      </c>
      <c r="E195" s="60">
        <f t="shared" si="111"/>
        <v>0.99095351499372308</v>
      </c>
      <c r="F195" s="60">
        <f t="shared" si="111"/>
        <v>0.98743164297083874</v>
      </c>
      <c r="G195" s="60">
        <f t="shared" si="111"/>
        <v>0.98924950395067768</v>
      </c>
      <c r="H195" s="60">
        <f t="shared" si="111"/>
        <v>0.99205343415465952</v>
      </c>
      <c r="I195" s="60">
        <f t="shared" si="111"/>
        <v>0.99202898985736876</v>
      </c>
      <c r="J195" s="60">
        <f t="shared" si="111"/>
        <v>0.99247353603410571</v>
      </c>
      <c r="K195" s="60">
        <f t="shared" si="111"/>
        <v>0.99401194572652529</v>
      </c>
      <c r="L195" s="60">
        <f t="shared" si="111"/>
        <v>0.99381939483964421</v>
      </c>
      <c r="M195" s="60">
        <f t="shared" si="111"/>
        <v>0.99455002391907799</v>
      </c>
      <c r="N195" s="60">
        <f t="shared" si="111"/>
        <v>0.99538031934069515</v>
      </c>
      <c r="O195" s="60">
        <f t="shared" si="111"/>
        <v>0.99510521924033268</v>
      </c>
      <c r="P195" s="60">
        <f t="shared" si="111"/>
        <v>0.99545973238998764</v>
      </c>
      <c r="Q195" s="60">
        <f t="shared" si="111"/>
        <v>0.99361900109140733</v>
      </c>
      <c r="R195" s="60">
        <f t="shared" si="111"/>
        <v>0.99425205608870248</v>
      </c>
      <c r="S195" s="60">
        <f t="shared" si="111"/>
        <v>0.99489457386848124</v>
      </c>
      <c r="T195" s="60">
        <f t="shared" si="111"/>
        <v>0.99548550004861946</v>
      </c>
      <c r="U195" s="60">
        <f t="shared" si="111"/>
        <v>0.99626239284292051</v>
      </c>
      <c r="V195" s="60">
        <f t="shared" si="111"/>
        <v>0.99712317680691487</v>
      </c>
      <c r="W195" s="60"/>
      <c r="X195" s="2"/>
    </row>
    <row r="196" spans="1:24" ht="15" customHeight="1">
      <c r="A196" s="35"/>
      <c r="B196" s="35">
        <f t="shared" si="89"/>
        <v>88</v>
      </c>
      <c r="C196" s="60">
        <f t="shared" ref="C196:V196" si="112">EXP(-C94*delta_t)</f>
        <v>0.99141899129499766</v>
      </c>
      <c r="D196" s="60">
        <f t="shared" si="112"/>
        <v>0.99027071045456583</v>
      </c>
      <c r="E196" s="60">
        <f t="shared" si="112"/>
        <v>0.99153078392091365</v>
      </c>
      <c r="F196" s="60">
        <f t="shared" si="112"/>
        <v>0.9907301090990317</v>
      </c>
      <c r="G196" s="60">
        <f t="shared" si="112"/>
        <v>0.99146690589338371</v>
      </c>
      <c r="H196" s="60">
        <f t="shared" si="112"/>
        <v>0.99156758090545072</v>
      </c>
      <c r="I196" s="60">
        <f t="shared" si="112"/>
        <v>0.98909866081227638</v>
      </c>
      <c r="J196" s="60">
        <f t="shared" si="112"/>
        <v>0.98822728284021255</v>
      </c>
      <c r="K196" s="60">
        <f t="shared" si="112"/>
        <v>0.9900960361967871</v>
      </c>
      <c r="L196" s="60">
        <f t="shared" si="112"/>
        <v>0.99042629970824925</v>
      </c>
      <c r="M196" s="60">
        <f t="shared" si="112"/>
        <v>0.99156633165222963</v>
      </c>
      <c r="N196" s="60">
        <f t="shared" si="112"/>
        <v>0.99144733173759214</v>
      </c>
      <c r="O196" s="60">
        <f t="shared" si="112"/>
        <v>0.99143368020060307</v>
      </c>
      <c r="P196" s="60">
        <f t="shared" si="112"/>
        <v>0.9901507834222707</v>
      </c>
      <c r="Q196" s="60">
        <f t="shared" si="112"/>
        <v>0.9875503313444326</v>
      </c>
      <c r="R196" s="60">
        <f t="shared" si="112"/>
        <v>0.98842848665339456</v>
      </c>
      <c r="S196" s="60">
        <f t="shared" si="112"/>
        <v>0.98996232494635639</v>
      </c>
      <c r="T196" s="60">
        <f t="shared" si="112"/>
        <v>0.9885263008439692</v>
      </c>
      <c r="U196" s="60">
        <f t="shared" si="112"/>
        <v>0.98958687267792289</v>
      </c>
      <c r="V196" s="60">
        <f t="shared" si="112"/>
        <v>0.98862740888749645</v>
      </c>
      <c r="W196" s="60"/>
      <c r="X196" s="2"/>
    </row>
    <row r="197" spans="1:24" ht="15" customHeight="1">
      <c r="A197" s="35"/>
      <c r="B197" s="35">
        <f t="shared" si="89"/>
        <v>89</v>
      </c>
      <c r="C197" s="60">
        <f t="shared" ref="C197:V197" si="113">EXP(-C95*delta_t)</f>
        <v>0.99141899129499766</v>
      </c>
      <c r="D197" s="60">
        <f t="shared" si="113"/>
        <v>0.99344794281674087</v>
      </c>
      <c r="E197" s="60">
        <f t="shared" si="113"/>
        <v>0.99350711291989724</v>
      </c>
      <c r="F197" s="60">
        <f t="shared" si="113"/>
        <v>0.99102784317367065</v>
      </c>
      <c r="G197" s="60">
        <f t="shared" si="113"/>
        <v>0.98991831029562305</v>
      </c>
      <c r="H197" s="60">
        <f t="shared" si="113"/>
        <v>0.98683613632454148</v>
      </c>
      <c r="I197" s="60">
        <f t="shared" si="113"/>
        <v>0.98963537491303966</v>
      </c>
      <c r="J197" s="60">
        <f t="shared" si="113"/>
        <v>0.98469867199211403</v>
      </c>
      <c r="K197" s="60">
        <f t="shared" si="113"/>
        <v>0.9811905602537867</v>
      </c>
      <c r="L197" s="60">
        <f t="shared" si="113"/>
        <v>0.97977180313521195</v>
      </c>
      <c r="M197" s="60">
        <f t="shared" si="113"/>
        <v>0.98712583562570133</v>
      </c>
      <c r="N197" s="60">
        <f t="shared" si="113"/>
        <v>0.99023447320259339</v>
      </c>
      <c r="O197" s="60">
        <f t="shared" si="113"/>
        <v>0.98969665593050438</v>
      </c>
      <c r="P197" s="60">
        <f t="shared" si="113"/>
        <v>0.99088564459484796</v>
      </c>
      <c r="Q197" s="60">
        <f t="shared" si="113"/>
        <v>0.99094283411511286</v>
      </c>
      <c r="R197" s="60">
        <f t="shared" si="113"/>
        <v>0.98931570531268542</v>
      </c>
      <c r="S197" s="60">
        <f t="shared" si="113"/>
        <v>0.99029809254091639</v>
      </c>
      <c r="T197" s="60">
        <f t="shared" si="113"/>
        <v>0.98947849621533768</v>
      </c>
      <c r="U197" s="60">
        <f t="shared" si="113"/>
        <v>0.986546874408883</v>
      </c>
      <c r="V197" s="60">
        <f t="shared" si="113"/>
        <v>0.98494779098205665</v>
      </c>
      <c r="W197" s="60"/>
      <c r="X197" s="2"/>
    </row>
    <row r="198" spans="1:24" ht="15" customHeight="1">
      <c r="A198" s="35"/>
      <c r="B198" s="35">
        <f t="shared" si="89"/>
        <v>90</v>
      </c>
      <c r="C198" s="60">
        <f t="shared" ref="C198:V198" si="114">EXP(-C96*delta_t)</f>
        <v>0.99141899129499766</v>
      </c>
      <c r="D198" s="60">
        <f t="shared" si="114"/>
        <v>0.98979075589967747</v>
      </c>
      <c r="E198" s="60">
        <f t="shared" si="114"/>
        <v>0.99221966492598901</v>
      </c>
      <c r="F198" s="60">
        <f t="shared" si="114"/>
        <v>0.9936212515090862</v>
      </c>
      <c r="G198" s="60">
        <f t="shared" si="114"/>
        <v>0.99394534636140164</v>
      </c>
      <c r="H198" s="60">
        <f t="shared" si="114"/>
        <v>0.99609047917988169</v>
      </c>
      <c r="I198" s="60">
        <f t="shared" si="114"/>
        <v>0.99590934747054161</v>
      </c>
      <c r="J198" s="60">
        <f t="shared" si="114"/>
        <v>0.99491814917097432</v>
      </c>
      <c r="K198" s="60">
        <f t="shared" si="114"/>
        <v>0.9935480905324181</v>
      </c>
      <c r="L198" s="60">
        <f t="shared" si="114"/>
        <v>0.99281950123709084</v>
      </c>
      <c r="M198" s="60">
        <f t="shared" si="114"/>
        <v>0.99455190214488542</v>
      </c>
      <c r="N198" s="60">
        <f t="shared" si="114"/>
        <v>0.99439654037912861</v>
      </c>
      <c r="O198" s="60">
        <f t="shared" si="114"/>
        <v>0.99441418006899984</v>
      </c>
      <c r="P198" s="60">
        <f t="shared" si="114"/>
        <v>0.99548420287298023</v>
      </c>
      <c r="Q198" s="60">
        <f t="shared" si="114"/>
        <v>0.99560374435507148</v>
      </c>
      <c r="R198" s="60">
        <f t="shared" si="114"/>
        <v>0.99654223605590309</v>
      </c>
      <c r="S198" s="60">
        <f t="shared" si="114"/>
        <v>0.9966665430183933</v>
      </c>
      <c r="T198" s="60">
        <f t="shared" si="114"/>
        <v>0.99599762733919905</v>
      </c>
      <c r="U198" s="60">
        <f t="shared" si="114"/>
        <v>0.99496025038196545</v>
      </c>
      <c r="V198" s="60">
        <f t="shared" si="114"/>
        <v>0.99407012528415728</v>
      </c>
      <c r="W198" s="60"/>
      <c r="X198" s="2"/>
    </row>
    <row r="199" spans="1:24" ht="15" customHeight="1">
      <c r="A199" s="35"/>
      <c r="B199" s="35">
        <f t="shared" si="89"/>
        <v>91</v>
      </c>
      <c r="C199" s="60">
        <f t="shared" ref="C199:V199" si="115">EXP(-C97*delta_t)</f>
        <v>0.99141899129499766</v>
      </c>
      <c r="D199" s="60">
        <f t="shared" si="115"/>
        <v>0.98988577177696691</v>
      </c>
      <c r="E199" s="60">
        <f t="shared" si="115"/>
        <v>0.98822139772946427</v>
      </c>
      <c r="F199" s="60">
        <f t="shared" si="115"/>
        <v>0.98863310917199543</v>
      </c>
      <c r="G199" s="60">
        <f t="shared" si="115"/>
        <v>0.9910250996423865</v>
      </c>
      <c r="H199" s="60">
        <f t="shared" si="115"/>
        <v>0.9863425427646989</v>
      </c>
      <c r="I199" s="60">
        <f t="shared" si="115"/>
        <v>0.98946065065121724</v>
      </c>
      <c r="J199" s="60">
        <f t="shared" si="115"/>
        <v>0.98588319734805563</v>
      </c>
      <c r="K199" s="60">
        <f t="shared" si="115"/>
        <v>0.99000293476752532</v>
      </c>
      <c r="L199" s="60">
        <f t="shared" si="115"/>
        <v>0.98678287236584539</v>
      </c>
      <c r="M199" s="60">
        <f t="shared" si="115"/>
        <v>0.98734847066657649</v>
      </c>
      <c r="N199" s="60">
        <f t="shared" si="115"/>
        <v>0.9868833400122764</v>
      </c>
      <c r="O199" s="60">
        <f t="shared" si="115"/>
        <v>0.9888333297423314</v>
      </c>
      <c r="P199" s="60">
        <f t="shared" si="115"/>
        <v>0.98624970699582593</v>
      </c>
      <c r="Q199" s="60">
        <f t="shared" si="115"/>
        <v>0.98410532630371927</v>
      </c>
      <c r="R199" s="60">
        <f t="shared" si="115"/>
        <v>0.98140222109953301</v>
      </c>
      <c r="S199" s="60">
        <f t="shared" si="115"/>
        <v>0.98007359407609318</v>
      </c>
      <c r="T199" s="60">
        <f t="shared" si="115"/>
        <v>0.98395451611858675</v>
      </c>
      <c r="U199" s="60">
        <f t="shared" si="115"/>
        <v>0.98118933167749434</v>
      </c>
      <c r="V199" s="60">
        <f t="shared" si="115"/>
        <v>0.98845750172975799</v>
      </c>
      <c r="W199" s="60"/>
      <c r="X199" s="2"/>
    </row>
    <row r="200" spans="1:24" ht="15" customHeight="1">
      <c r="A200" s="35"/>
      <c r="B200" s="35">
        <f t="shared" si="89"/>
        <v>92</v>
      </c>
      <c r="C200" s="60">
        <f t="shared" ref="C200:V200" si="116">EXP(-C98*delta_t)</f>
        <v>0.99141899129499766</v>
      </c>
      <c r="D200" s="60">
        <f t="shared" si="116"/>
        <v>0.9895866076915939</v>
      </c>
      <c r="E200" s="60">
        <f t="shared" si="116"/>
        <v>0.99097480805133009</v>
      </c>
      <c r="F200" s="60">
        <f t="shared" si="116"/>
        <v>0.98963400820470937</v>
      </c>
      <c r="G200" s="60">
        <f t="shared" si="116"/>
        <v>0.98614167046100254</v>
      </c>
      <c r="H200" s="60">
        <f t="shared" si="116"/>
        <v>0.97695447331743224</v>
      </c>
      <c r="I200" s="60">
        <f t="shared" si="116"/>
        <v>0.97434664073134081</v>
      </c>
      <c r="J200" s="60">
        <f t="shared" si="116"/>
        <v>0.96927547334464692</v>
      </c>
      <c r="K200" s="60">
        <f t="shared" si="116"/>
        <v>0.96747117930944959</v>
      </c>
      <c r="L200" s="60">
        <f t="shared" si="116"/>
        <v>0.97932127317502815</v>
      </c>
      <c r="M200" s="60">
        <f t="shared" si="116"/>
        <v>0.98279840312504863</v>
      </c>
      <c r="N200" s="60">
        <f t="shared" si="116"/>
        <v>0.98248052638323358</v>
      </c>
      <c r="O200" s="60">
        <f t="shared" si="116"/>
        <v>0.98513727446955623</v>
      </c>
      <c r="P200" s="60">
        <f t="shared" si="116"/>
        <v>0.98182201496632904</v>
      </c>
      <c r="Q200" s="60">
        <f t="shared" si="116"/>
        <v>0.97957740131050497</v>
      </c>
      <c r="R200" s="60">
        <f t="shared" si="116"/>
        <v>0.98000109406784119</v>
      </c>
      <c r="S200" s="60">
        <f t="shared" si="116"/>
        <v>0.97914683490379095</v>
      </c>
      <c r="T200" s="60">
        <f t="shared" si="116"/>
        <v>0.97772928414294114</v>
      </c>
      <c r="U200" s="60">
        <f t="shared" si="116"/>
        <v>0.96784659273157203</v>
      </c>
      <c r="V200" s="60">
        <f t="shared" si="116"/>
        <v>0.96565546336018382</v>
      </c>
      <c r="W200" s="60"/>
      <c r="X200" s="2"/>
    </row>
    <row r="201" spans="1:24" ht="15" customHeight="1">
      <c r="A201" s="35"/>
      <c r="B201" s="35">
        <f t="shared" si="89"/>
        <v>93</v>
      </c>
      <c r="C201" s="60">
        <f t="shared" ref="C201:V201" si="117">EXP(-C99*delta_t)</f>
        <v>0.99141899129499766</v>
      </c>
      <c r="D201" s="60">
        <f t="shared" si="117"/>
        <v>0.98927565128486805</v>
      </c>
      <c r="E201" s="60">
        <f t="shared" si="117"/>
        <v>0.98326562622425973</v>
      </c>
      <c r="F201" s="60">
        <f t="shared" si="117"/>
        <v>0.98414868027519131</v>
      </c>
      <c r="G201" s="60">
        <f t="shared" si="117"/>
        <v>0.97759385463065629</v>
      </c>
      <c r="H201" s="60">
        <f t="shared" si="117"/>
        <v>0.98305604225215404</v>
      </c>
      <c r="I201" s="60">
        <f t="shared" si="117"/>
        <v>0.9795866144259725</v>
      </c>
      <c r="J201" s="60">
        <f t="shared" si="117"/>
        <v>0.97517930300586242</v>
      </c>
      <c r="K201" s="60">
        <f t="shared" si="117"/>
        <v>0.97824902306112993</v>
      </c>
      <c r="L201" s="60">
        <f t="shared" si="117"/>
        <v>0.972631422757534</v>
      </c>
      <c r="M201" s="60">
        <f t="shared" si="117"/>
        <v>0.96962822562504747</v>
      </c>
      <c r="N201" s="60">
        <f t="shared" si="117"/>
        <v>0.97789018979378262</v>
      </c>
      <c r="O201" s="60">
        <f t="shared" si="117"/>
        <v>0.98282319236582039</v>
      </c>
      <c r="P201" s="60">
        <f t="shared" si="117"/>
        <v>0.97940141707469697</v>
      </c>
      <c r="Q201" s="60">
        <f t="shared" si="117"/>
        <v>0.98401484858316657</v>
      </c>
      <c r="R201" s="60">
        <f t="shared" si="117"/>
        <v>0.98146230608813012</v>
      </c>
      <c r="S201" s="60">
        <f t="shared" si="117"/>
        <v>0.98196276210382727</v>
      </c>
      <c r="T201" s="60">
        <f t="shared" si="117"/>
        <v>0.98175992887851815</v>
      </c>
      <c r="U201" s="60">
        <f t="shared" si="117"/>
        <v>0.98330029720769541</v>
      </c>
      <c r="V201" s="60">
        <f t="shared" si="117"/>
        <v>0.98247350339226081</v>
      </c>
      <c r="W201" s="60"/>
      <c r="X201" s="2"/>
    </row>
    <row r="202" spans="1:24" ht="15" customHeight="1">
      <c r="A202" s="35"/>
      <c r="B202" s="35">
        <f t="shared" si="89"/>
        <v>94</v>
      </c>
      <c r="C202" s="60">
        <f t="shared" ref="C202:V202" si="118">EXP(-C100*delta_t)</f>
        <v>0.99141899129499766</v>
      </c>
      <c r="D202" s="60">
        <f t="shared" si="118"/>
        <v>0.9860575559643594</v>
      </c>
      <c r="E202" s="60">
        <f t="shared" si="118"/>
        <v>0.98451668082337174</v>
      </c>
      <c r="F202" s="60">
        <f t="shared" si="118"/>
        <v>0.98438477225005228</v>
      </c>
      <c r="G202" s="60">
        <f t="shared" si="118"/>
        <v>0.98446905678996444</v>
      </c>
      <c r="H202" s="60">
        <f t="shared" si="118"/>
        <v>0.98427924860979044</v>
      </c>
      <c r="I202" s="60">
        <f t="shared" si="118"/>
        <v>0.97795838762903442</v>
      </c>
      <c r="J202" s="60">
        <f t="shared" si="118"/>
        <v>0.97268907928925141</v>
      </c>
      <c r="K202" s="60">
        <f t="shared" si="118"/>
        <v>0.96668339660901226</v>
      </c>
      <c r="L202" s="60">
        <f t="shared" si="118"/>
        <v>0.94995434212390439</v>
      </c>
      <c r="M202" s="60">
        <f t="shared" si="118"/>
        <v>0.94685642742431952</v>
      </c>
      <c r="N202" s="60">
        <f t="shared" si="118"/>
        <v>0.95645082501961221</v>
      </c>
      <c r="O202" s="60">
        <f t="shared" si="118"/>
        <v>0.95300138475212193</v>
      </c>
      <c r="P202" s="60">
        <f t="shared" si="118"/>
        <v>0.96822681594792837</v>
      </c>
      <c r="Q202" s="60">
        <f t="shared" si="118"/>
        <v>0.95668534459901811</v>
      </c>
      <c r="R202" s="60">
        <f t="shared" si="118"/>
        <v>0.96089117787071465</v>
      </c>
      <c r="S202" s="60">
        <f t="shared" si="118"/>
        <v>0.97145399929199916</v>
      </c>
      <c r="T202" s="60">
        <f t="shared" si="118"/>
        <v>0.97257111173424349</v>
      </c>
      <c r="U202" s="60">
        <f t="shared" si="118"/>
        <v>0.97511631478758287</v>
      </c>
      <c r="V202" s="60">
        <f t="shared" si="118"/>
        <v>0.97657091026649978</v>
      </c>
      <c r="W202" s="60"/>
      <c r="X202" s="2"/>
    </row>
    <row r="203" spans="1:24" ht="15" customHeight="1">
      <c r="A203" s="35"/>
      <c r="B203" s="35">
        <f t="shared" si="89"/>
        <v>95</v>
      </c>
      <c r="C203" s="60">
        <f t="shared" ref="C203:V203" si="119">EXP(-C101*delta_t)</f>
        <v>0.99141899129499766</v>
      </c>
      <c r="D203" s="60">
        <f t="shared" si="119"/>
        <v>0.99318921042405783</v>
      </c>
      <c r="E203" s="60">
        <f t="shared" si="119"/>
        <v>0.99121299323238943</v>
      </c>
      <c r="F203" s="60">
        <f t="shared" si="119"/>
        <v>0.98928635808748833</v>
      </c>
      <c r="G203" s="60">
        <f t="shared" si="119"/>
        <v>0.99019557852907558</v>
      </c>
      <c r="H203" s="60">
        <f t="shared" si="119"/>
        <v>0.99047391837425913</v>
      </c>
      <c r="I203" s="60">
        <f t="shared" si="119"/>
        <v>0.98811566157608577</v>
      </c>
      <c r="J203" s="60">
        <f t="shared" si="119"/>
        <v>0.98989960896205864</v>
      </c>
      <c r="K203" s="60">
        <f t="shared" si="119"/>
        <v>0.9923198205711069</v>
      </c>
      <c r="L203" s="60">
        <f t="shared" si="119"/>
        <v>0.99060978910925124</v>
      </c>
      <c r="M203" s="60">
        <f t="shared" si="119"/>
        <v>0.99214076133122575</v>
      </c>
      <c r="N203" s="60">
        <f t="shared" si="119"/>
        <v>0.99203061608979559</v>
      </c>
      <c r="O203" s="60">
        <f t="shared" si="119"/>
        <v>0.99151113478531272</v>
      </c>
      <c r="P203" s="60">
        <f t="shared" si="119"/>
        <v>0.991028746617031</v>
      </c>
      <c r="Q203" s="60">
        <f t="shared" si="119"/>
        <v>0.9890196846439846</v>
      </c>
      <c r="R203" s="60">
        <f t="shared" si="119"/>
        <v>0.98920023217949227</v>
      </c>
      <c r="S203" s="60">
        <f t="shared" si="119"/>
        <v>0.98821343921346938</v>
      </c>
      <c r="T203" s="60">
        <f t="shared" si="119"/>
        <v>0.98714007786126989</v>
      </c>
      <c r="U203" s="60">
        <f t="shared" si="119"/>
        <v>0.98824774869224075</v>
      </c>
      <c r="V203" s="60">
        <f t="shared" si="119"/>
        <v>0.98618590974595055</v>
      </c>
      <c r="W203" s="60"/>
      <c r="X203" s="2"/>
    </row>
    <row r="204" spans="1:24" ht="15" customHeight="1">
      <c r="A204" s="35"/>
      <c r="B204" s="35">
        <f t="shared" si="89"/>
        <v>96</v>
      </c>
      <c r="C204" s="60">
        <f t="shared" ref="C204:V204" si="120">EXP(-C102*delta_t)</f>
        <v>0.99141899129499766</v>
      </c>
      <c r="D204" s="60">
        <f t="shared" si="120"/>
        <v>0.99229521648878904</v>
      </c>
      <c r="E204" s="60">
        <f t="shared" si="120"/>
        <v>0.99117459442723255</v>
      </c>
      <c r="F204" s="60">
        <f t="shared" si="120"/>
        <v>0.99022213417309624</v>
      </c>
      <c r="G204" s="60">
        <f t="shared" si="120"/>
        <v>0.98884372741539295</v>
      </c>
      <c r="H204" s="60">
        <f t="shared" si="120"/>
        <v>0.98937862458696324</v>
      </c>
      <c r="I204" s="60">
        <f t="shared" si="120"/>
        <v>0.98967398763056524</v>
      </c>
      <c r="J204" s="60">
        <f t="shared" si="120"/>
        <v>0.98910113558936497</v>
      </c>
      <c r="K204" s="60">
        <f t="shared" si="120"/>
        <v>0.986645030950003</v>
      </c>
      <c r="L204" s="60">
        <f t="shared" si="120"/>
        <v>0.99057517431106668</v>
      </c>
      <c r="M204" s="60">
        <f t="shared" si="120"/>
        <v>0.99251286370183278</v>
      </c>
      <c r="N204" s="60">
        <f t="shared" si="120"/>
        <v>0.99293106271098652</v>
      </c>
      <c r="O204" s="60">
        <f t="shared" si="120"/>
        <v>0.99250326379397302</v>
      </c>
      <c r="P204" s="60">
        <f t="shared" si="120"/>
        <v>0.99124915294369231</v>
      </c>
      <c r="Q204" s="60">
        <f t="shared" si="120"/>
        <v>0.99093198555192918</v>
      </c>
      <c r="R204" s="60">
        <f t="shared" si="120"/>
        <v>0.99072383179492762</v>
      </c>
      <c r="S204" s="60">
        <f t="shared" si="120"/>
        <v>0.99044510564550048</v>
      </c>
      <c r="T204" s="60">
        <f t="shared" si="120"/>
        <v>0.99013330658512089</v>
      </c>
      <c r="U204" s="60">
        <f t="shared" si="120"/>
        <v>0.99042469786345011</v>
      </c>
      <c r="V204" s="60">
        <f t="shared" si="120"/>
        <v>0.99058334674296533</v>
      </c>
      <c r="W204" s="60"/>
      <c r="X204" s="2"/>
    </row>
    <row r="205" spans="1:24" ht="15" customHeight="1">
      <c r="A205" s="35"/>
      <c r="B205" s="35">
        <f t="shared" si="89"/>
        <v>97</v>
      </c>
      <c r="C205" s="60">
        <f t="shared" ref="C205:V205" si="121">EXP(-C103*delta_t)</f>
        <v>0.99141899129499766</v>
      </c>
      <c r="D205" s="60">
        <f t="shared" si="121"/>
        <v>0.99090128280596812</v>
      </c>
      <c r="E205" s="60">
        <f t="shared" si="121"/>
        <v>0.98847175914465912</v>
      </c>
      <c r="F205" s="60">
        <f t="shared" si="121"/>
        <v>0.98703121748441214</v>
      </c>
      <c r="G205" s="60">
        <f t="shared" si="121"/>
        <v>0.98432737536264103</v>
      </c>
      <c r="H205" s="60">
        <f t="shared" si="121"/>
        <v>0.98121078104538384</v>
      </c>
      <c r="I205" s="60">
        <f t="shared" si="121"/>
        <v>0.97886426800950421</v>
      </c>
      <c r="J205" s="60">
        <f t="shared" si="121"/>
        <v>0.97910481561542362</v>
      </c>
      <c r="K205" s="60">
        <f t="shared" si="121"/>
        <v>0.97302176656202921</v>
      </c>
      <c r="L205" s="60">
        <f t="shared" si="121"/>
        <v>0.96459645721270804</v>
      </c>
      <c r="M205" s="60">
        <f t="shared" si="121"/>
        <v>0.96082231578640709</v>
      </c>
      <c r="N205" s="60">
        <f t="shared" si="121"/>
        <v>0.95681007757740888</v>
      </c>
      <c r="O205" s="60">
        <f t="shared" si="121"/>
        <v>0.95092267896913829</v>
      </c>
      <c r="P205" s="60">
        <f t="shared" si="121"/>
        <v>0.94615126455948684</v>
      </c>
      <c r="Q205" s="60">
        <f t="shared" si="121"/>
        <v>0.9315075336169194</v>
      </c>
      <c r="R205" s="60">
        <f t="shared" si="121"/>
        <v>0.94813150334339957</v>
      </c>
      <c r="S205" s="60">
        <f t="shared" si="121"/>
        <v>0.94457059651639097</v>
      </c>
      <c r="T205" s="60">
        <f t="shared" si="121"/>
        <v>0.94754815971375317</v>
      </c>
      <c r="U205" s="60">
        <f t="shared" si="121"/>
        <v>0.93772556049610511</v>
      </c>
      <c r="V205" s="60">
        <f t="shared" si="121"/>
        <v>0.92653977461840131</v>
      </c>
      <c r="W205" s="60"/>
      <c r="X205" s="2"/>
    </row>
    <row r="206" spans="1:24" ht="15" customHeight="1">
      <c r="A206" s="35"/>
      <c r="B206" s="35">
        <f t="shared" si="89"/>
        <v>98</v>
      </c>
      <c r="C206" s="60">
        <f t="shared" ref="C206:V206" si="122">EXP(-C104*delta_t)</f>
        <v>0.99141899129499766</v>
      </c>
      <c r="D206" s="60">
        <f t="shared" si="122"/>
        <v>0.9923643370901154</v>
      </c>
      <c r="E206" s="60">
        <f t="shared" si="122"/>
        <v>0.99278815682298849</v>
      </c>
      <c r="F206" s="60">
        <f t="shared" si="122"/>
        <v>0.99134584064526443</v>
      </c>
      <c r="G206" s="60">
        <f t="shared" si="122"/>
        <v>0.991952523204647</v>
      </c>
      <c r="H206" s="60">
        <f t="shared" si="122"/>
        <v>0.99259946329203952</v>
      </c>
      <c r="I206" s="60">
        <f t="shared" si="122"/>
        <v>0.99106771607508459</v>
      </c>
      <c r="J206" s="60">
        <f t="shared" si="122"/>
        <v>0.99387687889108312</v>
      </c>
      <c r="K206" s="60">
        <f t="shared" si="122"/>
        <v>0.99505546836241721</v>
      </c>
      <c r="L206" s="60">
        <f t="shared" si="122"/>
        <v>0.99278618665712359</v>
      </c>
      <c r="M206" s="60">
        <f t="shared" si="122"/>
        <v>0.99300759321995136</v>
      </c>
      <c r="N206" s="60">
        <f t="shared" si="122"/>
        <v>0.99098235095044751</v>
      </c>
      <c r="O206" s="60">
        <f t="shared" si="122"/>
        <v>0.99281520296441472</v>
      </c>
      <c r="P206" s="60">
        <f t="shared" si="122"/>
        <v>0.99203998763115753</v>
      </c>
      <c r="Q206" s="60">
        <f t="shared" si="122"/>
        <v>0.990290132700412</v>
      </c>
      <c r="R206" s="60">
        <f t="shared" si="122"/>
        <v>0.99240973236375818</v>
      </c>
      <c r="S206" s="60">
        <f t="shared" si="122"/>
        <v>0.99085767284386017</v>
      </c>
      <c r="T206" s="60">
        <f t="shared" si="122"/>
        <v>0.98762517989865783</v>
      </c>
      <c r="U206" s="60">
        <f t="shared" si="122"/>
        <v>0.98871668783465005</v>
      </c>
      <c r="V206" s="60">
        <f t="shared" si="122"/>
        <v>0.99013751569047881</v>
      </c>
      <c r="W206" s="60"/>
      <c r="X206" s="2"/>
    </row>
    <row r="207" spans="1:24" ht="15" customHeight="1">
      <c r="A207" s="35"/>
      <c r="B207" s="35">
        <f t="shared" si="89"/>
        <v>99</v>
      </c>
      <c r="C207" s="60">
        <f t="shared" ref="C207:V207" si="123">EXP(-C105*delta_t)</f>
        <v>0.99141899129499766</v>
      </c>
      <c r="D207" s="60">
        <f t="shared" si="123"/>
        <v>0.99185011829047176</v>
      </c>
      <c r="E207" s="60">
        <f t="shared" si="123"/>
        <v>0.99203842440713241</v>
      </c>
      <c r="F207" s="60">
        <f t="shared" si="123"/>
        <v>0.99021811711027796</v>
      </c>
      <c r="G207" s="60">
        <f t="shared" si="123"/>
        <v>0.98879841325318951</v>
      </c>
      <c r="H207" s="60">
        <f t="shared" si="123"/>
        <v>0.98948014688044583</v>
      </c>
      <c r="I207" s="60">
        <f t="shared" si="123"/>
        <v>0.99261099770468941</v>
      </c>
      <c r="J207" s="60">
        <f t="shared" si="123"/>
        <v>0.99014447647665649</v>
      </c>
      <c r="K207" s="60">
        <f t="shared" si="123"/>
        <v>0.98799964504403903</v>
      </c>
      <c r="L207" s="60">
        <f t="shared" si="123"/>
        <v>0.98856717626620849</v>
      </c>
      <c r="M207" s="60">
        <f t="shared" si="123"/>
        <v>0.99213771691111319</v>
      </c>
      <c r="N207" s="60">
        <f t="shared" si="123"/>
        <v>0.98882680800464628</v>
      </c>
      <c r="O207" s="60">
        <f t="shared" si="123"/>
        <v>0.98970366796697751</v>
      </c>
      <c r="P207" s="60">
        <f t="shared" si="123"/>
        <v>0.98501311051713458</v>
      </c>
      <c r="Q207" s="60">
        <f t="shared" si="123"/>
        <v>0.98473910384864183</v>
      </c>
      <c r="R207" s="60">
        <f t="shared" si="123"/>
        <v>0.97835693375032373</v>
      </c>
      <c r="S207" s="60">
        <f t="shared" si="123"/>
        <v>0.97337578078203957</v>
      </c>
      <c r="T207" s="60">
        <f t="shared" si="123"/>
        <v>0.968278367138244</v>
      </c>
      <c r="U207" s="60">
        <f t="shared" si="123"/>
        <v>0.96466443885282904</v>
      </c>
      <c r="V207" s="60">
        <f t="shared" si="123"/>
        <v>0.97413511120317098</v>
      </c>
      <c r="W207" s="60"/>
      <c r="X207" s="2"/>
    </row>
    <row r="208" spans="1:24" ht="15" customHeight="1">
      <c r="A208" s="35"/>
      <c r="B208" s="35">
        <f t="shared" si="89"/>
        <v>100</v>
      </c>
      <c r="C208" s="60">
        <f t="shared" ref="C208:V208" si="124">EXP(-C106*delta_t)</f>
        <v>0.99141899129499766</v>
      </c>
      <c r="D208" s="60">
        <f t="shared" si="124"/>
        <v>0.98931098097673043</v>
      </c>
      <c r="E208" s="60">
        <f t="shared" si="124"/>
        <v>0.9890020108720633</v>
      </c>
      <c r="F208" s="60">
        <f t="shared" si="124"/>
        <v>0.98865248718452681</v>
      </c>
      <c r="G208" s="60">
        <f t="shared" si="124"/>
        <v>0.98701247201001063</v>
      </c>
      <c r="H208" s="60">
        <f t="shared" si="124"/>
        <v>0.99122335607900403</v>
      </c>
      <c r="I208" s="60">
        <f t="shared" si="124"/>
        <v>0.99140960008931756</v>
      </c>
      <c r="J208" s="60">
        <f t="shared" si="124"/>
        <v>0.9897421520236579</v>
      </c>
      <c r="K208" s="60">
        <f t="shared" si="124"/>
        <v>0.98938992270894144</v>
      </c>
      <c r="L208" s="60">
        <f t="shared" si="124"/>
        <v>0.9912765996148083</v>
      </c>
      <c r="M208" s="60">
        <f t="shared" si="124"/>
        <v>0.99079623219288371</v>
      </c>
      <c r="N208" s="60">
        <f t="shared" si="124"/>
        <v>0.99010563085773107</v>
      </c>
      <c r="O208" s="60">
        <f t="shared" si="124"/>
        <v>0.99181276944044561</v>
      </c>
      <c r="P208" s="60">
        <f t="shared" si="124"/>
        <v>0.99230391978510579</v>
      </c>
      <c r="Q208" s="60">
        <f t="shared" si="124"/>
        <v>0.99257422625990088</v>
      </c>
      <c r="R208" s="60">
        <f t="shared" si="124"/>
        <v>0.99251205922289498</v>
      </c>
      <c r="S208" s="60">
        <f t="shared" si="124"/>
        <v>0.99177579023372131</v>
      </c>
      <c r="T208" s="60">
        <f t="shared" si="124"/>
        <v>0.99055981167126961</v>
      </c>
      <c r="U208" s="60">
        <f t="shared" si="124"/>
        <v>0.99107037723925773</v>
      </c>
      <c r="V208" s="60">
        <f t="shared" si="124"/>
        <v>0.99262915854428768</v>
      </c>
      <c r="W208" s="60"/>
      <c r="X208" s="2"/>
    </row>
    <row r="209" spans="1:24" ht="13.5" customHeight="1">
      <c r="A209" s="2"/>
      <c r="B209" s="2"/>
      <c r="C209" s="4">
        <v>0</v>
      </c>
      <c r="D209" s="4">
        <f t="shared" ref="D209:W209" si="125">C209+1</f>
        <v>1</v>
      </c>
      <c r="E209" s="4">
        <f t="shared" si="125"/>
        <v>2</v>
      </c>
      <c r="F209" s="4">
        <f t="shared" si="125"/>
        <v>3</v>
      </c>
      <c r="G209" s="4">
        <f t="shared" si="125"/>
        <v>4</v>
      </c>
      <c r="H209" s="4">
        <f t="shared" si="125"/>
        <v>5</v>
      </c>
      <c r="I209" s="4">
        <f t="shared" si="125"/>
        <v>6</v>
      </c>
      <c r="J209" s="4">
        <f t="shared" si="125"/>
        <v>7</v>
      </c>
      <c r="K209" s="4">
        <f t="shared" si="125"/>
        <v>8</v>
      </c>
      <c r="L209" s="4">
        <f t="shared" si="125"/>
        <v>9</v>
      </c>
      <c r="M209" s="4">
        <f t="shared" si="125"/>
        <v>10</v>
      </c>
      <c r="N209" s="4">
        <f t="shared" si="125"/>
        <v>11</v>
      </c>
      <c r="O209" s="4">
        <f t="shared" si="125"/>
        <v>12</v>
      </c>
      <c r="P209" s="4">
        <f t="shared" si="125"/>
        <v>13</v>
      </c>
      <c r="Q209" s="4">
        <f t="shared" si="125"/>
        <v>14</v>
      </c>
      <c r="R209" s="4">
        <f t="shared" si="125"/>
        <v>15</v>
      </c>
      <c r="S209" s="4">
        <f t="shared" si="125"/>
        <v>16</v>
      </c>
      <c r="T209" s="4">
        <f t="shared" si="125"/>
        <v>17</v>
      </c>
      <c r="U209" s="4">
        <f t="shared" si="125"/>
        <v>18</v>
      </c>
      <c r="V209" s="4">
        <f t="shared" si="125"/>
        <v>19</v>
      </c>
      <c r="W209" s="4">
        <f t="shared" si="125"/>
        <v>20</v>
      </c>
      <c r="X209" s="2"/>
    </row>
    <row r="210" spans="1:24">
      <c r="A210" s="2"/>
      <c r="B210" s="2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2"/>
    </row>
    <row r="211" spans="1:24" ht="15.75">
      <c r="A211" s="2"/>
      <c r="B211" s="2"/>
      <c r="C211" s="77" t="s">
        <v>30</v>
      </c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2"/>
    </row>
    <row r="212" spans="1:24" ht="15" customHeight="1">
      <c r="A212" s="38"/>
      <c r="B212" s="3">
        <v>1</v>
      </c>
      <c r="C212" s="48">
        <f t="shared" ref="C212:V212" si="126">(1/C109-1)/delta_t</f>
        <v>3.4621118943036322E-2</v>
      </c>
      <c r="D212" s="48">
        <f t="shared" si="126"/>
        <v>3.1334359595628136E-2</v>
      </c>
      <c r="E212" s="48">
        <f t="shared" si="126"/>
        <v>2.7772238863874144E-2</v>
      </c>
      <c r="F212" s="48">
        <f t="shared" si="126"/>
        <v>2.1502830743172829E-2</v>
      </c>
      <c r="G212" s="48">
        <f t="shared" si="126"/>
        <v>2.5788055278733069E-2</v>
      </c>
      <c r="H212" s="48">
        <f t="shared" si="126"/>
        <v>2.4388194418274445E-2</v>
      </c>
      <c r="I212" s="48">
        <f t="shared" si="126"/>
        <v>3.7337442149528499E-2</v>
      </c>
      <c r="J212" s="48">
        <f t="shared" si="126"/>
        <v>2.9475645048660404E-2</v>
      </c>
      <c r="K212" s="48">
        <f t="shared" si="126"/>
        <v>2.8585266000295206E-2</v>
      </c>
      <c r="L212" s="48">
        <f t="shared" si="126"/>
        <v>2.4537134992383081E-2</v>
      </c>
      <c r="M212" s="48">
        <f t="shared" si="126"/>
        <v>2.5107215408106676E-2</v>
      </c>
      <c r="N212" s="48">
        <f t="shared" si="126"/>
        <v>1.8062168298763837E-2</v>
      </c>
      <c r="O212" s="48">
        <f t="shared" si="126"/>
        <v>1.7243945319345144E-2</v>
      </c>
      <c r="P212" s="48">
        <f t="shared" si="126"/>
        <v>1.3094406444942308E-2</v>
      </c>
      <c r="Q212" s="48">
        <f t="shared" si="126"/>
        <v>1.0938839787527854E-2</v>
      </c>
      <c r="R212" s="48">
        <f t="shared" si="126"/>
        <v>9.7082900086524759E-3</v>
      </c>
      <c r="S212" s="48">
        <f t="shared" si="126"/>
        <v>1.0350394183566536E-2</v>
      </c>
      <c r="T212" s="48">
        <f t="shared" si="126"/>
        <v>1.1455469575401445E-2</v>
      </c>
      <c r="U212" s="48">
        <f t="shared" si="126"/>
        <v>1.1719652280278936E-2</v>
      </c>
      <c r="V212" s="48">
        <f t="shared" si="126"/>
        <v>7.7406570018121457E-3</v>
      </c>
      <c r="W212" s="48"/>
      <c r="X212" s="27"/>
    </row>
    <row r="213" spans="1:24" ht="15" customHeight="1">
      <c r="A213" s="38"/>
      <c r="B213" s="3">
        <f t="shared" ref="B213:B276" si="127">B212+1</f>
        <v>2</v>
      </c>
      <c r="C213" s="48">
        <f t="shared" ref="C213:V213" si="128">(1/C110-1)/delta_t</f>
        <v>3.4621118943036322E-2</v>
      </c>
      <c r="D213" s="48">
        <f t="shared" si="128"/>
        <v>3.5947593073585971E-2</v>
      </c>
      <c r="E213" s="48">
        <f t="shared" si="128"/>
        <v>2.339527413625575E-2</v>
      </c>
      <c r="F213" s="48">
        <f t="shared" si="128"/>
        <v>2.0312843078807319E-2</v>
      </c>
      <c r="G213" s="48">
        <f t="shared" si="128"/>
        <v>2.2427146805769738E-2</v>
      </c>
      <c r="H213" s="48">
        <f t="shared" si="128"/>
        <v>2.8232305425173188E-2</v>
      </c>
      <c r="I213" s="48">
        <f t="shared" si="128"/>
        <v>1.7875025192122251E-2</v>
      </c>
      <c r="J213" s="48">
        <f t="shared" si="128"/>
        <v>1.6866090042364057E-2</v>
      </c>
      <c r="K213" s="48">
        <f t="shared" si="128"/>
        <v>1.408973242149969E-2</v>
      </c>
      <c r="L213" s="48">
        <f t="shared" si="128"/>
        <v>1.7048056887832175E-2</v>
      </c>
      <c r="M213" s="48">
        <f t="shared" si="128"/>
        <v>1.4851071233891844E-2</v>
      </c>
      <c r="N213" s="48">
        <f t="shared" si="128"/>
        <v>1.3309108908557299E-2</v>
      </c>
      <c r="O213" s="48">
        <f t="shared" si="128"/>
        <v>1.0082051803790293E-2</v>
      </c>
      <c r="P213" s="48">
        <f t="shared" si="128"/>
        <v>1.363728405667608E-2</v>
      </c>
      <c r="Q213" s="48">
        <f t="shared" si="128"/>
        <v>1.3775997376166416E-2</v>
      </c>
      <c r="R213" s="48">
        <f t="shared" si="128"/>
        <v>1.2775122219158774E-2</v>
      </c>
      <c r="S213" s="48">
        <f t="shared" si="128"/>
        <v>1.2670866062305386E-2</v>
      </c>
      <c r="T213" s="48">
        <f t="shared" si="128"/>
        <v>1.0503688075123918E-2</v>
      </c>
      <c r="U213" s="48">
        <f t="shared" si="128"/>
        <v>9.0520343373263756E-3</v>
      </c>
      <c r="V213" s="48">
        <f t="shared" si="128"/>
        <v>7.8433417161054564E-3</v>
      </c>
      <c r="W213" s="48"/>
      <c r="X213" s="27"/>
    </row>
    <row r="214" spans="1:24" ht="15" customHeight="1">
      <c r="A214" s="38"/>
      <c r="B214" s="3">
        <f t="shared" si="127"/>
        <v>3</v>
      </c>
      <c r="C214" s="48">
        <f t="shared" ref="C214:V214" si="129">(1/C111-1)/delta_t</f>
        <v>3.4621118943036322E-2</v>
      </c>
      <c r="D214" s="48">
        <f t="shared" si="129"/>
        <v>5.146315701417592E-2</v>
      </c>
      <c r="E214" s="48">
        <f t="shared" si="129"/>
        <v>5.0483090708185685E-2</v>
      </c>
      <c r="F214" s="48">
        <f t="shared" si="129"/>
        <v>6.8404007257989008E-2</v>
      </c>
      <c r="G214" s="48">
        <f t="shared" si="129"/>
        <v>8.0469799085300053E-2</v>
      </c>
      <c r="H214" s="48">
        <f t="shared" si="129"/>
        <v>7.13197374186052E-2</v>
      </c>
      <c r="I214" s="48">
        <f t="shared" si="129"/>
        <v>7.8566404306904758E-2</v>
      </c>
      <c r="J214" s="48">
        <f t="shared" si="129"/>
        <v>8.5676970263718566E-2</v>
      </c>
      <c r="K214" s="48">
        <f t="shared" si="129"/>
        <v>7.2364358864367873E-2</v>
      </c>
      <c r="L214" s="48">
        <f t="shared" si="129"/>
        <v>7.7896912091980575E-2</v>
      </c>
      <c r="M214" s="48">
        <f t="shared" si="129"/>
        <v>8.7910604607506215E-2</v>
      </c>
      <c r="N214" s="48">
        <f t="shared" si="129"/>
        <v>9.6692901245660323E-2</v>
      </c>
      <c r="O214" s="48">
        <f t="shared" si="129"/>
        <v>9.5050137801788281E-2</v>
      </c>
      <c r="P214" s="48">
        <f t="shared" si="129"/>
        <v>0.10210664334948838</v>
      </c>
      <c r="Q214" s="48">
        <f t="shared" si="129"/>
        <v>0.11968016085276645</v>
      </c>
      <c r="R214" s="48">
        <f t="shared" si="129"/>
        <v>0.14386382633737149</v>
      </c>
      <c r="S214" s="48">
        <f t="shared" si="129"/>
        <v>0.11341444502443299</v>
      </c>
      <c r="T214" s="48">
        <f t="shared" si="129"/>
        <v>0.10041161846332169</v>
      </c>
      <c r="U214" s="48">
        <f t="shared" si="129"/>
        <v>0.10555707722921159</v>
      </c>
      <c r="V214" s="48">
        <f t="shared" si="129"/>
        <v>0.13484288847663883</v>
      </c>
      <c r="W214" s="48"/>
      <c r="X214" s="27"/>
    </row>
    <row r="215" spans="1:24" ht="15" customHeight="1">
      <c r="A215" s="38"/>
      <c r="B215" s="3">
        <f t="shared" si="127"/>
        <v>4</v>
      </c>
      <c r="C215" s="48">
        <f t="shared" ref="C215:V215" si="130">(1/C112-1)/delta_t</f>
        <v>3.4621118943036322E-2</v>
      </c>
      <c r="D215" s="48">
        <f t="shared" si="130"/>
        <v>3.8321795827089389E-2</v>
      </c>
      <c r="E215" s="48">
        <f t="shared" si="130"/>
        <v>2.9263966721148726E-2</v>
      </c>
      <c r="F215" s="48">
        <f t="shared" si="130"/>
        <v>3.1493748601927329E-2</v>
      </c>
      <c r="G215" s="48">
        <f t="shared" si="130"/>
        <v>2.4744111490373477E-2</v>
      </c>
      <c r="H215" s="48">
        <f t="shared" si="130"/>
        <v>3.2060557908237364E-2</v>
      </c>
      <c r="I215" s="48">
        <f t="shared" si="130"/>
        <v>2.8654932574290193E-2</v>
      </c>
      <c r="J215" s="48">
        <f t="shared" si="130"/>
        <v>4.254834216886838E-2</v>
      </c>
      <c r="K215" s="48">
        <f t="shared" si="130"/>
        <v>3.6330992177830979E-2</v>
      </c>
      <c r="L215" s="48">
        <f t="shared" si="130"/>
        <v>3.3854628094288408E-2</v>
      </c>
      <c r="M215" s="48">
        <f t="shared" si="130"/>
        <v>3.1165961635157835E-2</v>
      </c>
      <c r="N215" s="48">
        <f t="shared" si="130"/>
        <v>3.5343660485119166E-2</v>
      </c>
      <c r="O215" s="48">
        <f t="shared" si="130"/>
        <v>4.3435185494907991E-2</v>
      </c>
      <c r="P215" s="48">
        <f t="shared" si="130"/>
        <v>3.8407078971467001E-2</v>
      </c>
      <c r="Q215" s="48">
        <f t="shared" si="130"/>
        <v>3.1559718372259127E-2</v>
      </c>
      <c r="R215" s="48">
        <f t="shared" si="130"/>
        <v>3.9786157370182096E-2</v>
      </c>
      <c r="S215" s="48">
        <f t="shared" si="130"/>
        <v>4.3612943712298069E-2</v>
      </c>
      <c r="T215" s="48">
        <f t="shared" si="130"/>
        <v>5.295644906936392E-2</v>
      </c>
      <c r="U215" s="48">
        <f t="shared" si="130"/>
        <v>6.9577959940980705E-2</v>
      </c>
      <c r="V215" s="48">
        <f t="shared" si="130"/>
        <v>6.684334717873508E-2</v>
      </c>
      <c r="W215" s="48"/>
      <c r="X215" s="27"/>
    </row>
    <row r="216" spans="1:24" ht="15" customHeight="1">
      <c r="A216" s="38"/>
      <c r="B216" s="3">
        <f t="shared" si="127"/>
        <v>5</v>
      </c>
      <c r="C216" s="48">
        <f t="shared" ref="C216:V216" si="131">(1/C113-1)/delta_t</f>
        <v>3.4621118943036322E-2</v>
      </c>
      <c r="D216" s="48">
        <f t="shared" si="131"/>
        <v>3.56010261059172E-2</v>
      </c>
      <c r="E216" s="48">
        <f t="shared" si="131"/>
        <v>3.6706044846643415E-2</v>
      </c>
      <c r="F216" s="48">
        <f t="shared" si="131"/>
        <v>3.6531662202080817E-2</v>
      </c>
      <c r="G216" s="48">
        <f t="shared" si="131"/>
        <v>3.13669965298633E-2</v>
      </c>
      <c r="H216" s="48">
        <f t="shared" si="131"/>
        <v>4.5788965041109186E-2</v>
      </c>
      <c r="I216" s="48">
        <f t="shared" si="131"/>
        <v>3.443380833503884E-2</v>
      </c>
      <c r="J216" s="48">
        <f t="shared" si="131"/>
        <v>3.4409960498938297E-2</v>
      </c>
      <c r="K216" s="48">
        <f t="shared" si="131"/>
        <v>3.2750938115003514E-2</v>
      </c>
      <c r="L216" s="48">
        <f t="shared" si="131"/>
        <v>3.6986396720217307E-2</v>
      </c>
      <c r="M216" s="48">
        <f t="shared" si="131"/>
        <v>3.0912587087278176E-2</v>
      </c>
      <c r="N216" s="48">
        <f t="shared" si="131"/>
        <v>2.2348236779848207E-2</v>
      </c>
      <c r="O216" s="48">
        <f t="shared" si="131"/>
        <v>2.5690448575272029E-2</v>
      </c>
      <c r="P216" s="48">
        <f t="shared" si="131"/>
        <v>2.4253414414001639E-2</v>
      </c>
      <c r="Q216" s="48">
        <f t="shared" si="131"/>
        <v>2.7332941943912559E-2</v>
      </c>
      <c r="R216" s="48">
        <f t="shared" si="131"/>
        <v>2.6995123556867284E-2</v>
      </c>
      <c r="S216" s="48">
        <f t="shared" si="131"/>
        <v>2.6041777175736414E-2</v>
      </c>
      <c r="T216" s="48">
        <f t="shared" si="131"/>
        <v>2.1436871989261697E-2</v>
      </c>
      <c r="U216" s="48">
        <f t="shared" si="131"/>
        <v>2.0740134203814264E-2</v>
      </c>
      <c r="V216" s="48">
        <f t="shared" si="131"/>
        <v>2.8139293734213311E-2</v>
      </c>
      <c r="W216" s="48"/>
      <c r="X216" s="27"/>
    </row>
    <row r="217" spans="1:24" ht="15" customHeight="1">
      <c r="A217" s="38"/>
      <c r="B217" s="3">
        <f t="shared" si="127"/>
        <v>6</v>
      </c>
      <c r="C217" s="48">
        <f t="shared" ref="C217:V217" si="132">(1/C114-1)/delta_t</f>
        <v>3.4621118943036322E-2</v>
      </c>
      <c r="D217" s="48">
        <f t="shared" si="132"/>
        <v>2.9883017616091578E-2</v>
      </c>
      <c r="E217" s="48">
        <f t="shared" si="132"/>
        <v>2.8018166979859593E-2</v>
      </c>
      <c r="F217" s="48">
        <f t="shared" si="132"/>
        <v>3.8255339706212865E-2</v>
      </c>
      <c r="G217" s="48">
        <f t="shared" si="132"/>
        <v>3.8150238695360272E-2</v>
      </c>
      <c r="H217" s="48">
        <f t="shared" si="132"/>
        <v>3.4425714558726561E-2</v>
      </c>
      <c r="I217" s="48">
        <f t="shared" si="132"/>
        <v>3.562894921448656E-2</v>
      </c>
      <c r="J217" s="48">
        <f t="shared" si="132"/>
        <v>3.5141463740699486E-2</v>
      </c>
      <c r="K217" s="48">
        <f t="shared" si="132"/>
        <v>4.5103125331150018E-2</v>
      </c>
      <c r="L217" s="48">
        <f t="shared" si="132"/>
        <v>4.1262342822746767E-2</v>
      </c>
      <c r="M217" s="48">
        <f t="shared" si="132"/>
        <v>4.993288475523272E-2</v>
      </c>
      <c r="N217" s="48">
        <f t="shared" si="132"/>
        <v>7.4898403297490646E-2</v>
      </c>
      <c r="O217" s="48">
        <f t="shared" si="132"/>
        <v>7.5911472051208406E-2</v>
      </c>
      <c r="P217" s="48">
        <f t="shared" si="132"/>
        <v>6.1618925449799633E-2</v>
      </c>
      <c r="Q217" s="48">
        <f t="shared" si="132"/>
        <v>4.636670818412103E-2</v>
      </c>
      <c r="R217" s="48">
        <f t="shared" si="132"/>
        <v>4.7211954989644589E-2</v>
      </c>
      <c r="S217" s="48">
        <f t="shared" si="132"/>
        <v>4.8164312296900214E-2</v>
      </c>
      <c r="T217" s="48">
        <f t="shared" si="132"/>
        <v>4.5714732096536537E-2</v>
      </c>
      <c r="U217" s="48">
        <f t="shared" si="132"/>
        <v>4.46766356316326E-2</v>
      </c>
      <c r="V217" s="48">
        <f t="shared" si="132"/>
        <v>6.6585115089841551E-2</v>
      </c>
      <c r="W217" s="48"/>
      <c r="X217" s="27"/>
    </row>
    <row r="218" spans="1:24" ht="15" customHeight="1">
      <c r="A218" s="38"/>
      <c r="B218" s="3">
        <f t="shared" si="127"/>
        <v>7</v>
      </c>
      <c r="C218" s="48">
        <f t="shared" ref="C218:V218" si="133">(1/C115-1)/delta_t</f>
        <v>3.4621118943036322E-2</v>
      </c>
      <c r="D218" s="48">
        <f t="shared" si="133"/>
        <v>4.9074632138434104E-2</v>
      </c>
      <c r="E218" s="48">
        <f t="shared" si="133"/>
        <v>3.7084984848884339E-2</v>
      </c>
      <c r="F218" s="48">
        <f t="shared" si="133"/>
        <v>2.8794087680240388E-2</v>
      </c>
      <c r="G218" s="48">
        <f t="shared" si="133"/>
        <v>3.7112883334032176E-2</v>
      </c>
      <c r="H218" s="48">
        <f t="shared" si="133"/>
        <v>3.578807712368004E-2</v>
      </c>
      <c r="I218" s="48">
        <f t="shared" si="133"/>
        <v>3.4629911379233214E-2</v>
      </c>
      <c r="J218" s="48">
        <f t="shared" si="133"/>
        <v>4.3406526256314137E-2</v>
      </c>
      <c r="K218" s="48">
        <f t="shared" si="133"/>
        <v>3.7641356481850963E-2</v>
      </c>
      <c r="L218" s="48">
        <f t="shared" si="133"/>
        <v>3.2554942581272783E-2</v>
      </c>
      <c r="M218" s="48">
        <f t="shared" si="133"/>
        <v>3.4425848001868431E-2</v>
      </c>
      <c r="N218" s="48">
        <f t="shared" si="133"/>
        <v>4.4531757138881467E-2</v>
      </c>
      <c r="O218" s="48">
        <f t="shared" si="133"/>
        <v>5.2683388964535283E-2</v>
      </c>
      <c r="P218" s="48">
        <f t="shared" si="133"/>
        <v>6.5268509473650482E-2</v>
      </c>
      <c r="Q218" s="48">
        <f t="shared" si="133"/>
        <v>6.4130569637550039E-2</v>
      </c>
      <c r="R218" s="48">
        <f t="shared" si="133"/>
        <v>4.6349959693027465E-2</v>
      </c>
      <c r="S218" s="48">
        <f t="shared" si="133"/>
        <v>4.1907381101784935E-2</v>
      </c>
      <c r="T218" s="48">
        <f t="shared" si="133"/>
        <v>4.3357974200585403E-2</v>
      </c>
      <c r="U218" s="48">
        <f t="shared" si="133"/>
        <v>4.5439464190264012E-2</v>
      </c>
      <c r="V218" s="48">
        <f t="shared" si="133"/>
        <v>4.0136530435713524E-2</v>
      </c>
      <c r="W218" s="48"/>
      <c r="X218" s="27"/>
    </row>
    <row r="219" spans="1:24" ht="15" customHeight="1">
      <c r="A219" s="38"/>
      <c r="B219" s="3">
        <f t="shared" si="127"/>
        <v>8</v>
      </c>
      <c r="C219" s="48">
        <f t="shared" ref="C219:V219" si="134">(1/C116-1)/delta_t</f>
        <v>3.4621118943036322E-2</v>
      </c>
      <c r="D219" s="48">
        <f t="shared" si="134"/>
        <v>4.3755953489340804E-2</v>
      </c>
      <c r="E219" s="48">
        <f t="shared" si="134"/>
        <v>5.1432829494115317E-2</v>
      </c>
      <c r="F219" s="48">
        <f t="shared" si="134"/>
        <v>6.0259796090956108E-2</v>
      </c>
      <c r="G219" s="48">
        <f t="shared" si="134"/>
        <v>5.8217334403521726E-2</v>
      </c>
      <c r="H219" s="48">
        <f t="shared" si="134"/>
        <v>4.1950918014974192E-2</v>
      </c>
      <c r="I219" s="48">
        <f t="shared" si="134"/>
        <v>4.2233743409628488E-2</v>
      </c>
      <c r="J219" s="48">
        <f t="shared" si="134"/>
        <v>3.6598935648647135E-2</v>
      </c>
      <c r="K219" s="48">
        <f t="shared" si="134"/>
        <v>3.681981986881766E-2</v>
      </c>
      <c r="L219" s="48">
        <f t="shared" si="134"/>
        <v>4.8248418836103646E-2</v>
      </c>
      <c r="M219" s="48">
        <f t="shared" si="134"/>
        <v>5.0361076259893167E-2</v>
      </c>
      <c r="N219" s="48">
        <f t="shared" si="134"/>
        <v>3.7124703740214038E-2</v>
      </c>
      <c r="O219" s="48">
        <f t="shared" si="134"/>
        <v>2.6771749179316906E-2</v>
      </c>
      <c r="P219" s="48">
        <f t="shared" si="134"/>
        <v>2.0603645734452058E-2</v>
      </c>
      <c r="Q219" s="48">
        <f t="shared" si="134"/>
        <v>3.6108531537008659E-2</v>
      </c>
      <c r="R219" s="48">
        <f t="shared" si="134"/>
        <v>4.4478278582408493E-2</v>
      </c>
      <c r="S219" s="48">
        <f t="shared" si="134"/>
        <v>5.6915430629917552E-2</v>
      </c>
      <c r="T219" s="48">
        <f t="shared" si="134"/>
        <v>7.5533008272481439E-2</v>
      </c>
      <c r="U219" s="48">
        <f t="shared" si="134"/>
        <v>7.4244608094635289E-2</v>
      </c>
      <c r="V219" s="48">
        <f t="shared" si="134"/>
        <v>6.3199613745905658E-2</v>
      </c>
      <c r="W219" s="48"/>
      <c r="X219" s="27"/>
    </row>
    <row r="220" spans="1:24" ht="15" customHeight="1">
      <c r="A220" s="38"/>
      <c r="B220" s="3">
        <f t="shared" si="127"/>
        <v>9</v>
      </c>
      <c r="C220" s="48">
        <f t="shared" ref="C220:V220" si="135">(1/C117-1)/delta_t</f>
        <v>3.4621118943036322E-2</v>
      </c>
      <c r="D220" s="48">
        <f t="shared" si="135"/>
        <v>3.928506298069756E-2</v>
      </c>
      <c r="E220" s="48">
        <f t="shared" si="135"/>
        <v>3.4696288369459261E-2</v>
      </c>
      <c r="F220" s="48">
        <f t="shared" si="135"/>
        <v>3.6230060839995915E-2</v>
      </c>
      <c r="G220" s="48">
        <f t="shared" si="135"/>
        <v>3.953082725083501E-2</v>
      </c>
      <c r="H220" s="48">
        <f t="shared" si="135"/>
        <v>6.0932789349038785E-2</v>
      </c>
      <c r="I220" s="48">
        <f t="shared" si="135"/>
        <v>5.8356256994940736E-2</v>
      </c>
      <c r="J220" s="48">
        <f t="shared" si="135"/>
        <v>4.6118250882646983E-2</v>
      </c>
      <c r="K220" s="48">
        <f t="shared" si="135"/>
        <v>3.6097891953167149E-2</v>
      </c>
      <c r="L220" s="48">
        <f t="shared" si="135"/>
        <v>3.3921493731841501E-2</v>
      </c>
      <c r="M220" s="48">
        <f t="shared" si="135"/>
        <v>1.9361423025632263E-2</v>
      </c>
      <c r="N220" s="48">
        <f t="shared" si="135"/>
        <v>2.2984370465755077E-2</v>
      </c>
      <c r="O220" s="48">
        <f t="shared" si="135"/>
        <v>3.7736981196525576E-2</v>
      </c>
      <c r="P220" s="48">
        <f t="shared" si="135"/>
        <v>3.9432895732091744E-2</v>
      </c>
      <c r="Q220" s="48">
        <f t="shared" si="135"/>
        <v>2.6511995655826404E-2</v>
      </c>
      <c r="R220" s="48">
        <f t="shared" si="135"/>
        <v>3.1017654176075382E-2</v>
      </c>
      <c r="S220" s="48">
        <f t="shared" si="135"/>
        <v>3.567317755506938E-2</v>
      </c>
      <c r="T220" s="48">
        <f t="shared" si="135"/>
        <v>5.9810064812871211E-2</v>
      </c>
      <c r="U220" s="48">
        <f t="shared" si="135"/>
        <v>8.2854438569750499E-2</v>
      </c>
      <c r="V220" s="48">
        <f t="shared" si="135"/>
        <v>9.2861364850068462E-2</v>
      </c>
      <c r="W220" s="48"/>
      <c r="X220" s="27"/>
    </row>
    <row r="221" spans="1:24" ht="15" customHeight="1">
      <c r="A221" s="38"/>
      <c r="B221" s="3">
        <f t="shared" si="127"/>
        <v>10</v>
      </c>
      <c r="C221" s="48">
        <f t="shared" ref="C221:V221" si="136">(1/C118-1)/delta_t</f>
        <v>3.4621118943036322E-2</v>
      </c>
      <c r="D221" s="48">
        <f t="shared" si="136"/>
        <v>4.289316997881798E-2</v>
      </c>
      <c r="E221" s="48">
        <f t="shared" si="136"/>
        <v>3.9475806760904675E-2</v>
      </c>
      <c r="F221" s="48">
        <f t="shared" si="136"/>
        <v>3.2065702162014098E-2</v>
      </c>
      <c r="G221" s="48">
        <f t="shared" si="136"/>
        <v>2.8131221341279655E-2</v>
      </c>
      <c r="H221" s="48">
        <f t="shared" si="136"/>
        <v>1.8132248686439922E-2</v>
      </c>
      <c r="I221" s="48">
        <f t="shared" si="136"/>
        <v>1.8815012322318303E-2</v>
      </c>
      <c r="J221" s="48">
        <f t="shared" si="136"/>
        <v>2.0154400662223182E-2</v>
      </c>
      <c r="K221" s="48">
        <f t="shared" si="136"/>
        <v>2.2338008884881688E-2</v>
      </c>
      <c r="L221" s="48">
        <f t="shared" si="136"/>
        <v>2.1922242240904666E-2</v>
      </c>
      <c r="M221" s="48">
        <f t="shared" si="136"/>
        <v>4.0742498119785253E-2</v>
      </c>
      <c r="N221" s="48">
        <f t="shared" si="136"/>
        <v>3.3937055048528286E-2</v>
      </c>
      <c r="O221" s="48">
        <f t="shared" si="136"/>
        <v>3.2474957198395771E-2</v>
      </c>
      <c r="P221" s="48">
        <f t="shared" si="136"/>
        <v>2.320506244801912E-2</v>
      </c>
      <c r="Q221" s="48">
        <f t="shared" si="136"/>
        <v>1.7256623064310084E-2</v>
      </c>
      <c r="R221" s="48">
        <f t="shared" si="136"/>
        <v>2.205868808234257E-2</v>
      </c>
      <c r="S221" s="48">
        <f t="shared" si="136"/>
        <v>2.3176572614374891E-2</v>
      </c>
      <c r="T221" s="48">
        <f t="shared" si="136"/>
        <v>1.6414001241454201E-2</v>
      </c>
      <c r="U221" s="48">
        <f t="shared" si="136"/>
        <v>1.564400699102908E-2</v>
      </c>
      <c r="V221" s="48">
        <f t="shared" si="136"/>
        <v>1.6142919201136863E-2</v>
      </c>
      <c r="W221" s="48"/>
      <c r="X221" s="27"/>
    </row>
    <row r="222" spans="1:24" ht="15" customHeight="1">
      <c r="A222" s="38"/>
      <c r="B222" s="3">
        <f t="shared" si="127"/>
        <v>11</v>
      </c>
      <c r="C222" s="48">
        <f t="shared" ref="C222:V222" si="137">(1/C119-1)/delta_t</f>
        <v>3.4621118943036322E-2</v>
      </c>
      <c r="D222" s="48">
        <f t="shared" si="137"/>
        <v>2.3747330417324797E-2</v>
      </c>
      <c r="E222" s="48">
        <f t="shared" si="137"/>
        <v>2.2512254417077493E-2</v>
      </c>
      <c r="F222" s="48">
        <f t="shared" si="137"/>
        <v>1.9313768799313458E-2</v>
      </c>
      <c r="G222" s="48">
        <f t="shared" si="137"/>
        <v>2.5674833534345964E-2</v>
      </c>
      <c r="H222" s="48">
        <f t="shared" si="137"/>
        <v>2.6385815551317471E-2</v>
      </c>
      <c r="I222" s="48">
        <f t="shared" si="137"/>
        <v>2.316818538562071E-2</v>
      </c>
      <c r="J222" s="48">
        <f t="shared" si="137"/>
        <v>1.9379446274705892E-2</v>
      </c>
      <c r="K222" s="48">
        <f t="shared" si="137"/>
        <v>1.9043338879431104E-2</v>
      </c>
      <c r="L222" s="48">
        <f t="shared" si="137"/>
        <v>1.74110352968464E-2</v>
      </c>
      <c r="M222" s="48">
        <f t="shared" si="137"/>
        <v>1.9453422142854393E-2</v>
      </c>
      <c r="N222" s="48">
        <f t="shared" si="137"/>
        <v>1.8918679973110031E-2</v>
      </c>
      <c r="O222" s="48">
        <f t="shared" si="137"/>
        <v>1.6983786755282892E-2</v>
      </c>
      <c r="P222" s="48">
        <f t="shared" si="137"/>
        <v>2.5179305699131405E-2</v>
      </c>
      <c r="Q222" s="48">
        <f t="shared" si="137"/>
        <v>1.9346519526597383E-2</v>
      </c>
      <c r="R222" s="48">
        <f t="shared" si="137"/>
        <v>1.6890837339142983E-2</v>
      </c>
      <c r="S222" s="48">
        <f t="shared" si="137"/>
        <v>1.503128923738295E-2</v>
      </c>
      <c r="T222" s="48">
        <f t="shared" si="137"/>
        <v>1.3962001390411594E-2</v>
      </c>
      <c r="U222" s="48">
        <f t="shared" si="137"/>
        <v>1.4876924040030381E-2</v>
      </c>
      <c r="V222" s="48">
        <f t="shared" si="137"/>
        <v>1.5126303173508937E-2</v>
      </c>
      <c r="W222" s="48"/>
      <c r="X222" s="27"/>
    </row>
    <row r="223" spans="1:24" ht="15" customHeight="1">
      <c r="A223" s="38"/>
      <c r="B223" s="3">
        <f t="shared" si="127"/>
        <v>12</v>
      </c>
      <c r="C223" s="48">
        <f t="shared" ref="C223:V223" si="138">(1/C120-1)/delta_t</f>
        <v>3.4621118943036322E-2</v>
      </c>
      <c r="D223" s="48">
        <f t="shared" si="138"/>
        <v>4.0118967024797669E-2</v>
      </c>
      <c r="E223" s="48">
        <f t="shared" si="138"/>
        <v>2.7280739087505168E-2</v>
      </c>
      <c r="F223" s="48">
        <f t="shared" si="138"/>
        <v>2.75024434096105E-2</v>
      </c>
      <c r="G223" s="48">
        <f t="shared" si="138"/>
        <v>3.6139781091051759E-2</v>
      </c>
      <c r="H223" s="48">
        <f t="shared" si="138"/>
        <v>3.946661484880476E-2</v>
      </c>
      <c r="I223" s="48">
        <f t="shared" si="138"/>
        <v>4.1635474890141744E-2</v>
      </c>
      <c r="J223" s="48">
        <f t="shared" si="138"/>
        <v>4.4844856028056768E-2</v>
      </c>
      <c r="K223" s="48">
        <f t="shared" si="138"/>
        <v>4.8048200814749364E-2</v>
      </c>
      <c r="L223" s="48">
        <f t="shared" si="138"/>
        <v>3.9881680162483057E-2</v>
      </c>
      <c r="M223" s="48">
        <f t="shared" si="138"/>
        <v>4.1754787431565354E-2</v>
      </c>
      <c r="N223" s="48">
        <f t="shared" si="138"/>
        <v>4.045311853126865E-2</v>
      </c>
      <c r="O223" s="48">
        <f t="shared" si="138"/>
        <v>4.4629605054116617E-2</v>
      </c>
      <c r="P223" s="48">
        <f t="shared" si="138"/>
        <v>3.6395095173207714E-2</v>
      </c>
      <c r="Q223" s="48">
        <f t="shared" si="138"/>
        <v>4.0459172530335152E-2</v>
      </c>
      <c r="R223" s="48">
        <f t="shared" si="138"/>
        <v>2.9780482241163142E-2</v>
      </c>
      <c r="S223" s="48">
        <f t="shared" si="138"/>
        <v>2.8211888891196857E-2</v>
      </c>
      <c r="T223" s="48">
        <f t="shared" si="138"/>
        <v>2.9485974053624631E-2</v>
      </c>
      <c r="U223" s="48">
        <f t="shared" si="138"/>
        <v>3.005887056262857E-2</v>
      </c>
      <c r="V223" s="48">
        <f t="shared" si="138"/>
        <v>2.8712701625305925E-2</v>
      </c>
      <c r="W223" s="48"/>
      <c r="X223" s="27"/>
    </row>
    <row r="224" spans="1:24" ht="15" customHeight="1">
      <c r="A224" s="38"/>
      <c r="B224" s="3">
        <f t="shared" si="127"/>
        <v>13</v>
      </c>
      <c r="C224" s="48">
        <f t="shared" ref="C224:V224" si="139">(1/C121-1)/delta_t</f>
        <v>3.4621118943036322E-2</v>
      </c>
      <c r="D224" s="48">
        <f t="shared" si="139"/>
        <v>2.8566258977789971E-2</v>
      </c>
      <c r="E224" s="48">
        <f t="shared" si="139"/>
        <v>4.4149078568522349E-2</v>
      </c>
      <c r="F224" s="48">
        <f t="shared" si="139"/>
        <v>4.1741828592850361E-2</v>
      </c>
      <c r="G224" s="48">
        <f t="shared" si="139"/>
        <v>3.8708118906697564E-2</v>
      </c>
      <c r="H224" s="48">
        <f t="shared" si="139"/>
        <v>4.5593083848240568E-2</v>
      </c>
      <c r="I224" s="48">
        <f t="shared" si="139"/>
        <v>4.1760376604558225E-2</v>
      </c>
      <c r="J224" s="48">
        <f t="shared" si="139"/>
        <v>4.8879526610408064E-2</v>
      </c>
      <c r="K224" s="48">
        <f t="shared" si="139"/>
        <v>3.9030564632172471E-2</v>
      </c>
      <c r="L224" s="48">
        <f t="shared" si="139"/>
        <v>4.63119918212751E-2</v>
      </c>
      <c r="M224" s="48">
        <f t="shared" si="139"/>
        <v>5.0050302024629012E-2</v>
      </c>
      <c r="N224" s="48">
        <f t="shared" si="139"/>
        <v>5.7612116758901877E-2</v>
      </c>
      <c r="O224" s="48">
        <f t="shared" si="139"/>
        <v>6.6720418648815283E-2</v>
      </c>
      <c r="P224" s="48">
        <f t="shared" si="139"/>
        <v>8.5606931626621474E-2</v>
      </c>
      <c r="Q224" s="48">
        <f t="shared" si="139"/>
        <v>7.5394507824004364E-2</v>
      </c>
      <c r="R224" s="48">
        <f t="shared" si="139"/>
        <v>8.7635810782830781E-2</v>
      </c>
      <c r="S224" s="48">
        <f t="shared" si="139"/>
        <v>0.12922672634426036</v>
      </c>
      <c r="T224" s="48">
        <f t="shared" si="139"/>
        <v>0.10734703428994941</v>
      </c>
      <c r="U224" s="48">
        <f t="shared" si="139"/>
        <v>9.2229835995094156E-2</v>
      </c>
      <c r="V224" s="48">
        <f t="shared" si="139"/>
        <v>9.4190916947066938E-2</v>
      </c>
      <c r="W224" s="48"/>
      <c r="X224" s="27"/>
    </row>
    <row r="225" spans="1:24" ht="15" customHeight="1">
      <c r="A225" s="38"/>
      <c r="B225" s="3">
        <f t="shared" si="127"/>
        <v>14</v>
      </c>
      <c r="C225" s="48">
        <f t="shared" ref="C225:V225" si="140">(1/C122-1)/delta_t</f>
        <v>3.4621118943036322E-2</v>
      </c>
      <c r="D225" s="48">
        <f t="shared" si="140"/>
        <v>2.3751319622899558E-2</v>
      </c>
      <c r="E225" s="48">
        <f t="shared" si="140"/>
        <v>2.2732832946974924E-2</v>
      </c>
      <c r="F225" s="48">
        <f t="shared" si="140"/>
        <v>2.0766010781434474E-2</v>
      </c>
      <c r="G225" s="48">
        <f t="shared" si="140"/>
        <v>1.893232236029263E-2</v>
      </c>
      <c r="H225" s="48">
        <f t="shared" si="140"/>
        <v>2.3431300835944135E-2</v>
      </c>
      <c r="I225" s="48">
        <f t="shared" si="140"/>
        <v>2.9279759674894379E-2</v>
      </c>
      <c r="J225" s="48">
        <f t="shared" si="140"/>
        <v>3.169878203758536E-2</v>
      </c>
      <c r="K225" s="48">
        <f t="shared" si="140"/>
        <v>2.5663207665849619E-2</v>
      </c>
      <c r="L225" s="48">
        <f t="shared" si="140"/>
        <v>1.9762039177286361E-2</v>
      </c>
      <c r="M225" s="48">
        <f t="shared" si="140"/>
        <v>2.1235407583053423E-2</v>
      </c>
      <c r="N225" s="48">
        <f t="shared" si="140"/>
        <v>2.0025614971441286E-2</v>
      </c>
      <c r="O225" s="48">
        <f t="shared" si="140"/>
        <v>2.1528055525573464E-2</v>
      </c>
      <c r="P225" s="48">
        <f t="shared" si="140"/>
        <v>3.4082738525374801E-2</v>
      </c>
      <c r="Q225" s="48">
        <f t="shared" si="140"/>
        <v>3.1399239254572997E-2</v>
      </c>
      <c r="R225" s="48">
        <f t="shared" si="140"/>
        <v>2.3396204424328104E-2</v>
      </c>
      <c r="S225" s="48">
        <f t="shared" si="140"/>
        <v>2.2574843724471272E-2</v>
      </c>
      <c r="T225" s="48">
        <f t="shared" si="140"/>
        <v>2.4128040604046497E-2</v>
      </c>
      <c r="U225" s="48">
        <f t="shared" si="140"/>
        <v>1.5979977458886907E-2</v>
      </c>
      <c r="V225" s="48">
        <f t="shared" si="140"/>
        <v>1.4098679350504462E-2</v>
      </c>
      <c r="W225" s="48"/>
      <c r="X225" s="27"/>
    </row>
    <row r="226" spans="1:24" ht="15" customHeight="1">
      <c r="A226" s="38"/>
      <c r="B226" s="3">
        <f t="shared" si="127"/>
        <v>15</v>
      </c>
      <c r="C226" s="48">
        <f t="shared" ref="C226:V226" si="141">(1/C123-1)/delta_t</f>
        <v>3.4621118943036322E-2</v>
      </c>
      <c r="D226" s="48">
        <f t="shared" si="141"/>
        <v>3.1183066918279323E-2</v>
      </c>
      <c r="E226" s="48">
        <f t="shared" si="141"/>
        <v>4.7123570196038855E-2</v>
      </c>
      <c r="F226" s="48">
        <f t="shared" si="141"/>
        <v>5.7277843986972776E-2</v>
      </c>
      <c r="G226" s="48">
        <f t="shared" si="141"/>
        <v>7.9292662003607184E-2</v>
      </c>
      <c r="H226" s="48">
        <f t="shared" si="141"/>
        <v>0.1008977650241567</v>
      </c>
      <c r="I226" s="48">
        <f t="shared" si="141"/>
        <v>0.10714586075396415</v>
      </c>
      <c r="J226" s="48">
        <f t="shared" si="141"/>
        <v>0.12326848328879603</v>
      </c>
      <c r="K226" s="48">
        <f t="shared" si="141"/>
        <v>0.11106916253695509</v>
      </c>
      <c r="L226" s="48">
        <f t="shared" si="141"/>
        <v>7.760966313394313E-2</v>
      </c>
      <c r="M226" s="48">
        <f t="shared" si="141"/>
        <v>7.8332421297272248E-2</v>
      </c>
      <c r="N226" s="48">
        <f t="shared" si="141"/>
        <v>6.5740906746812655E-2</v>
      </c>
      <c r="O226" s="48">
        <f t="shared" si="141"/>
        <v>7.2466441090383249E-2</v>
      </c>
      <c r="P226" s="48">
        <f t="shared" si="141"/>
        <v>0.117979598411452</v>
      </c>
      <c r="Q226" s="48">
        <f t="shared" si="141"/>
        <v>0.1291879246668417</v>
      </c>
      <c r="R226" s="48">
        <f t="shared" si="141"/>
        <v>0.11773306353799295</v>
      </c>
      <c r="S226" s="48">
        <f t="shared" si="141"/>
        <v>0.12385997718154851</v>
      </c>
      <c r="T226" s="48">
        <f t="shared" si="141"/>
        <v>0.16607080574227595</v>
      </c>
      <c r="U226" s="48">
        <f t="shared" si="141"/>
        <v>0.12973198901551264</v>
      </c>
      <c r="V226" s="48">
        <f t="shared" si="141"/>
        <v>0.10808632423960862</v>
      </c>
      <c r="W226" s="48"/>
      <c r="X226" s="27"/>
    </row>
    <row r="227" spans="1:24" ht="15" customHeight="1">
      <c r="A227" s="38"/>
      <c r="B227" s="3">
        <f t="shared" si="127"/>
        <v>16</v>
      </c>
      <c r="C227" s="48">
        <f t="shared" ref="C227:V227" si="142">(1/C124-1)/delta_t</f>
        <v>3.4621118943036322E-2</v>
      </c>
      <c r="D227" s="48">
        <f t="shared" si="142"/>
        <v>3.0294595139685576E-2</v>
      </c>
      <c r="E227" s="48">
        <f t="shared" si="142"/>
        <v>3.924946014730768E-2</v>
      </c>
      <c r="F227" s="48">
        <f t="shared" si="142"/>
        <v>5.8724158864795761E-2</v>
      </c>
      <c r="G227" s="48">
        <f t="shared" si="142"/>
        <v>5.0952370948794012E-2</v>
      </c>
      <c r="H227" s="48">
        <f t="shared" si="142"/>
        <v>5.1998615152955452E-2</v>
      </c>
      <c r="I227" s="48">
        <f t="shared" si="142"/>
        <v>3.8986039480676027E-2</v>
      </c>
      <c r="J227" s="48">
        <f t="shared" si="142"/>
        <v>4.6218714720301257E-2</v>
      </c>
      <c r="K227" s="48">
        <f t="shared" si="142"/>
        <v>5.2902509227243044E-2</v>
      </c>
      <c r="L227" s="48">
        <f t="shared" si="142"/>
        <v>4.2191661684458204E-2</v>
      </c>
      <c r="M227" s="48">
        <f t="shared" si="142"/>
        <v>3.1812444832207909E-2</v>
      </c>
      <c r="N227" s="48">
        <f t="shared" si="142"/>
        <v>3.1945120882843625E-2</v>
      </c>
      <c r="O227" s="48">
        <f t="shared" si="142"/>
        <v>3.1273650257301888E-2</v>
      </c>
      <c r="P227" s="48">
        <f t="shared" si="142"/>
        <v>3.7049720126005603E-2</v>
      </c>
      <c r="Q227" s="48">
        <f t="shared" si="142"/>
        <v>4.8369175732214664E-2</v>
      </c>
      <c r="R227" s="48">
        <f t="shared" si="142"/>
        <v>5.4681536239240991E-2</v>
      </c>
      <c r="S227" s="48">
        <f t="shared" si="142"/>
        <v>6.6425897903586772E-2</v>
      </c>
      <c r="T227" s="48">
        <f t="shared" si="142"/>
        <v>7.0689699671284245E-2</v>
      </c>
      <c r="U227" s="48">
        <f t="shared" si="142"/>
        <v>6.6558135599305679E-2</v>
      </c>
      <c r="V227" s="48">
        <f t="shared" si="142"/>
        <v>6.2799878164814693E-2</v>
      </c>
      <c r="W227" s="48"/>
      <c r="X227" s="27"/>
    </row>
    <row r="228" spans="1:24" ht="15" customHeight="1">
      <c r="A228" s="38"/>
      <c r="B228" s="3">
        <f t="shared" si="127"/>
        <v>17</v>
      </c>
      <c r="C228" s="48">
        <f t="shared" ref="C228:V228" si="143">(1/C125-1)/delta_t</f>
        <v>3.4621118943036322E-2</v>
      </c>
      <c r="D228" s="48">
        <f t="shared" si="143"/>
        <v>3.3747623078809852E-2</v>
      </c>
      <c r="E228" s="48">
        <f t="shared" si="143"/>
        <v>4.7109063432964504E-2</v>
      </c>
      <c r="F228" s="48">
        <f t="shared" si="143"/>
        <v>3.8425939401959042E-2</v>
      </c>
      <c r="G228" s="48">
        <f t="shared" si="143"/>
        <v>3.0347200049259726E-2</v>
      </c>
      <c r="H228" s="48">
        <f t="shared" si="143"/>
        <v>3.55785842219003E-2</v>
      </c>
      <c r="I228" s="48">
        <f t="shared" si="143"/>
        <v>3.4313088955846283E-2</v>
      </c>
      <c r="J228" s="48">
        <f t="shared" si="143"/>
        <v>3.0375552280337281E-2</v>
      </c>
      <c r="K228" s="48">
        <f t="shared" si="143"/>
        <v>2.5307591349355008E-2</v>
      </c>
      <c r="L228" s="48">
        <f t="shared" si="143"/>
        <v>3.1040594979430125E-2</v>
      </c>
      <c r="M228" s="48">
        <f t="shared" si="143"/>
        <v>3.6586008005724757E-2</v>
      </c>
      <c r="N228" s="48">
        <f t="shared" si="143"/>
        <v>3.5646213042112684E-2</v>
      </c>
      <c r="O228" s="48">
        <f t="shared" si="143"/>
        <v>4.1854134186447567E-2</v>
      </c>
      <c r="P228" s="48">
        <f t="shared" si="143"/>
        <v>3.1926472709441711E-2</v>
      </c>
      <c r="Q228" s="48">
        <f t="shared" si="143"/>
        <v>5.3256018931194582E-2</v>
      </c>
      <c r="R228" s="48">
        <f t="shared" si="143"/>
        <v>4.7610772324991224E-2</v>
      </c>
      <c r="S228" s="48">
        <f t="shared" si="143"/>
        <v>2.7397350062624781E-2</v>
      </c>
      <c r="T228" s="48">
        <f t="shared" si="143"/>
        <v>3.709482755990301E-2</v>
      </c>
      <c r="U228" s="48">
        <f t="shared" si="143"/>
        <v>6.3577440190003998E-2</v>
      </c>
      <c r="V228" s="48">
        <f t="shared" si="143"/>
        <v>5.3550622021665717E-2</v>
      </c>
      <c r="W228" s="48"/>
      <c r="X228" s="27"/>
    </row>
    <row r="229" spans="1:24" ht="15" customHeight="1">
      <c r="A229" s="38"/>
      <c r="B229" s="3">
        <f t="shared" si="127"/>
        <v>18</v>
      </c>
      <c r="C229" s="48">
        <f t="shared" ref="C229:V229" si="144">(1/C126-1)/delta_t</f>
        <v>3.4621118943036322E-2</v>
      </c>
      <c r="D229" s="48">
        <f t="shared" si="144"/>
        <v>3.6514058514827141E-2</v>
      </c>
      <c r="E229" s="48">
        <f t="shared" si="144"/>
        <v>4.6101016424977104E-2</v>
      </c>
      <c r="F229" s="48">
        <f t="shared" si="144"/>
        <v>3.7705413337763005E-2</v>
      </c>
      <c r="G229" s="48">
        <f t="shared" si="144"/>
        <v>2.731894889633768E-2</v>
      </c>
      <c r="H229" s="48">
        <f t="shared" si="144"/>
        <v>2.4822967654550609E-2</v>
      </c>
      <c r="I229" s="48">
        <f t="shared" si="144"/>
        <v>2.3588536287366679E-2</v>
      </c>
      <c r="J229" s="48">
        <f t="shared" si="144"/>
        <v>2.3010313232176394E-2</v>
      </c>
      <c r="K229" s="48">
        <f t="shared" si="144"/>
        <v>2.7734931067104895E-2</v>
      </c>
      <c r="L229" s="48">
        <f t="shared" si="144"/>
        <v>2.193265588882376E-2</v>
      </c>
      <c r="M229" s="48">
        <f t="shared" si="144"/>
        <v>2.4976970604922322E-2</v>
      </c>
      <c r="N229" s="48">
        <f t="shared" si="144"/>
        <v>3.6710647201550373E-2</v>
      </c>
      <c r="O229" s="48">
        <f t="shared" si="144"/>
        <v>3.1614553080808072E-2</v>
      </c>
      <c r="P229" s="48">
        <f t="shared" si="144"/>
        <v>3.6869000614915493E-2</v>
      </c>
      <c r="Q229" s="48">
        <f t="shared" si="144"/>
        <v>4.5379205928038679E-2</v>
      </c>
      <c r="R229" s="48">
        <f t="shared" si="144"/>
        <v>5.085564768778017E-2</v>
      </c>
      <c r="S229" s="48">
        <f t="shared" si="144"/>
        <v>5.6672404580321967E-2</v>
      </c>
      <c r="T229" s="48">
        <f t="shared" si="144"/>
        <v>4.7389651806525102E-2</v>
      </c>
      <c r="U229" s="48">
        <f t="shared" si="144"/>
        <v>6.5751545146232715E-2</v>
      </c>
      <c r="V229" s="48">
        <f t="shared" si="144"/>
        <v>6.9597676465324554E-2</v>
      </c>
      <c r="W229" s="48"/>
      <c r="X229" s="27"/>
    </row>
    <row r="230" spans="1:24" ht="15" customHeight="1">
      <c r="A230" s="38"/>
      <c r="B230" s="3">
        <f t="shared" si="127"/>
        <v>19</v>
      </c>
      <c r="C230" s="48">
        <f t="shared" ref="C230:V230" si="145">(1/C127-1)/delta_t</f>
        <v>3.4621118943036322E-2</v>
      </c>
      <c r="D230" s="48">
        <f t="shared" si="145"/>
        <v>3.6733260367511456E-2</v>
      </c>
      <c r="E230" s="48">
        <f t="shared" si="145"/>
        <v>4.8682484403565596E-2</v>
      </c>
      <c r="F230" s="48">
        <f t="shared" si="145"/>
        <v>4.7335537932728933E-2</v>
      </c>
      <c r="G230" s="48">
        <f t="shared" si="145"/>
        <v>5.0901403780571286E-2</v>
      </c>
      <c r="H230" s="48">
        <f t="shared" si="145"/>
        <v>6.1095542926865143E-2</v>
      </c>
      <c r="I230" s="48">
        <f t="shared" si="145"/>
        <v>6.3361785503923684E-2</v>
      </c>
      <c r="J230" s="48">
        <f t="shared" si="145"/>
        <v>6.3241517363806565E-2</v>
      </c>
      <c r="K230" s="48">
        <f t="shared" si="145"/>
        <v>6.1508294545274289E-2</v>
      </c>
      <c r="L230" s="48">
        <f t="shared" si="145"/>
        <v>8.1055480318740436E-2</v>
      </c>
      <c r="M230" s="48">
        <f t="shared" si="145"/>
        <v>7.7916834167129245E-2</v>
      </c>
      <c r="N230" s="48">
        <f t="shared" si="145"/>
        <v>8.0218377734535551E-2</v>
      </c>
      <c r="O230" s="48">
        <f t="shared" si="145"/>
        <v>7.6404468615518972E-2</v>
      </c>
      <c r="P230" s="48">
        <f t="shared" si="145"/>
        <v>5.5370147306232909E-2</v>
      </c>
      <c r="Q230" s="48">
        <f t="shared" si="145"/>
        <v>6.4396446979329447E-2</v>
      </c>
      <c r="R230" s="48">
        <f t="shared" si="145"/>
        <v>6.1219318743997775E-2</v>
      </c>
      <c r="S230" s="48">
        <f t="shared" si="145"/>
        <v>5.7357836597172529E-2</v>
      </c>
      <c r="T230" s="48">
        <f t="shared" si="145"/>
        <v>4.7714701692988193E-2</v>
      </c>
      <c r="U230" s="48">
        <f t="shared" si="145"/>
        <v>3.2277969033181364E-2</v>
      </c>
      <c r="V230" s="48">
        <f t="shared" si="145"/>
        <v>3.3440888794459944E-2</v>
      </c>
      <c r="W230" s="48"/>
      <c r="X230" s="27"/>
    </row>
    <row r="231" spans="1:24" ht="15" customHeight="1">
      <c r="A231" s="38"/>
      <c r="B231" s="3">
        <f t="shared" si="127"/>
        <v>20</v>
      </c>
      <c r="C231" s="48">
        <f t="shared" ref="C231:V231" si="146">(1/C128-1)/delta_t</f>
        <v>3.4621118943036322E-2</v>
      </c>
      <c r="D231" s="48">
        <f t="shared" si="146"/>
        <v>4.3368364368854273E-2</v>
      </c>
      <c r="E231" s="48">
        <f t="shared" si="146"/>
        <v>5.2322248873892363E-2</v>
      </c>
      <c r="F231" s="48">
        <f t="shared" si="146"/>
        <v>4.538659686938562E-2</v>
      </c>
      <c r="G231" s="48">
        <f t="shared" si="146"/>
        <v>5.3351187456028626E-2</v>
      </c>
      <c r="H231" s="48">
        <f t="shared" si="146"/>
        <v>6.3908674055667802E-2</v>
      </c>
      <c r="I231" s="48">
        <f t="shared" si="146"/>
        <v>6.4264491967287896E-2</v>
      </c>
      <c r="J231" s="48">
        <f t="shared" si="146"/>
        <v>6.6987915145665156E-2</v>
      </c>
      <c r="K231" s="48">
        <f t="shared" si="146"/>
        <v>7.890518519745271E-2</v>
      </c>
      <c r="L231" s="48">
        <f t="shared" si="146"/>
        <v>4.5690239566325452E-2</v>
      </c>
      <c r="M231" s="48">
        <f t="shared" si="146"/>
        <v>4.4994595290297923E-2</v>
      </c>
      <c r="N231" s="48">
        <f t="shared" si="146"/>
        <v>3.5821407832342445E-2</v>
      </c>
      <c r="O231" s="48">
        <f t="shared" si="146"/>
        <v>4.6848523407949649E-2</v>
      </c>
      <c r="P231" s="48">
        <f t="shared" si="146"/>
        <v>4.7307131489440657E-2</v>
      </c>
      <c r="Q231" s="48">
        <f t="shared" si="146"/>
        <v>4.8581125941749015E-2</v>
      </c>
      <c r="R231" s="48">
        <f t="shared" si="146"/>
        <v>4.3968336843205336E-2</v>
      </c>
      <c r="S231" s="48">
        <f t="shared" si="146"/>
        <v>4.1123805232460953E-2</v>
      </c>
      <c r="T231" s="48">
        <f t="shared" si="146"/>
        <v>4.2720630977213681E-2</v>
      </c>
      <c r="U231" s="48">
        <f t="shared" si="146"/>
        <v>5.9274514600496708E-2</v>
      </c>
      <c r="V231" s="48">
        <f t="shared" si="146"/>
        <v>6.7916856578841944E-2</v>
      </c>
      <c r="W231" s="48"/>
      <c r="X231" s="27"/>
    </row>
    <row r="232" spans="1:24" ht="15" customHeight="1">
      <c r="A232" s="38"/>
      <c r="B232" s="3">
        <f t="shared" si="127"/>
        <v>21</v>
      </c>
      <c r="C232" s="48">
        <f t="shared" ref="C232:V232" si="147">(1/C129-1)/delta_t</f>
        <v>3.4621118943036322E-2</v>
      </c>
      <c r="D232" s="48">
        <f t="shared" si="147"/>
        <v>5.1461017142977461E-2</v>
      </c>
      <c r="E232" s="48">
        <f t="shared" si="147"/>
        <v>6.7583876097665474E-2</v>
      </c>
      <c r="F232" s="48">
        <f t="shared" si="147"/>
        <v>6.0324776537718172E-2</v>
      </c>
      <c r="G232" s="48">
        <f t="shared" si="147"/>
        <v>6.6563318475915345E-2</v>
      </c>
      <c r="H232" s="48">
        <f t="shared" si="147"/>
        <v>7.4771022282353883E-2</v>
      </c>
      <c r="I232" s="48">
        <f t="shared" si="147"/>
        <v>6.4125189722774145E-2</v>
      </c>
      <c r="J232" s="48">
        <f t="shared" si="147"/>
        <v>6.795486580901855E-2</v>
      </c>
      <c r="K232" s="48">
        <f t="shared" si="147"/>
        <v>7.7688623942379742E-2</v>
      </c>
      <c r="L232" s="48">
        <f t="shared" si="147"/>
        <v>5.6933958975038834E-2</v>
      </c>
      <c r="M232" s="48">
        <f t="shared" si="147"/>
        <v>5.8610998915231249E-2</v>
      </c>
      <c r="N232" s="48">
        <f t="shared" si="147"/>
        <v>5.5361120176765866E-2</v>
      </c>
      <c r="O232" s="48">
        <f t="shared" si="147"/>
        <v>4.2867613530512827E-2</v>
      </c>
      <c r="P232" s="48">
        <f t="shared" si="147"/>
        <v>5.0475360873697639E-2</v>
      </c>
      <c r="Q232" s="48">
        <f t="shared" si="147"/>
        <v>6.2169319158196679E-2</v>
      </c>
      <c r="R232" s="48">
        <f t="shared" si="147"/>
        <v>5.1797315450170522E-2</v>
      </c>
      <c r="S232" s="48">
        <f t="shared" si="147"/>
        <v>6.1657665831736708E-2</v>
      </c>
      <c r="T232" s="48">
        <f t="shared" si="147"/>
        <v>6.0677252541026405E-2</v>
      </c>
      <c r="U232" s="48">
        <f t="shared" si="147"/>
        <v>6.0736757327320312E-2</v>
      </c>
      <c r="V232" s="48">
        <f t="shared" si="147"/>
        <v>6.9544094716280647E-2</v>
      </c>
      <c r="W232" s="48"/>
      <c r="X232" s="27"/>
    </row>
    <row r="233" spans="1:24" ht="15" customHeight="1">
      <c r="A233" s="38"/>
      <c r="B233" s="3">
        <f t="shared" si="127"/>
        <v>22</v>
      </c>
      <c r="C233" s="48">
        <f t="shared" ref="C233:V233" si="148">(1/C130-1)/delta_t</f>
        <v>3.4621118943036322E-2</v>
      </c>
      <c r="D233" s="48">
        <f t="shared" si="148"/>
        <v>4.1036271810178881E-2</v>
      </c>
      <c r="E233" s="48">
        <f t="shared" si="148"/>
        <v>5.4402586433051958E-2</v>
      </c>
      <c r="F233" s="48">
        <f t="shared" si="148"/>
        <v>6.8179243927972699E-2</v>
      </c>
      <c r="G233" s="48">
        <f t="shared" si="148"/>
        <v>7.6831849486786119E-2</v>
      </c>
      <c r="H233" s="48">
        <f t="shared" si="148"/>
        <v>6.85102875272392E-2</v>
      </c>
      <c r="I233" s="48">
        <f t="shared" si="148"/>
        <v>0.10976034018745917</v>
      </c>
      <c r="J233" s="48">
        <f t="shared" si="148"/>
        <v>9.8524639520699786E-2</v>
      </c>
      <c r="K233" s="48">
        <f t="shared" si="148"/>
        <v>9.3084571276642158E-2</v>
      </c>
      <c r="L233" s="48">
        <f t="shared" si="148"/>
        <v>9.1188860540339256E-2</v>
      </c>
      <c r="M233" s="48">
        <f t="shared" si="148"/>
        <v>8.5312350898827383E-2</v>
      </c>
      <c r="N233" s="48">
        <f t="shared" si="148"/>
        <v>9.0224855554118299E-2</v>
      </c>
      <c r="O233" s="48">
        <f t="shared" si="148"/>
        <v>7.3146836733942067E-2</v>
      </c>
      <c r="P233" s="48">
        <f t="shared" si="148"/>
        <v>7.6271572317303082E-2</v>
      </c>
      <c r="Q233" s="48">
        <f t="shared" si="148"/>
        <v>0.10303882756763549</v>
      </c>
      <c r="R233" s="48">
        <f t="shared" si="148"/>
        <v>0.11042847089576746</v>
      </c>
      <c r="S233" s="48">
        <f t="shared" si="148"/>
        <v>0.12920072617725165</v>
      </c>
      <c r="T233" s="48">
        <f t="shared" si="148"/>
        <v>0.14029621925872249</v>
      </c>
      <c r="U233" s="48">
        <f t="shared" si="148"/>
        <v>0.1359375800957352</v>
      </c>
      <c r="V233" s="48">
        <f t="shared" si="148"/>
        <v>0.12763187185478841</v>
      </c>
      <c r="W233" s="48"/>
      <c r="X233" s="27"/>
    </row>
    <row r="234" spans="1:24" ht="15" customHeight="1">
      <c r="A234" s="38"/>
      <c r="B234" s="3">
        <f t="shared" si="127"/>
        <v>23</v>
      </c>
      <c r="C234" s="48">
        <f t="shared" ref="C234:V234" si="149">(1/C131-1)/delta_t</f>
        <v>3.4621118943036322E-2</v>
      </c>
      <c r="D234" s="48">
        <f t="shared" si="149"/>
        <v>3.4852275359563478E-2</v>
      </c>
      <c r="E234" s="48">
        <f t="shared" si="149"/>
        <v>3.2763069848749105E-2</v>
      </c>
      <c r="F234" s="48">
        <f t="shared" si="149"/>
        <v>3.179291514655791E-2</v>
      </c>
      <c r="G234" s="48">
        <f t="shared" si="149"/>
        <v>3.3519712115293032E-2</v>
      </c>
      <c r="H234" s="48">
        <f t="shared" si="149"/>
        <v>2.4176631061533449E-2</v>
      </c>
      <c r="I234" s="48">
        <f t="shared" si="149"/>
        <v>2.3397852849471157E-2</v>
      </c>
      <c r="J234" s="48">
        <f t="shared" si="149"/>
        <v>1.9858329341282399E-2</v>
      </c>
      <c r="K234" s="48">
        <f t="shared" si="149"/>
        <v>2.3868688386027515E-2</v>
      </c>
      <c r="L234" s="48">
        <f t="shared" si="149"/>
        <v>2.3758268187051179E-2</v>
      </c>
      <c r="M234" s="48">
        <f t="shared" si="149"/>
        <v>3.1654690211974312E-2</v>
      </c>
      <c r="N234" s="48">
        <f t="shared" si="149"/>
        <v>2.6663712654594107E-2</v>
      </c>
      <c r="O234" s="48">
        <f t="shared" si="149"/>
        <v>3.3901984874370683E-2</v>
      </c>
      <c r="P234" s="48">
        <f t="shared" si="149"/>
        <v>2.8767968222020102E-2</v>
      </c>
      <c r="Q234" s="48">
        <f t="shared" si="149"/>
        <v>2.1797294777106124E-2</v>
      </c>
      <c r="R234" s="48">
        <f t="shared" si="149"/>
        <v>2.4597648409724115E-2</v>
      </c>
      <c r="S234" s="48">
        <f t="shared" si="149"/>
        <v>3.1316700721600199E-2</v>
      </c>
      <c r="T234" s="48">
        <f t="shared" si="149"/>
        <v>3.225579025849612E-2</v>
      </c>
      <c r="U234" s="48">
        <f t="shared" si="149"/>
        <v>3.537758862391005E-2</v>
      </c>
      <c r="V234" s="48">
        <f t="shared" si="149"/>
        <v>4.1945735303478671E-2</v>
      </c>
      <c r="W234" s="48"/>
      <c r="X234" s="27"/>
    </row>
    <row r="235" spans="1:24" ht="15" customHeight="1">
      <c r="A235" s="38"/>
      <c r="B235" s="3">
        <f t="shared" si="127"/>
        <v>24</v>
      </c>
      <c r="C235" s="48">
        <f t="shared" ref="C235:V235" si="150">(1/C132-1)/delta_t</f>
        <v>3.4621118943036322E-2</v>
      </c>
      <c r="D235" s="48">
        <f t="shared" si="150"/>
        <v>4.3235026810061861E-2</v>
      </c>
      <c r="E235" s="48">
        <f t="shared" si="150"/>
        <v>6.2943936466072437E-2</v>
      </c>
      <c r="F235" s="48">
        <f t="shared" si="150"/>
        <v>8.0520080371911718E-2</v>
      </c>
      <c r="G235" s="48">
        <f t="shared" si="150"/>
        <v>0.11778406435532407</v>
      </c>
      <c r="H235" s="48">
        <f t="shared" si="150"/>
        <v>8.9557856726196761E-2</v>
      </c>
      <c r="I235" s="48">
        <f t="shared" si="150"/>
        <v>6.7228826420322463E-2</v>
      </c>
      <c r="J235" s="48">
        <f t="shared" si="150"/>
        <v>6.9229278453913246E-2</v>
      </c>
      <c r="K235" s="48">
        <f t="shared" si="150"/>
        <v>5.6337850532228728E-2</v>
      </c>
      <c r="L235" s="48">
        <f t="shared" si="150"/>
        <v>4.6050570139015257E-2</v>
      </c>
      <c r="M235" s="48">
        <f t="shared" si="150"/>
        <v>4.223431429034008E-2</v>
      </c>
      <c r="N235" s="48">
        <f t="shared" si="150"/>
        <v>4.8419018835701877E-2</v>
      </c>
      <c r="O235" s="48">
        <f t="shared" si="150"/>
        <v>4.4132796942396801E-2</v>
      </c>
      <c r="P235" s="48">
        <f t="shared" si="150"/>
        <v>3.8333216682797655E-2</v>
      </c>
      <c r="Q235" s="48">
        <f t="shared" si="150"/>
        <v>4.7677019961740896E-2</v>
      </c>
      <c r="R235" s="48">
        <f t="shared" si="150"/>
        <v>5.3721927025411453E-2</v>
      </c>
      <c r="S235" s="48">
        <f t="shared" si="150"/>
        <v>5.4172699104871214E-2</v>
      </c>
      <c r="T235" s="48">
        <f t="shared" si="150"/>
        <v>6.610210271068695E-2</v>
      </c>
      <c r="U235" s="48">
        <f t="shared" si="150"/>
        <v>6.474024497087516E-2</v>
      </c>
      <c r="V235" s="48">
        <f t="shared" si="150"/>
        <v>8.1962517012280856E-2</v>
      </c>
      <c r="W235" s="48"/>
      <c r="X235" s="27"/>
    </row>
    <row r="236" spans="1:24" ht="15" customHeight="1">
      <c r="A236" s="38"/>
      <c r="B236" s="3">
        <f t="shared" si="127"/>
        <v>25</v>
      </c>
      <c r="C236" s="48">
        <f t="shared" ref="C236:V236" si="151">(1/C133-1)/delta_t</f>
        <v>3.4621118943036322E-2</v>
      </c>
      <c r="D236" s="48">
        <f t="shared" si="151"/>
        <v>4.19008828253844E-2</v>
      </c>
      <c r="E236" s="48">
        <f t="shared" si="151"/>
        <v>4.632882870494992E-2</v>
      </c>
      <c r="F236" s="48">
        <f t="shared" si="151"/>
        <v>6.0778776379176058E-2</v>
      </c>
      <c r="G236" s="48">
        <f t="shared" si="151"/>
        <v>6.6831227786017244E-2</v>
      </c>
      <c r="H236" s="48">
        <f t="shared" si="151"/>
        <v>6.735915854258856E-2</v>
      </c>
      <c r="I236" s="48">
        <f t="shared" si="151"/>
        <v>6.8304524926462662E-2</v>
      </c>
      <c r="J236" s="48">
        <f t="shared" si="151"/>
        <v>6.3616133048649992E-2</v>
      </c>
      <c r="K236" s="48">
        <f t="shared" si="151"/>
        <v>6.8628834061688515E-2</v>
      </c>
      <c r="L236" s="48">
        <f t="shared" si="151"/>
        <v>7.285990952113508E-2</v>
      </c>
      <c r="M236" s="48">
        <f t="shared" si="151"/>
        <v>6.1359267415360463E-2</v>
      </c>
      <c r="N236" s="48">
        <f t="shared" si="151"/>
        <v>7.5824446582074323E-2</v>
      </c>
      <c r="O236" s="48">
        <f t="shared" si="151"/>
        <v>9.0014766154191683E-2</v>
      </c>
      <c r="P236" s="48">
        <f t="shared" si="151"/>
        <v>0.10160559743662478</v>
      </c>
      <c r="Q236" s="48">
        <f t="shared" si="151"/>
        <v>8.941098899548372E-2</v>
      </c>
      <c r="R236" s="48">
        <f t="shared" si="151"/>
        <v>0.10457004481585486</v>
      </c>
      <c r="S236" s="48">
        <f t="shared" si="151"/>
        <v>0.1132106574869205</v>
      </c>
      <c r="T236" s="48">
        <f t="shared" si="151"/>
        <v>0.10302897967046043</v>
      </c>
      <c r="U236" s="48">
        <f t="shared" si="151"/>
        <v>0.11943740851918783</v>
      </c>
      <c r="V236" s="48">
        <f t="shared" si="151"/>
        <v>0.11829285313390603</v>
      </c>
      <c r="W236" s="48"/>
      <c r="X236" s="27"/>
    </row>
    <row r="237" spans="1:24" ht="15" customHeight="1">
      <c r="A237" s="38"/>
      <c r="B237" s="3">
        <f t="shared" si="127"/>
        <v>26</v>
      </c>
      <c r="C237" s="48">
        <f t="shared" ref="C237:V237" si="152">(1/C134-1)/delta_t</f>
        <v>3.4621118943036322E-2</v>
      </c>
      <c r="D237" s="48">
        <f t="shared" si="152"/>
        <v>5.1391424597083457E-2</v>
      </c>
      <c r="E237" s="48">
        <f t="shared" si="152"/>
        <v>4.0219095043481978E-2</v>
      </c>
      <c r="F237" s="48">
        <f t="shared" si="152"/>
        <v>3.7694210954740015E-2</v>
      </c>
      <c r="G237" s="48">
        <f t="shared" si="152"/>
        <v>3.1659877345158627E-2</v>
      </c>
      <c r="H237" s="48">
        <f t="shared" si="152"/>
        <v>3.5409376266387405E-2</v>
      </c>
      <c r="I237" s="48">
        <f t="shared" si="152"/>
        <v>3.7485287465956141E-2</v>
      </c>
      <c r="J237" s="48">
        <f t="shared" si="152"/>
        <v>2.6572496875435725E-2</v>
      </c>
      <c r="K237" s="48">
        <f t="shared" si="152"/>
        <v>2.3754986597424477E-2</v>
      </c>
      <c r="L237" s="48">
        <f t="shared" si="152"/>
        <v>1.9586978200087479E-2</v>
      </c>
      <c r="M237" s="48">
        <f t="shared" si="152"/>
        <v>1.8601662477518488E-2</v>
      </c>
      <c r="N237" s="48">
        <f t="shared" si="152"/>
        <v>1.4700210941698266E-2</v>
      </c>
      <c r="O237" s="48">
        <f t="shared" si="152"/>
        <v>1.3995428972071622E-2</v>
      </c>
      <c r="P237" s="48">
        <f t="shared" si="152"/>
        <v>1.2445241325051981E-2</v>
      </c>
      <c r="Q237" s="48">
        <f t="shared" si="152"/>
        <v>1.2537237321031292E-2</v>
      </c>
      <c r="R237" s="48">
        <f t="shared" si="152"/>
        <v>1.2672319720765657E-2</v>
      </c>
      <c r="S237" s="48">
        <f t="shared" si="152"/>
        <v>1.1627262829925655E-2</v>
      </c>
      <c r="T237" s="48">
        <f t="shared" si="152"/>
        <v>1.1935952785210091E-2</v>
      </c>
      <c r="U237" s="48">
        <f t="shared" si="152"/>
        <v>1.2216644724237113E-2</v>
      </c>
      <c r="V237" s="48">
        <f t="shared" si="152"/>
        <v>1.9303200893582506E-2</v>
      </c>
      <c r="W237" s="48"/>
      <c r="X237" s="27"/>
    </row>
    <row r="238" spans="1:24" ht="15" customHeight="1">
      <c r="A238" s="38"/>
      <c r="B238" s="3">
        <f t="shared" si="127"/>
        <v>27</v>
      </c>
      <c r="C238" s="48">
        <f t="shared" ref="C238:V238" si="153">(1/C135-1)/delta_t</f>
        <v>3.4621118943036322E-2</v>
      </c>
      <c r="D238" s="48">
        <f t="shared" si="153"/>
        <v>3.2366737729454975E-2</v>
      </c>
      <c r="E238" s="48">
        <f t="shared" si="153"/>
        <v>3.7550579901073355E-2</v>
      </c>
      <c r="F238" s="48">
        <f t="shared" si="153"/>
        <v>2.9326876656219802E-2</v>
      </c>
      <c r="G238" s="48">
        <f t="shared" si="153"/>
        <v>3.5028574434971205E-2</v>
      </c>
      <c r="H238" s="48">
        <f t="shared" si="153"/>
        <v>3.524138349201511E-2</v>
      </c>
      <c r="I238" s="48">
        <f t="shared" si="153"/>
        <v>3.6822552066633207E-2</v>
      </c>
      <c r="J238" s="48">
        <f t="shared" si="153"/>
        <v>4.2604907256343694E-2</v>
      </c>
      <c r="K238" s="48">
        <f t="shared" si="153"/>
        <v>3.2985002371463068E-2</v>
      </c>
      <c r="L238" s="48">
        <f t="shared" si="153"/>
        <v>2.6645656853423461E-2</v>
      </c>
      <c r="M238" s="48">
        <f t="shared" si="153"/>
        <v>3.4738922729493638E-2</v>
      </c>
      <c r="N238" s="48">
        <f t="shared" si="153"/>
        <v>4.7094995216659719E-2</v>
      </c>
      <c r="O238" s="48">
        <f t="shared" si="153"/>
        <v>3.8543895389094196E-2</v>
      </c>
      <c r="P238" s="48">
        <f t="shared" si="153"/>
        <v>5.7293733521898815E-2</v>
      </c>
      <c r="Q238" s="48">
        <f t="shared" si="153"/>
        <v>4.2436041699335014E-2</v>
      </c>
      <c r="R238" s="48">
        <f t="shared" si="153"/>
        <v>6.3356569848808775E-2</v>
      </c>
      <c r="S238" s="48">
        <f t="shared" si="153"/>
        <v>6.7902328401491907E-2</v>
      </c>
      <c r="T238" s="48">
        <f t="shared" si="153"/>
        <v>6.6680324097412758E-2</v>
      </c>
      <c r="U238" s="48">
        <f t="shared" si="153"/>
        <v>6.1650214195322128E-2</v>
      </c>
      <c r="V238" s="48">
        <f t="shared" si="153"/>
        <v>5.5857405734579757E-2</v>
      </c>
      <c r="W238" s="48"/>
      <c r="X238" s="27"/>
    </row>
    <row r="239" spans="1:24" ht="15" customHeight="1">
      <c r="A239" s="38"/>
      <c r="B239" s="3">
        <f t="shared" si="127"/>
        <v>28</v>
      </c>
      <c r="C239" s="48">
        <f t="shared" ref="C239:V239" si="154">(1/C136-1)/delta_t</f>
        <v>3.4621118943036322E-2</v>
      </c>
      <c r="D239" s="48">
        <f t="shared" si="154"/>
        <v>3.6750823033761648E-2</v>
      </c>
      <c r="E239" s="48">
        <f t="shared" si="154"/>
        <v>3.8163747505663537E-2</v>
      </c>
      <c r="F239" s="48">
        <f t="shared" si="154"/>
        <v>3.8573204530470306E-2</v>
      </c>
      <c r="G239" s="48">
        <f t="shared" si="154"/>
        <v>2.6181181173781987E-2</v>
      </c>
      <c r="H239" s="48">
        <f t="shared" si="154"/>
        <v>3.0275117972831112E-2</v>
      </c>
      <c r="I239" s="48">
        <f t="shared" si="154"/>
        <v>3.9176980155441576E-2</v>
      </c>
      <c r="J239" s="48">
        <f t="shared" si="154"/>
        <v>3.3572022540117707E-2</v>
      </c>
      <c r="K239" s="48">
        <f t="shared" si="154"/>
        <v>3.4227724653120184E-2</v>
      </c>
      <c r="L239" s="48">
        <f t="shared" si="154"/>
        <v>3.7823522578224633E-2</v>
      </c>
      <c r="M239" s="48">
        <f t="shared" si="154"/>
        <v>5.3458039096380361E-2</v>
      </c>
      <c r="N239" s="48">
        <f t="shared" si="154"/>
        <v>3.9092267163264971E-2</v>
      </c>
      <c r="O239" s="48">
        <f t="shared" si="154"/>
        <v>3.6652615442292813E-2</v>
      </c>
      <c r="P239" s="48">
        <f t="shared" si="154"/>
        <v>3.4065594775200658E-2</v>
      </c>
      <c r="Q239" s="48">
        <f t="shared" si="154"/>
        <v>3.3344747774862959E-2</v>
      </c>
      <c r="R239" s="48">
        <f t="shared" si="154"/>
        <v>3.2035807465142341E-2</v>
      </c>
      <c r="S239" s="48">
        <f t="shared" si="154"/>
        <v>3.6451200396045991E-2</v>
      </c>
      <c r="T239" s="48">
        <f t="shared" si="154"/>
        <v>2.8782369200119895E-2</v>
      </c>
      <c r="U239" s="48">
        <f t="shared" si="154"/>
        <v>2.4231437454581339E-2</v>
      </c>
      <c r="V239" s="48">
        <f t="shared" si="154"/>
        <v>2.4822563513771101E-2</v>
      </c>
      <c r="W239" s="48"/>
      <c r="X239" s="27"/>
    </row>
    <row r="240" spans="1:24" ht="15" customHeight="1">
      <c r="A240" s="38"/>
      <c r="B240" s="3">
        <f t="shared" si="127"/>
        <v>29</v>
      </c>
      <c r="C240" s="48">
        <f t="shared" ref="C240:V240" si="155">(1/C137-1)/delta_t</f>
        <v>3.4621118943036322E-2</v>
      </c>
      <c r="D240" s="48">
        <f t="shared" si="155"/>
        <v>3.1140636205886807E-2</v>
      </c>
      <c r="E240" s="48">
        <f t="shared" si="155"/>
        <v>4.0628873826524803E-2</v>
      </c>
      <c r="F240" s="48">
        <f t="shared" si="155"/>
        <v>3.5384100957685405E-2</v>
      </c>
      <c r="G240" s="48">
        <f t="shared" si="155"/>
        <v>3.1031760450471069E-2</v>
      </c>
      <c r="H240" s="48">
        <f t="shared" si="155"/>
        <v>2.448680177094964E-2</v>
      </c>
      <c r="I240" s="48">
        <f t="shared" si="155"/>
        <v>2.8485738481216494E-2</v>
      </c>
      <c r="J240" s="48">
        <f t="shared" si="155"/>
        <v>2.7913007234207754E-2</v>
      </c>
      <c r="K240" s="48">
        <f t="shared" si="155"/>
        <v>4.1411054277492809E-2</v>
      </c>
      <c r="L240" s="48">
        <f t="shared" si="155"/>
        <v>3.1560886027960144E-2</v>
      </c>
      <c r="M240" s="48">
        <f t="shared" si="155"/>
        <v>2.8617466096206634E-2</v>
      </c>
      <c r="N240" s="48">
        <f t="shared" si="155"/>
        <v>2.3066310511926424E-2</v>
      </c>
      <c r="O240" s="48">
        <f t="shared" si="155"/>
        <v>2.4309089761072933E-2</v>
      </c>
      <c r="P240" s="48">
        <f t="shared" si="155"/>
        <v>1.8512770860590777E-2</v>
      </c>
      <c r="Q240" s="48">
        <f t="shared" si="155"/>
        <v>2.1561830905617363E-2</v>
      </c>
      <c r="R240" s="48">
        <f t="shared" si="155"/>
        <v>2.1373041003282189E-2</v>
      </c>
      <c r="S240" s="48">
        <f t="shared" si="155"/>
        <v>2.6035995037673842E-2</v>
      </c>
      <c r="T240" s="48">
        <f t="shared" si="155"/>
        <v>2.6141514645017239E-2</v>
      </c>
      <c r="U240" s="48">
        <f t="shared" si="155"/>
        <v>3.2838540442198472E-2</v>
      </c>
      <c r="V240" s="48">
        <f t="shared" si="155"/>
        <v>3.6509605811595236E-2</v>
      </c>
      <c r="W240" s="48"/>
      <c r="X240" s="27"/>
    </row>
    <row r="241" spans="1:24" ht="15" customHeight="1">
      <c r="A241" s="38"/>
      <c r="B241" s="3">
        <f t="shared" si="127"/>
        <v>30</v>
      </c>
      <c r="C241" s="48">
        <f t="shared" ref="C241:V241" si="156">(1/C138-1)/delta_t</f>
        <v>3.4621118943036322E-2</v>
      </c>
      <c r="D241" s="48">
        <f t="shared" si="156"/>
        <v>2.9459449536264337E-2</v>
      </c>
      <c r="E241" s="48">
        <f t="shared" si="156"/>
        <v>2.6058590816332661E-2</v>
      </c>
      <c r="F241" s="48">
        <f t="shared" si="156"/>
        <v>3.3006081003953192E-2</v>
      </c>
      <c r="G241" s="48">
        <f t="shared" si="156"/>
        <v>3.0169224224009916E-2</v>
      </c>
      <c r="H241" s="48">
        <f t="shared" si="156"/>
        <v>2.54922051611981E-2</v>
      </c>
      <c r="I241" s="48">
        <f t="shared" si="156"/>
        <v>2.7492613709528158E-2</v>
      </c>
      <c r="J241" s="48">
        <f t="shared" si="156"/>
        <v>2.8823347573106339E-2</v>
      </c>
      <c r="K241" s="48">
        <f t="shared" si="156"/>
        <v>2.7509629533901681E-2</v>
      </c>
      <c r="L241" s="48">
        <f t="shared" si="156"/>
        <v>2.6571282244224115E-2</v>
      </c>
      <c r="M241" s="48">
        <f t="shared" si="156"/>
        <v>2.4672908524103754E-2</v>
      </c>
      <c r="N241" s="48">
        <f t="shared" si="156"/>
        <v>3.4627817150810536E-2</v>
      </c>
      <c r="O241" s="48">
        <f t="shared" si="156"/>
        <v>3.4376930516470949E-2</v>
      </c>
      <c r="P241" s="48">
        <f t="shared" si="156"/>
        <v>3.4047779643089804E-2</v>
      </c>
      <c r="Q241" s="48">
        <f t="shared" si="156"/>
        <v>2.6156200265807783E-2</v>
      </c>
      <c r="R241" s="48">
        <f t="shared" si="156"/>
        <v>2.1459106842716125E-2</v>
      </c>
      <c r="S241" s="48">
        <f t="shared" si="156"/>
        <v>2.5685076554501585E-2</v>
      </c>
      <c r="T241" s="48">
        <f t="shared" si="156"/>
        <v>2.3523349259649606E-2</v>
      </c>
      <c r="U241" s="48">
        <f t="shared" si="156"/>
        <v>2.4963682090688444E-2</v>
      </c>
      <c r="V241" s="48">
        <f t="shared" si="156"/>
        <v>2.6503367322335158E-2</v>
      </c>
      <c r="W241" s="48"/>
      <c r="X241" s="27"/>
    </row>
    <row r="242" spans="1:24" ht="15" customHeight="1">
      <c r="A242" s="38"/>
      <c r="B242" s="3">
        <f t="shared" si="127"/>
        <v>31</v>
      </c>
      <c r="C242" s="48">
        <f t="shared" ref="C242:V242" si="157">(1/C139-1)/delta_t</f>
        <v>3.4621118943036322E-2</v>
      </c>
      <c r="D242" s="48">
        <f t="shared" si="157"/>
        <v>3.0946962193477034E-2</v>
      </c>
      <c r="E242" s="48">
        <f t="shared" si="157"/>
        <v>3.7726705064623722E-2</v>
      </c>
      <c r="F242" s="48">
        <f t="shared" si="157"/>
        <v>3.4145876478842929E-2</v>
      </c>
      <c r="G242" s="48">
        <f t="shared" si="157"/>
        <v>4.1617776717695065E-2</v>
      </c>
      <c r="H242" s="48">
        <f t="shared" si="157"/>
        <v>4.7898533129528076E-2</v>
      </c>
      <c r="I242" s="48">
        <f t="shared" si="157"/>
        <v>4.6555127505423677E-2</v>
      </c>
      <c r="J242" s="48">
        <f t="shared" si="157"/>
        <v>6.6913625212661643E-2</v>
      </c>
      <c r="K242" s="48">
        <f t="shared" si="157"/>
        <v>8.1144323462210899E-2</v>
      </c>
      <c r="L242" s="48">
        <f t="shared" si="157"/>
        <v>9.9154320786140282E-2</v>
      </c>
      <c r="M242" s="48">
        <f t="shared" si="157"/>
        <v>0.10929410649596694</v>
      </c>
      <c r="N242" s="48">
        <f t="shared" si="157"/>
        <v>0.13601314344820903</v>
      </c>
      <c r="O242" s="48">
        <f t="shared" si="157"/>
        <v>0.1576330155594956</v>
      </c>
      <c r="P242" s="48">
        <f t="shared" si="157"/>
        <v>0.17239574524269319</v>
      </c>
      <c r="Q242" s="48">
        <f t="shared" si="157"/>
        <v>0.13734455696691494</v>
      </c>
      <c r="R242" s="48">
        <f t="shared" si="157"/>
        <v>0.14775121852346196</v>
      </c>
      <c r="S242" s="48">
        <f t="shared" si="157"/>
        <v>0.15417404049768635</v>
      </c>
      <c r="T242" s="48">
        <f t="shared" si="157"/>
        <v>0.19165755609591795</v>
      </c>
      <c r="U242" s="48">
        <f t="shared" si="157"/>
        <v>0.19463120440642179</v>
      </c>
      <c r="V242" s="48">
        <f t="shared" si="157"/>
        <v>0.20884809349613764</v>
      </c>
      <c r="W242" s="48"/>
      <c r="X242" s="27"/>
    </row>
    <row r="243" spans="1:24" ht="15" customHeight="1">
      <c r="A243" s="38"/>
      <c r="B243" s="3">
        <f t="shared" si="127"/>
        <v>32</v>
      </c>
      <c r="C243" s="48">
        <f t="shared" ref="C243:V243" si="158">(1/C140-1)/delta_t</f>
        <v>3.4621118943036322E-2</v>
      </c>
      <c r="D243" s="48">
        <f t="shared" si="158"/>
        <v>4.0267004912732496E-2</v>
      </c>
      <c r="E243" s="48">
        <f t="shared" si="158"/>
        <v>6.3241461831657908E-2</v>
      </c>
      <c r="F243" s="48">
        <f t="shared" si="158"/>
        <v>5.49737608998635E-2</v>
      </c>
      <c r="G243" s="48">
        <f t="shared" si="158"/>
        <v>4.2119384456594133E-2</v>
      </c>
      <c r="H243" s="48">
        <f t="shared" si="158"/>
        <v>6.1836779422523414E-2</v>
      </c>
      <c r="I243" s="48">
        <f t="shared" si="158"/>
        <v>4.9265581141376025E-2</v>
      </c>
      <c r="J243" s="48">
        <f t="shared" si="158"/>
        <v>4.2991644527045736E-2</v>
      </c>
      <c r="K243" s="48">
        <f t="shared" si="158"/>
        <v>4.6671490022987427E-2</v>
      </c>
      <c r="L243" s="48">
        <f t="shared" si="158"/>
        <v>4.4137058390200323E-2</v>
      </c>
      <c r="M243" s="48">
        <f t="shared" si="158"/>
        <v>4.6811824669476643E-2</v>
      </c>
      <c r="N243" s="48">
        <f t="shared" si="158"/>
        <v>4.9129972676773548E-2</v>
      </c>
      <c r="O243" s="48">
        <f t="shared" si="158"/>
        <v>2.5192578116433495E-2</v>
      </c>
      <c r="P243" s="48">
        <f t="shared" si="158"/>
        <v>2.2145911017878106E-2</v>
      </c>
      <c r="Q243" s="48">
        <f t="shared" si="158"/>
        <v>2.4728937447845212E-2</v>
      </c>
      <c r="R243" s="48">
        <f t="shared" si="158"/>
        <v>2.3721136890224592E-2</v>
      </c>
      <c r="S243" s="48">
        <f t="shared" si="158"/>
        <v>2.0418095506760991E-2</v>
      </c>
      <c r="T243" s="48">
        <f t="shared" si="158"/>
        <v>1.8094680611343783E-2</v>
      </c>
      <c r="U243" s="48">
        <f t="shared" si="158"/>
        <v>2.5136597089521651E-2</v>
      </c>
      <c r="V243" s="48">
        <f t="shared" si="158"/>
        <v>3.0720142739665057E-2</v>
      </c>
      <c r="W243" s="48"/>
      <c r="X243" s="27"/>
    </row>
    <row r="244" spans="1:24" ht="15" customHeight="1">
      <c r="A244" s="38"/>
      <c r="B244" s="3">
        <f t="shared" si="127"/>
        <v>33</v>
      </c>
      <c r="C244" s="48">
        <f t="shared" ref="C244:V244" si="159">(1/C141-1)/delta_t</f>
        <v>3.4621118943036322E-2</v>
      </c>
      <c r="D244" s="48">
        <f t="shared" si="159"/>
        <v>3.5065198476457837E-2</v>
      </c>
      <c r="E244" s="48">
        <f t="shared" si="159"/>
        <v>3.1673104606824154E-2</v>
      </c>
      <c r="F244" s="48">
        <f t="shared" si="159"/>
        <v>2.8290364950772862E-2</v>
      </c>
      <c r="G244" s="48">
        <f t="shared" si="159"/>
        <v>3.7741181888336861E-2</v>
      </c>
      <c r="H244" s="48">
        <f t="shared" si="159"/>
        <v>3.0275850272111882E-2</v>
      </c>
      <c r="I244" s="48">
        <f t="shared" si="159"/>
        <v>1.9970900718704776E-2</v>
      </c>
      <c r="J244" s="48">
        <f t="shared" si="159"/>
        <v>1.7553157699943256E-2</v>
      </c>
      <c r="K244" s="48">
        <f t="shared" si="159"/>
        <v>1.5952732855434526E-2</v>
      </c>
      <c r="L244" s="48">
        <f t="shared" si="159"/>
        <v>1.4350775875064947E-2</v>
      </c>
      <c r="M244" s="48">
        <f t="shared" si="159"/>
        <v>1.3958785178989963E-2</v>
      </c>
      <c r="N244" s="48">
        <f t="shared" si="159"/>
        <v>1.5203738071548401E-2</v>
      </c>
      <c r="O244" s="48">
        <f t="shared" si="159"/>
        <v>1.3753570320205633E-2</v>
      </c>
      <c r="P244" s="48">
        <f t="shared" si="159"/>
        <v>1.5417227328327954E-2</v>
      </c>
      <c r="Q244" s="48">
        <f t="shared" si="159"/>
        <v>1.6381416236733948E-2</v>
      </c>
      <c r="R244" s="48">
        <f t="shared" si="159"/>
        <v>1.9673304189936403E-2</v>
      </c>
      <c r="S244" s="48">
        <f t="shared" si="159"/>
        <v>2.0732744044686946E-2</v>
      </c>
      <c r="T244" s="48">
        <f t="shared" si="159"/>
        <v>4.0733338229658855E-2</v>
      </c>
      <c r="U244" s="48">
        <f t="shared" si="159"/>
        <v>4.5349004861224174E-2</v>
      </c>
      <c r="V244" s="48">
        <f t="shared" si="159"/>
        <v>4.8225250597786484E-2</v>
      </c>
      <c r="W244" s="48"/>
      <c r="X244" s="27"/>
    </row>
    <row r="245" spans="1:24" ht="15" customHeight="1">
      <c r="A245" s="38"/>
      <c r="B245" s="3">
        <f t="shared" si="127"/>
        <v>34</v>
      </c>
      <c r="C245" s="48">
        <f t="shared" ref="C245:V245" si="160">(1/C142-1)/delta_t</f>
        <v>3.4621118943036322E-2</v>
      </c>
      <c r="D245" s="48">
        <f t="shared" si="160"/>
        <v>4.5401568015246418E-2</v>
      </c>
      <c r="E245" s="48">
        <f t="shared" si="160"/>
        <v>3.7121763162142329E-2</v>
      </c>
      <c r="F245" s="48">
        <f t="shared" si="160"/>
        <v>5.5615642176145563E-2</v>
      </c>
      <c r="G245" s="48">
        <f t="shared" si="160"/>
        <v>5.1273070593418346E-2</v>
      </c>
      <c r="H245" s="48">
        <f t="shared" si="160"/>
        <v>6.9426615735530106E-2</v>
      </c>
      <c r="I245" s="48">
        <f t="shared" si="160"/>
        <v>8.9109702358976861E-2</v>
      </c>
      <c r="J245" s="48">
        <f t="shared" si="160"/>
        <v>5.2429931508789274E-2</v>
      </c>
      <c r="K245" s="48">
        <f t="shared" si="160"/>
        <v>4.8868726499676107E-2</v>
      </c>
      <c r="L245" s="48">
        <f t="shared" si="160"/>
        <v>5.555892897495962E-2</v>
      </c>
      <c r="M245" s="48">
        <f t="shared" si="160"/>
        <v>9.008009579136278E-2</v>
      </c>
      <c r="N245" s="48">
        <f t="shared" si="160"/>
        <v>0.12952614099953319</v>
      </c>
      <c r="O245" s="48">
        <f t="shared" si="160"/>
        <v>0.12233197572497989</v>
      </c>
      <c r="P245" s="48">
        <f t="shared" si="160"/>
        <v>9.7137767687410559E-2</v>
      </c>
      <c r="Q245" s="48">
        <f t="shared" si="160"/>
        <v>7.7021464839966747E-2</v>
      </c>
      <c r="R245" s="48">
        <f t="shared" si="160"/>
        <v>7.2964119210702449E-2</v>
      </c>
      <c r="S245" s="48">
        <f t="shared" si="160"/>
        <v>6.928699065976307E-2</v>
      </c>
      <c r="T245" s="48">
        <f t="shared" si="160"/>
        <v>6.5471744518277752E-2</v>
      </c>
      <c r="U245" s="48">
        <f t="shared" si="160"/>
        <v>4.798707276564862E-2</v>
      </c>
      <c r="V245" s="48">
        <f t="shared" si="160"/>
        <v>4.3671770672998989E-2</v>
      </c>
      <c r="W245" s="48"/>
      <c r="X245" s="27"/>
    </row>
    <row r="246" spans="1:24" ht="15" customHeight="1">
      <c r="A246" s="38"/>
      <c r="B246" s="3">
        <f t="shared" si="127"/>
        <v>35</v>
      </c>
      <c r="C246" s="48">
        <f t="shared" ref="C246:V246" si="161">(1/C143-1)/delta_t</f>
        <v>3.4621118943036322E-2</v>
      </c>
      <c r="D246" s="48">
        <f t="shared" si="161"/>
        <v>2.9948881252697568E-2</v>
      </c>
      <c r="E246" s="48">
        <f t="shared" si="161"/>
        <v>3.9012526026142247E-2</v>
      </c>
      <c r="F246" s="48">
        <f t="shared" si="161"/>
        <v>5.3175848915902435E-2</v>
      </c>
      <c r="G246" s="48">
        <f t="shared" si="161"/>
        <v>6.068334816075005E-2</v>
      </c>
      <c r="H246" s="48">
        <f t="shared" si="161"/>
        <v>5.3794293790430991E-2</v>
      </c>
      <c r="I246" s="48">
        <f t="shared" si="161"/>
        <v>5.4007188593405253E-2</v>
      </c>
      <c r="J246" s="48">
        <f t="shared" si="161"/>
        <v>4.4408593952988795E-2</v>
      </c>
      <c r="K246" s="48">
        <f t="shared" si="161"/>
        <v>4.1803363715301245E-2</v>
      </c>
      <c r="L246" s="48">
        <f t="shared" si="161"/>
        <v>3.5836126382942091E-2</v>
      </c>
      <c r="M246" s="48">
        <f t="shared" si="161"/>
        <v>3.4360342121327214E-2</v>
      </c>
      <c r="N246" s="48">
        <f t="shared" si="161"/>
        <v>4.3260000069668791E-2</v>
      </c>
      <c r="O246" s="48">
        <f t="shared" si="161"/>
        <v>4.7149907714230999E-2</v>
      </c>
      <c r="P246" s="48">
        <f t="shared" si="161"/>
        <v>4.2259266114655247E-2</v>
      </c>
      <c r="Q246" s="48">
        <f t="shared" si="161"/>
        <v>4.2435946635722033E-2</v>
      </c>
      <c r="R246" s="48">
        <f t="shared" si="161"/>
        <v>6.2618606126923382E-2</v>
      </c>
      <c r="S246" s="48">
        <f t="shared" si="161"/>
        <v>6.9818431994442598E-2</v>
      </c>
      <c r="T246" s="48">
        <f t="shared" si="161"/>
        <v>8.4997064332574368E-2</v>
      </c>
      <c r="U246" s="48">
        <f t="shared" si="161"/>
        <v>8.9109024050877395E-2</v>
      </c>
      <c r="V246" s="48">
        <f t="shared" si="161"/>
        <v>0.10491800313610167</v>
      </c>
      <c r="W246" s="48"/>
      <c r="X246" s="27"/>
    </row>
    <row r="247" spans="1:24" ht="15" customHeight="1">
      <c r="A247" s="38"/>
      <c r="B247" s="3">
        <f t="shared" si="127"/>
        <v>36</v>
      </c>
      <c r="C247" s="48">
        <f t="shared" ref="C247:V247" si="162">(1/C144-1)/delta_t</f>
        <v>3.4621118943036322E-2</v>
      </c>
      <c r="D247" s="48">
        <f t="shared" si="162"/>
        <v>4.239731897763388E-2</v>
      </c>
      <c r="E247" s="48">
        <f t="shared" si="162"/>
        <v>5.1929142145198171E-2</v>
      </c>
      <c r="F247" s="48">
        <f t="shared" si="162"/>
        <v>6.8252147003097896E-2</v>
      </c>
      <c r="G247" s="48">
        <f t="shared" si="162"/>
        <v>5.6856542117283304E-2</v>
      </c>
      <c r="H247" s="48">
        <f t="shared" si="162"/>
        <v>4.4232110558171556E-2</v>
      </c>
      <c r="I247" s="48">
        <f t="shared" si="162"/>
        <v>3.990256198880715E-2</v>
      </c>
      <c r="J247" s="48">
        <f t="shared" si="162"/>
        <v>3.7773488465954408E-2</v>
      </c>
      <c r="K247" s="48">
        <f t="shared" si="162"/>
        <v>3.5302057002605025E-2</v>
      </c>
      <c r="L247" s="48">
        <f t="shared" si="162"/>
        <v>2.8034986777240256E-2</v>
      </c>
      <c r="M247" s="48">
        <f t="shared" si="162"/>
        <v>2.4777656486882904E-2</v>
      </c>
      <c r="N247" s="48">
        <f t="shared" si="162"/>
        <v>2.744252232775235E-2</v>
      </c>
      <c r="O247" s="48">
        <f t="shared" si="162"/>
        <v>2.832859611780858E-2</v>
      </c>
      <c r="P247" s="48">
        <f t="shared" si="162"/>
        <v>2.3021536534397313E-2</v>
      </c>
      <c r="Q247" s="48">
        <f t="shared" si="162"/>
        <v>2.5771033243802144E-2</v>
      </c>
      <c r="R247" s="48">
        <f t="shared" si="162"/>
        <v>2.4274104107832706E-2</v>
      </c>
      <c r="S247" s="48">
        <f t="shared" si="162"/>
        <v>1.9125706019151423E-2</v>
      </c>
      <c r="T247" s="48">
        <f t="shared" si="162"/>
        <v>1.877348959200198E-2</v>
      </c>
      <c r="U247" s="48">
        <f t="shared" si="162"/>
        <v>2.4783064981271252E-2</v>
      </c>
      <c r="V247" s="48">
        <f t="shared" si="162"/>
        <v>2.914201215711465E-2</v>
      </c>
      <c r="W247" s="48"/>
      <c r="X247" s="27"/>
    </row>
    <row r="248" spans="1:24" ht="15" customHeight="1">
      <c r="A248" s="38"/>
      <c r="B248" s="3">
        <f t="shared" si="127"/>
        <v>37</v>
      </c>
      <c r="C248" s="48">
        <f t="shared" ref="C248:V248" si="163">(1/C145-1)/delta_t</f>
        <v>3.4621118943036322E-2</v>
      </c>
      <c r="D248" s="48">
        <f t="shared" si="163"/>
        <v>3.4542433657032134E-2</v>
      </c>
      <c r="E248" s="48">
        <f t="shared" si="163"/>
        <v>4.2213658880850602E-2</v>
      </c>
      <c r="F248" s="48">
        <f t="shared" si="163"/>
        <v>3.2121810467676148E-2</v>
      </c>
      <c r="G248" s="48">
        <f t="shared" si="163"/>
        <v>3.9311423429797543E-2</v>
      </c>
      <c r="H248" s="48">
        <f t="shared" si="163"/>
        <v>5.530342224496998E-2</v>
      </c>
      <c r="I248" s="48">
        <f t="shared" si="163"/>
        <v>5.679823353938751E-2</v>
      </c>
      <c r="J248" s="48">
        <f t="shared" si="163"/>
        <v>6.1800794462194553E-2</v>
      </c>
      <c r="K248" s="48">
        <f t="shared" si="163"/>
        <v>7.9716218313791387E-2</v>
      </c>
      <c r="L248" s="48">
        <f t="shared" si="163"/>
        <v>7.8622133879994394E-2</v>
      </c>
      <c r="M248" s="48">
        <f t="shared" si="163"/>
        <v>9.1055063558391325E-2</v>
      </c>
      <c r="N248" s="48">
        <f t="shared" si="163"/>
        <v>0.10990901476173409</v>
      </c>
      <c r="O248" s="48">
        <f t="shared" si="163"/>
        <v>0.10532660598066368</v>
      </c>
      <c r="P248" s="48">
        <f t="shared" si="163"/>
        <v>0.11599706042260394</v>
      </c>
      <c r="Q248" s="48">
        <f t="shared" si="163"/>
        <v>8.3958244543437033E-2</v>
      </c>
      <c r="R248" s="48">
        <f t="shared" si="163"/>
        <v>9.5649009649599215E-2</v>
      </c>
      <c r="S248" s="48">
        <f t="shared" si="163"/>
        <v>0.10979401831234092</v>
      </c>
      <c r="T248" s="48">
        <f t="shared" si="163"/>
        <v>0.12653787743842493</v>
      </c>
      <c r="U248" s="48">
        <f t="shared" si="163"/>
        <v>0.15623966427176583</v>
      </c>
      <c r="V248" s="48">
        <f t="shared" si="163"/>
        <v>0.20790483331362619</v>
      </c>
      <c r="W248" s="48"/>
      <c r="X248" s="27"/>
    </row>
    <row r="249" spans="1:24" ht="15" customHeight="1">
      <c r="A249" s="38"/>
      <c r="B249" s="3">
        <f t="shared" si="127"/>
        <v>38</v>
      </c>
      <c r="C249" s="48">
        <f t="shared" ref="C249:V249" si="164">(1/C146-1)/delta_t</f>
        <v>3.4621118943036322E-2</v>
      </c>
      <c r="D249" s="48">
        <f t="shared" si="164"/>
        <v>3.6001334983722266E-2</v>
      </c>
      <c r="E249" s="48">
        <f t="shared" si="164"/>
        <v>4.5120333162460113E-2</v>
      </c>
      <c r="F249" s="48">
        <f t="shared" si="164"/>
        <v>4.3686740675480173E-2</v>
      </c>
      <c r="G249" s="48">
        <f t="shared" si="164"/>
        <v>4.9645742924281144E-2</v>
      </c>
      <c r="H249" s="48">
        <f t="shared" si="164"/>
        <v>5.2083506605296037E-2</v>
      </c>
      <c r="I249" s="48">
        <f t="shared" si="164"/>
        <v>4.1390340012656957E-2</v>
      </c>
      <c r="J249" s="48">
        <f t="shared" si="164"/>
        <v>3.9316140789113163E-2</v>
      </c>
      <c r="K249" s="48">
        <f t="shared" si="164"/>
        <v>4.791412456501476E-2</v>
      </c>
      <c r="L249" s="48">
        <f t="shared" si="164"/>
        <v>5.049491294136832E-2</v>
      </c>
      <c r="M249" s="48">
        <f t="shared" si="164"/>
        <v>5.8518238523638466E-2</v>
      </c>
      <c r="N249" s="48">
        <f t="shared" si="164"/>
        <v>5.8879270507921078E-2</v>
      </c>
      <c r="O249" s="48">
        <f t="shared" si="164"/>
        <v>5.973682307367767E-2</v>
      </c>
      <c r="P249" s="48">
        <f t="shared" si="164"/>
        <v>5.2917786796132127E-2</v>
      </c>
      <c r="Q249" s="48">
        <f t="shared" si="164"/>
        <v>4.2682949870864739E-2</v>
      </c>
      <c r="R249" s="48">
        <f t="shared" si="164"/>
        <v>4.709030707527706E-2</v>
      </c>
      <c r="S249" s="48">
        <f t="shared" si="164"/>
        <v>5.5334138863233129E-2</v>
      </c>
      <c r="T249" s="48">
        <f t="shared" si="164"/>
        <v>4.9144997437966076E-2</v>
      </c>
      <c r="U249" s="48">
        <f t="shared" si="164"/>
        <v>5.5205016521957084E-2</v>
      </c>
      <c r="V249" s="48">
        <f t="shared" si="164"/>
        <v>5.1379213112277E-2</v>
      </c>
      <c r="W249" s="48"/>
      <c r="X249" s="27"/>
    </row>
    <row r="250" spans="1:24" ht="15" customHeight="1">
      <c r="A250" s="38"/>
      <c r="B250" s="3">
        <f t="shared" si="127"/>
        <v>39</v>
      </c>
      <c r="C250" s="48">
        <f t="shared" ref="C250:V250" si="165">(1/C147-1)/delta_t</f>
        <v>3.4621118943036322E-2</v>
      </c>
      <c r="D250" s="48">
        <f t="shared" si="165"/>
        <v>5.3661965092617336E-2</v>
      </c>
      <c r="E250" s="48">
        <f t="shared" si="165"/>
        <v>5.9014083971759668E-2</v>
      </c>
      <c r="F250" s="48">
        <f t="shared" si="165"/>
        <v>4.5151412676303515E-2</v>
      </c>
      <c r="G250" s="48">
        <f t="shared" si="165"/>
        <v>4.1947137849789762E-2</v>
      </c>
      <c r="H250" s="48">
        <f t="shared" si="165"/>
        <v>3.3205993783472998E-2</v>
      </c>
      <c r="I250" s="48">
        <f t="shared" si="165"/>
        <v>4.3557148054616412E-2</v>
      </c>
      <c r="J250" s="48">
        <f t="shared" si="165"/>
        <v>3.0161300901808019E-2</v>
      </c>
      <c r="K250" s="48">
        <f t="shared" si="165"/>
        <v>2.5044208755020669E-2</v>
      </c>
      <c r="L250" s="48">
        <f t="shared" si="165"/>
        <v>2.3691011397764861E-2</v>
      </c>
      <c r="M250" s="48">
        <f t="shared" si="165"/>
        <v>3.8152345249944375E-2</v>
      </c>
      <c r="N250" s="48">
        <f t="shared" si="165"/>
        <v>5.1488031172429949E-2</v>
      </c>
      <c r="O250" s="48">
        <f t="shared" si="165"/>
        <v>4.9560053974796681E-2</v>
      </c>
      <c r="P250" s="48">
        <f t="shared" si="165"/>
        <v>5.7236097563487576E-2</v>
      </c>
      <c r="Q250" s="48">
        <f t="shared" si="165"/>
        <v>5.8888949361886489E-2</v>
      </c>
      <c r="R250" s="48">
        <f t="shared" si="165"/>
        <v>5.1048500769037553E-2</v>
      </c>
      <c r="S250" s="48">
        <f t="shared" si="165"/>
        <v>5.7272572231004126E-2</v>
      </c>
      <c r="T250" s="48">
        <f t="shared" si="165"/>
        <v>5.3648244961023828E-2</v>
      </c>
      <c r="U250" s="48">
        <f t="shared" si="165"/>
        <v>4.2598301252325221E-2</v>
      </c>
      <c r="V250" s="48">
        <f t="shared" si="165"/>
        <v>3.868619764742931E-2</v>
      </c>
      <c r="W250" s="48"/>
      <c r="X250" s="27"/>
    </row>
    <row r="251" spans="1:24" ht="15" customHeight="1">
      <c r="A251" s="38"/>
      <c r="B251" s="3">
        <f t="shared" si="127"/>
        <v>40</v>
      </c>
      <c r="C251" s="48">
        <f t="shared" ref="C251:V251" si="166">(1/C148-1)/delta_t</f>
        <v>3.4621118943036322E-2</v>
      </c>
      <c r="D251" s="48">
        <f t="shared" si="166"/>
        <v>3.4293277991624294E-2</v>
      </c>
      <c r="E251" s="48">
        <f t="shared" si="166"/>
        <v>4.9156938136602157E-2</v>
      </c>
      <c r="F251" s="48">
        <f t="shared" si="166"/>
        <v>6.37378178764898E-2</v>
      </c>
      <c r="G251" s="48">
        <f t="shared" si="166"/>
        <v>7.023354697700146E-2</v>
      </c>
      <c r="H251" s="48">
        <f t="shared" si="166"/>
        <v>0.11344645761923466</v>
      </c>
      <c r="I251" s="48">
        <f t="shared" si="166"/>
        <v>0.11164223906882942</v>
      </c>
      <c r="J251" s="48">
        <f t="shared" si="166"/>
        <v>9.1983408735702099E-2</v>
      </c>
      <c r="K251" s="48">
        <f t="shared" si="166"/>
        <v>7.3915059178006892E-2</v>
      </c>
      <c r="L251" s="48">
        <f t="shared" si="166"/>
        <v>6.7547718663997003E-2</v>
      </c>
      <c r="M251" s="48">
        <f t="shared" si="166"/>
        <v>9.108689632745115E-2</v>
      </c>
      <c r="N251" s="48">
        <f t="shared" si="166"/>
        <v>9.0351302491862739E-2</v>
      </c>
      <c r="O251" s="48">
        <f t="shared" si="166"/>
        <v>9.2115116875136849E-2</v>
      </c>
      <c r="P251" s="48">
        <f t="shared" si="166"/>
        <v>0.11663616228591067</v>
      </c>
      <c r="Q251" s="48">
        <f t="shared" si="166"/>
        <v>0.12256136792561634</v>
      </c>
      <c r="R251" s="48">
        <f t="shared" si="166"/>
        <v>0.1604439081261928</v>
      </c>
      <c r="S251" s="48">
        <f t="shared" si="166"/>
        <v>0.16953272174991518</v>
      </c>
      <c r="T251" s="48">
        <f t="shared" si="166"/>
        <v>0.14305280730154557</v>
      </c>
      <c r="U251" s="48">
        <f t="shared" si="166"/>
        <v>0.11521961983329465</v>
      </c>
      <c r="V251" s="48">
        <f t="shared" si="166"/>
        <v>9.9393532994479727E-2</v>
      </c>
      <c r="W251" s="48"/>
      <c r="X251" s="27"/>
    </row>
    <row r="252" spans="1:24" ht="15" customHeight="1">
      <c r="A252" s="35"/>
      <c r="B252" s="35">
        <f t="shared" si="127"/>
        <v>41</v>
      </c>
      <c r="C252" s="48">
        <f t="shared" ref="C252:V252" si="167">(1/C149-1)/delta_t</f>
        <v>3.4621118943036322E-2</v>
      </c>
      <c r="D252" s="48">
        <f t="shared" si="167"/>
        <v>3.4618494460377569E-2</v>
      </c>
      <c r="E252" s="48">
        <f t="shared" si="167"/>
        <v>3.2337662991907656E-2</v>
      </c>
      <c r="F252" s="48">
        <f t="shared" si="167"/>
        <v>3.5553746069507675E-2</v>
      </c>
      <c r="G252" s="48">
        <f t="shared" si="167"/>
        <v>4.7176919988860533E-2</v>
      </c>
      <c r="H252" s="48">
        <f t="shared" si="167"/>
        <v>3.1993091896388215E-2</v>
      </c>
      <c r="I252" s="48">
        <f t="shared" si="167"/>
        <v>4.2827398635371772E-2</v>
      </c>
      <c r="J252" s="48">
        <f t="shared" si="167"/>
        <v>3.2722115766059545E-2</v>
      </c>
      <c r="K252" s="48">
        <f t="shared" si="167"/>
        <v>4.7463028094044901E-2</v>
      </c>
      <c r="L252" s="48">
        <f t="shared" si="167"/>
        <v>3.6444812873027033E-2</v>
      </c>
      <c r="M252" s="48">
        <f t="shared" si="167"/>
        <v>3.8831368492361129E-2</v>
      </c>
      <c r="N252" s="48">
        <f t="shared" si="167"/>
        <v>3.8205828444627166E-2</v>
      </c>
      <c r="O252" s="48">
        <f t="shared" si="167"/>
        <v>4.5686607078248009E-2</v>
      </c>
      <c r="P252" s="48">
        <f t="shared" si="167"/>
        <v>3.7759014546267622E-2</v>
      </c>
      <c r="Q252" s="48">
        <f t="shared" si="167"/>
        <v>3.3334971797973623E-2</v>
      </c>
      <c r="R252" s="48">
        <f t="shared" si="167"/>
        <v>2.9130511761633393E-2</v>
      </c>
      <c r="S252" s="48">
        <f t="shared" si="167"/>
        <v>2.7639630828710793E-2</v>
      </c>
      <c r="T252" s="48">
        <f t="shared" si="167"/>
        <v>3.4999709786813327E-2</v>
      </c>
      <c r="U252" s="48">
        <f t="shared" si="167"/>
        <v>3.0336913081709049E-2</v>
      </c>
      <c r="V252" s="48">
        <f t="shared" si="167"/>
        <v>5.0613770042793327E-2</v>
      </c>
      <c r="W252" s="48"/>
      <c r="X252" s="2"/>
    </row>
    <row r="253" spans="1:24" ht="15" customHeight="1">
      <c r="A253" s="35"/>
      <c r="B253" s="35">
        <f t="shared" si="127"/>
        <v>42</v>
      </c>
      <c r="C253" s="48">
        <f t="shared" ref="C253:V253" si="168">(1/C150-1)/delta_t</f>
        <v>3.4621118943036322E-2</v>
      </c>
      <c r="D253" s="48">
        <f t="shared" si="168"/>
        <v>3.3614686330530219E-2</v>
      </c>
      <c r="E253" s="48">
        <f t="shared" si="168"/>
        <v>4.2314234443252552E-2</v>
      </c>
      <c r="F253" s="48">
        <f t="shared" si="168"/>
        <v>3.9023158404575042E-2</v>
      </c>
      <c r="G253" s="48">
        <f t="shared" si="168"/>
        <v>3.041410265772182E-2</v>
      </c>
      <c r="H253" s="48">
        <f t="shared" si="168"/>
        <v>1.8839040832890674E-2</v>
      </c>
      <c r="I253" s="48">
        <f t="shared" si="168"/>
        <v>1.7405537954961581E-2</v>
      </c>
      <c r="J253" s="48">
        <f t="shared" si="168"/>
        <v>1.4874873124109733E-2</v>
      </c>
      <c r="K253" s="48">
        <f t="shared" si="168"/>
        <v>1.4361271274754728E-2</v>
      </c>
      <c r="L253" s="48">
        <f t="shared" si="168"/>
        <v>2.3168034661079417E-2</v>
      </c>
      <c r="M253" s="48">
        <f t="shared" si="168"/>
        <v>2.8457531086325538E-2</v>
      </c>
      <c r="N253" s="48">
        <f t="shared" si="168"/>
        <v>2.8506274818859367E-2</v>
      </c>
      <c r="O253" s="48">
        <f t="shared" si="168"/>
        <v>3.4212514123881377E-2</v>
      </c>
      <c r="P253" s="48">
        <f t="shared" si="168"/>
        <v>2.8465009659506713E-2</v>
      </c>
      <c r="Q253" s="48">
        <f t="shared" si="168"/>
        <v>2.5860628706254829E-2</v>
      </c>
      <c r="R253" s="48">
        <f t="shared" si="168"/>
        <v>2.706338786581064E-2</v>
      </c>
      <c r="S253" s="48">
        <f t="shared" si="168"/>
        <v>2.639473460918218E-2</v>
      </c>
      <c r="T253" s="48">
        <f t="shared" si="168"/>
        <v>2.5105886728232996E-2</v>
      </c>
      <c r="U253" s="48">
        <f t="shared" si="168"/>
        <v>1.7599495867457904E-2</v>
      </c>
      <c r="V253" s="48">
        <f t="shared" si="168"/>
        <v>1.6743130945698681E-2</v>
      </c>
      <c r="W253" s="48"/>
      <c r="X253" s="2"/>
    </row>
    <row r="254" spans="1:24" ht="15" customHeight="1">
      <c r="A254" s="35"/>
      <c r="B254" s="35">
        <f t="shared" si="127"/>
        <v>43</v>
      </c>
      <c r="C254" s="48">
        <f t="shared" ref="C254:V254" si="169">(1/C151-1)/delta_t</f>
        <v>3.4621118943036322E-2</v>
      </c>
      <c r="D254" s="48">
        <f t="shared" si="169"/>
        <v>3.263091124903994E-2</v>
      </c>
      <c r="E254" s="48">
        <f t="shared" si="169"/>
        <v>2.267683128364073E-2</v>
      </c>
      <c r="F254" s="48">
        <f t="shared" si="169"/>
        <v>2.5405586724505547E-2</v>
      </c>
      <c r="G254" s="48">
        <f t="shared" si="169"/>
        <v>1.8702580826136739E-2</v>
      </c>
      <c r="H254" s="48">
        <f t="shared" si="169"/>
        <v>2.5724684803443587E-2</v>
      </c>
      <c r="I254" s="48">
        <f t="shared" si="169"/>
        <v>2.1944323497247176E-2</v>
      </c>
      <c r="J254" s="48">
        <f t="shared" si="169"/>
        <v>1.8477014732420471E-2</v>
      </c>
      <c r="K254" s="48">
        <f t="shared" si="169"/>
        <v>2.1615706849179794E-2</v>
      </c>
      <c r="L254" s="48">
        <f t="shared" si="169"/>
        <v>1.743284715590665E-2</v>
      </c>
      <c r="M254" s="48">
        <f t="shared" si="169"/>
        <v>1.5984681827512226E-2</v>
      </c>
      <c r="N254" s="48">
        <f t="shared" si="169"/>
        <v>2.2518508882424904E-2</v>
      </c>
      <c r="O254" s="48">
        <f t="shared" si="169"/>
        <v>2.9551554596055851E-2</v>
      </c>
      <c r="P254" s="48">
        <f t="shared" si="169"/>
        <v>2.5078562714746511E-2</v>
      </c>
      <c r="Q254" s="48">
        <f t="shared" si="169"/>
        <v>3.3143986684370574E-2</v>
      </c>
      <c r="R254" s="48">
        <f t="shared" si="169"/>
        <v>2.922616971448555E-2</v>
      </c>
      <c r="S254" s="48">
        <f t="shared" si="169"/>
        <v>3.0574995309187614E-2</v>
      </c>
      <c r="T254" s="48">
        <f t="shared" si="169"/>
        <v>3.0738133776615939E-2</v>
      </c>
      <c r="U254" s="48">
        <f t="shared" si="169"/>
        <v>3.4224870198592328E-2</v>
      </c>
      <c r="V254" s="48">
        <f t="shared" si="169"/>
        <v>3.316032142493075E-2</v>
      </c>
      <c r="W254" s="48"/>
      <c r="X254" s="2"/>
    </row>
    <row r="255" spans="1:24" ht="15" customHeight="1">
      <c r="A255" s="35"/>
      <c r="B255" s="35">
        <f t="shared" si="127"/>
        <v>44</v>
      </c>
      <c r="C255" s="48">
        <f t="shared" ref="C255:V255" si="170">(1/C152-1)/delta_t</f>
        <v>3.4621118943036322E-2</v>
      </c>
      <c r="D255" s="48">
        <f t="shared" si="170"/>
        <v>2.5034864855323136E-2</v>
      </c>
      <c r="E255" s="48">
        <f t="shared" si="170"/>
        <v>2.4530322560622153E-2</v>
      </c>
      <c r="F255" s="48">
        <f t="shared" si="170"/>
        <v>2.5794033311766107E-2</v>
      </c>
      <c r="G255" s="48">
        <f t="shared" si="170"/>
        <v>2.7104521973777551E-2</v>
      </c>
      <c r="H255" s="48">
        <f t="shared" si="170"/>
        <v>2.775046542638826E-2</v>
      </c>
      <c r="I255" s="48">
        <f t="shared" si="170"/>
        <v>2.0302297332197128E-2</v>
      </c>
      <c r="J255" s="48">
        <f t="shared" si="170"/>
        <v>1.6767340721878021E-2</v>
      </c>
      <c r="K255" s="48">
        <f t="shared" si="170"/>
        <v>1.4015411828156132E-2</v>
      </c>
      <c r="L255" s="48">
        <f t="shared" si="170"/>
        <v>9.4130630409452465E-3</v>
      </c>
      <c r="M255" s="48">
        <f t="shared" si="170"/>
        <v>9.0203317800900962E-3</v>
      </c>
      <c r="N255" s="48">
        <f t="shared" si="170"/>
        <v>1.1291469810272403E-2</v>
      </c>
      <c r="O255" s="48">
        <f t="shared" si="170"/>
        <v>1.0611074250351571E-2</v>
      </c>
      <c r="P255" s="48">
        <f t="shared" si="170"/>
        <v>1.614788764426045E-2</v>
      </c>
      <c r="Q255" s="48">
        <f t="shared" si="170"/>
        <v>1.2029852397487772E-2</v>
      </c>
      <c r="R255" s="48">
        <f t="shared" si="170"/>
        <v>1.3681556630888103E-2</v>
      </c>
      <c r="S255" s="48">
        <f t="shared" si="170"/>
        <v>1.9188853281304041E-2</v>
      </c>
      <c r="T255" s="48">
        <f t="shared" si="170"/>
        <v>2.031884775184789E-2</v>
      </c>
      <c r="U255" s="48">
        <f t="shared" si="170"/>
        <v>2.2840888137734439E-2</v>
      </c>
      <c r="V255" s="48">
        <f t="shared" si="170"/>
        <v>2.470575827928112E-2</v>
      </c>
      <c r="W255" s="48"/>
      <c r="X255" s="2"/>
    </row>
    <row r="256" spans="1:24" ht="15" customHeight="1">
      <c r="A256" s="35"/>
      <c r="B256" s="35">
        <f t="shared" si="127"/>
        <v>45</v>
      </c>
      <c r="C256" s="48">
        <f t="shared" ref="C256:V256" si="171">(1/C153-1)/delta_t</f>
        <v>3.4621118943036322E-2</v>
      </c>
      <c r="D256" s="48">
        <f t="shared" si="171"/>
        <v>5.1603571273625803E-2</v>
      </c>
      <c r="E256" s="48">
        <f t="shared" si="171"/>
        <v>4.3472679991451102E-2</v>
      </c>
      <c r="F256" s="48">
        <f t="shared" si="171"/>
        <v>3.7744277308759955E-2</v>
      </c>
      <c r="G256" s="48">
        <f t="shared" si="171"/>
        <v>4.3145837263276476E-2</v>
      </c>
      <c r="H256" s="48">
        <f t="shared" si="171"/>
        <v>4.6044130851126575E-2</v>
      </c>
      <c r="I256" s="48">
        <f t="shared" si="171"/>
        <v>3.7931682897554886E-2</v>
      </c>
      <c r="J256" s="48">
        <f t="shared" si="171"/>
        <v>4.5901857626327924E-2</v>
      </c>
      <c r="K256" s="48">
        <f t="shared" si="171"/>
        <v>6.1964337239039935E-2</v>
      </c>
      <c r="L256" s="48">
        <f t="shared" si="171"/>
        <v>5.149272438893604E-2</v>
      </c>
      <c r="M256" s="48">
        <f t="shared" si="171"/>
        <v>6.2847056426226899E-2</v>
      </c>
      <c r="N256" s="48">
        <f t="shared" si="171"/>
        <v>6.3241281877525424E-2</v>
      </c>
      <c r="O256" s="48">
        <f t="shared" si="171"/>
        <v>6.0288333288579743E-2</v>
      </c>
      <c r="P256" s="48">
        <f t="shared" si="171"/>
        <v>5.8159908915427216E-2</v>
      </c>
      <c r="Q256" s="48">
        <f t="shared" si="171"/>
        <v>4.8465262960812439E-2</v>
      </c>
      <c r="R256" s="48">
        <f t="shared" si="171"/>
        <v>5.049628930498784E-2</v>
      </c>
      <c r="S256" s="48">
        <f t="shared" si="171"/>
        <v>4.7033801879523551E-2</v>
      </c>
      <c r="T256" s="48">
        <f t="shared" si="171"/>
        <v>4.3787715950429629E-2</v>
      </c>
      <c r="U256" s="48">
        <f t="shared" si="171"/>
        <v>4.8843129961215759E-2</v>
      </c>
      <c r="V256" s="48">
        <f t="shared" si="171"/>
        <v>4.2198323587142816E-2</v>
      </c>
      <c r="W256" s="48"/>
      <c r="X256" s="2"/>
    </row>
    <row r="257" spans="1:24" ht="15" customHeight="1">
      <c r="A257" s="35"/>
      <c r="B257" s="35">
        <f t="shared" si="127"/>
        <v>46</v>
      </c>
      <c r="C257" s="48">
        <f t="shared" ref="C257:V257" si="172">(1/C154-1)/delta_t</f>
        <v>3.4621118943036322E-2</v>
      </c>
      <c r="D257" s="48">
        <f t="shared" si="172"/>
        <v>4.5561366634115252E-2</v>
      </c>
      <c r="E257" s="48">
        <f t="shared" si="172"/>
        <v>4.3281671678046862E-2</v>
      </c>
      <c r="F257" s="48">
        <f t="shared" si="172"/>
        <v>4.1394789183061498E-2</v>
      </c>
      <c r="G257" s="48">
        <f t="shared" si="172"/>
        <v>3.7867047576009227E-2</v>
      </c>
      <c r="H257" s="48">
        <f t="shared" si="172"/>
        <v>4.1248672643233952E-2</v>
      </c>
      <c r="I257" s="48">
        <f t="shared" si="172"/>
        <v>4.3721767078404916E-2</v>
      </c>
      <c r="J257" s="48">
        <f t="shared" si="172"/>
        <v>4.2503970690547455E-2</v>
      </c>
      <c r="K257" s="48">
        <f t="shared" si="172"/>
        <v>3.5416068974859272E-2</v>
      </c>
      <c r="L257" s="48">
        <f t="shared" si="172"/>
        <v>5.1301497487329151E-2</v>
      </c>
      <c r="M257" s="48">
        <f t="shared" si="172"/>
        <v>6.6008575270109837E-2</v>
      </c>
      <c r="N257" s="48">
        <f t="shared" si="172"/>
        <v>7.1401099185789185E-2</v>
      </c>
      <c r="O257" s="48">
        <f t="shared" si="172"/>
        <v>6.8369193796348426E-2</v>
      </c>
      <c r="P257" s="48">
        <f t="shared" si="172"/>
        <v>5.9642311190757802E-2</v>
      </c>
      <c r="Q257" s="48">
        <f t="shared" si="172"/>
        <v>5.881765799591232E-2</v>
      </c>
      <c r="R257" s="48">
        <f t="shared" si="172"/>
        <v>5.8896542056924517E-2</v>
      </c>
      <c r="S257" s="48">
        <f t="shared" si="172"/>
        <v>5.8164493901080583E-2</v>
      </c>
      <c r="T257" s="48">
        <f t="shared" si="172"/>
        <v>5.7253042508158103E-2</v>
      </c>
      <c r="U257" s="48">
        <f t="shared" si="172"/>
        <v>6.0097045337849764E-2</v>
      </c>
      <c r="V257" s="48">
        <f t="shared" si="172"/>
        <v>6.2195513601807306E-2</v>
      </c>
      <c r="W257" s="48"/>
      <c r="X257" s="2"/>
    </row>
    <row r="258" spans="1:24" ht="15" customHeight="1">
      <c r="A258" s="35"/>
      <c r="B258" s="35">
        <f t="shared" si="127"/>
        <v>47</v>
      </c>
      <c r="C258" s="48">
        <f t="shared" ref="C258:V258" si="173">(1/C155-1)/delta_t</f>
        <v>3.4621118943036322E-2</v>
      </c>
      <c r="D258" s="48">
        <f t="shared" si="173"/>
        <v>3.8520621787327514E-2</v>
      </c>
      <c r="E258" s="48">
        <f t="shared" si="173"/>
        <v>3.3047034542862619E-2</v>
      </c>
      <c r="F258" s="48">
        <f t="shared" si="173"/>
        <v>3.1119842626732286E-2</v>
      </c>
      <c r="G258" s="48">
        <f t="shared" si="173"/>
        <v>2.6856740579594529E-2</v>
      </c>
      <c r="H258" s="48">
        <f t="shared" si="173"/>
        <v>2.3169219948299791E-2</v>
      </c>
      <c r="I258" s="48">
        <f t="shared" si="173"/>
        <v>2.1184550736577989E-2</v>
      </c>
      <c r="J258" s="48">
        <f t="shared" si="173"/>
        <v>2.2001845575103651E-2</v>
      </c>
      <c r="K258" s="48">
        <f t="shared" si="173"/>
        <v>1.7371871120658966E-2</v>
      </c>
      <c r="L258" s="48">
        <f t="shared" si="173"/>
        <v>1.3414195089232805E-2</v>
      </c>
      <c r="M258" s="48">
        <f t="shared" si="173"/>
        <v>1.2330145330014197E-2</v>
      </c>
      <c r="N258" s="48">
        <f t="shared" si="173"/>
        <v>1.1387650756761403E-2</v>
      </c>
      <c r="O258" s="48">
        <f t="shared" si="173"/>
        <v>1.0150053269354586E-2</v>
      </c>
      <c r="P258" s="48">
        <f t="shared" si="173"/>
        <v>9.4116233646293068E-3</v>
      </c>
      <c r="Q258" s="48">
        <f t="shared" si="173"/>
        <v>7.50362939896565E-3</v>
      </c>
      <c r="R258" s="48">
        <f t="shared" si="173"/>
        <v>1.0243305355861487E-2</v>
      </c>
      <c r="S258" s="48">
        <f t="shared" si="173"/>
        <v>9.734017290394803E-3</v>
      </c>
      <c r="T258" s="48">
        <f t="shared" si="173"/>
        <v>1.0475925741875614E-2</v>
      </c>
      <c r="U258" s="48">
        <f t="shared" si="173"/>
        <v>8.935903591146932E-3</v>
      </c>
      <c r="V258" s="48">
        <f t="shared" si="173"/>
        <v>7.6604525649157651E-3</v>
      </c>
      <c r="W258" s="48"/>
      <c r="X258" s="2"/>
    </row>
    <row r="259" spans="1:24" ht="15" customHeight="1">
      <c r="A259" s="35"/>
      <c r="B259" s="35">
        <f t="shared" si="127"/>
        <v>48</v>
      </c>
      <c r="C259" s="48">
        <f t="shared" ref="C259:V259" si="174">(1/C156-1)/delta_t</f>
        <v>3.4621118943036322E-2</v>
      </c>
      <c r="D259" s="48">
        <f t="shared" si="174"/>
        <v>4.5977773178578651E-2</v>
      </c>
      <c r="E259" s="48">
        <f t="shared" si="174"/>
        <v>5.3072727978146439E-2</v>
      </c>
      <c r="F259" s="48">
        <f t="shared" si="174"/>
        <v>4.6827720008390195E-2</v>
      </c>
      <c r="G259" s="48">
        <f t="shared" si="174"/>
        <v>5.2674166455377147E-2</v>
      </c>
      <c r="H259" s="48">
        <f t="shared" si="174"/>
        <v>5.9430448504262046E-2</v>
      </c>
      <c r="I259" s="48">
        <f t="shared" si="174"/>
        <v>5.0622536231887949E-2</v>
      </c>
      <c r="J259" s="48">
        <f t="shared" si="174"/>
        <v>7.6152958449610786E-2</v>
      </c>
      <c r="K259" s="48">
        <f t="shared" si="174"/>
        <v>9.6793286958662961E-2</v>
      </c>
      <c r="L259" s="48">
        <f t="shared" si="174"/>
        <v>6.7232029023538864E-2</v>
      </c>
      <c r="M259" s="48">
        <f t="shared" si="174"/>
        <v>7.0737648613481419E-2</v>
      </c>
      <c r="N259" s="48">
        <f t="shared" si="174"/>
        <v>5.5809006971039743E-2</v>
      </c>
      <c r="O259" s="48">
        <f t="shared" si="174"/>
        <v>7.1375174673476316E-2</v>
      </c>
      <c r="P259" s="48">
        <f t="shared" si="174"/>
        <v>6.5642526525923728E-2</v>
      </c>
      <c r="Q259" s="48">
        <f t="shared" si="174"/>
        <v>5.4885190456850808E-2</v>
      </c>
      <c r="R259" s="48">
        <f t="shared" si="174"/>
        <v>7.2157288189020008E-2</v>
      </c>
      <c r="S259" s="48">
        <f t="shared" si="174"/>
        <v>6.0821884660797743E-2</v>
      </c>
      <c r="T259" s="48">
        <f t="shared" si="174"/>
        <v>4.5525177581362541E-2</v>
      </c>
      <c r="U259" s="48">
        <f t="shared" si="174"/>
        <v>5.0898054022738393E-2</v>
      </c>
      <c r="V259" s="48">
        <f t="shared" si="174"/>
        <v>5.9349786479588218E-2</v>
      </c>
      <c r="W259" s="48"/>
      <c r="X259" s="2"/>
    </row>
    <row r="260" spans="1:24" ht="15" customHeight="1">
      <c r="A260" s="35"/>
      <c r="B260" s="35">
        <f t="shared" si="127"/>
        <v>49</v>
      </c>
      <c r="C260" s="48">
        <f t="shared" ref="C260:V260" si="175">(1/C157-1)/delta_t</f>
        <v>3.4621118943036322E-2</v>
      </c>
      <c r="D260" s="48">
        <f t="shared" si="175"/>
        <v>4.3050033765503315E-2</v>
      </c>
      <c r="E260" s="48">
        <f t="shared" si="175"/>
        <v>4.8026810918778473E-2</v>
      </c>
      <c r="F260" s="48">
        <f t="shared" si="175"/>
        <v>4.1377618005656203E-2</v>
      </c>
      <c r="G260" s="48">
        <f t="shared" si="175"/>
        <v>3.7712276286708146E-2</v>
      </c>
      <c r="H260" s="48">
        <f t="shared" si="175"/>
        <v>4.165095407387831E-2</v>
      </c>
      <c r="I260" s="48">
        <f t="shared" si="175"/>
        <v>6.1324258422391864E-2</v>
      </c>
      <c r="J260" s="48">
        <f t="shared" si="175"/>
        <v>4.705484653228531E-2</v>
      </c>
      <c r="K260" s="48">
        <f t="shared" si="175"/>
        <v>3.9460657051200165E-2</v>
      </c>
      <c r="L260" s="48">
        <f t="shared" si="175"/>
        <v>4.2200803370993079E-2</v>
      </c>
      <c r="M260" s="48">
        <f t="shared" si="175"/>
        <v>6.282243377262553E-2</v>
      </c>
      <c r="N260" s="48">
        <f t="shared" si="175"/>
        <v>4.4932854898760866E-2</v>
      </c>
      <c r="O260" s="48">
        <f t="shared" si="175"/>
        <v>4.9594190341700539E-2</v>
      </c>
      <c r="P260" s="48">
        <f t="shared" si="175"/>
        <v>3.4608243035868291E-2</v>
      </c>
      <c r="Q260" s="48">
        <f t="shared" si="175"/>
        <v>3.473654806537585E-2</v>
      </c>
      <c r="R260" s="48">
        <f t="shared" si="175"/>
        <v>2.4980077756648456E-2</v>
      </c>
      <c r="S260" s="48">
        <f t="shared" si="175"/>
        <v>2.0597795039973832E-2</v>
      </c>
      <c r="T260" s="48">
        <f t="shared" si="175"/>
        <v>1.7524469628957817E-2</v>
      </c>
      <c r="U260" s="48">
        <f t="shared" si="175"/>
        <v>1.5985155598837508E-2</v>
      </c>
      <c r="V260" s="48">
        <f t="shared" si="175"/>
        <v>2.2344745036817493E-2</v>
      </c>
      <c r="W260" s="48"/>
      <c r="X260" s="2"/>
    </row>
    <row r="261" spans="1:24" ht="15" customHeight="1">
      <c r="A261" s="35"/>
      <c r="B261" s="35">
        <f t="shared" si="127"/>
        <v>50</v>
      </c>
      <c r="C261" s="48">
        <f t="shared" ref="C261:V261" si="176">(1/C158-1)/delta_t</f>
        <v>3.4621118943036322E-2</v>
      </c>
      <c r="D261" s="48">
        <f t="shared" si="176"/>
        <v>3.2739790103148536E-2</v>
      </c>
      <c r="E261" s="48">
        <f t="shared" si="176"/>
        <v>3.4656543666268469E-2</v>
      </c>
      <c r="F261" s="48">
        <f t="shared" si="176"/>
        <v>3.5615080191639059E-2</v>
      </c>
      <c r="G261" s="48">
        <f t="shared" si="176"/>
        <v>3.2475947546140027E-2</v>
      </c>
      <c r="H261" s="48">
        <f t="shared" si="176"/>
        <v>5.0019316465569119E-2</v>
      </c>
      <c r="I261" s="48">
        <f t="shared" si="176"/>
        <v>5.2659560489689561E-2</v>
      </c>
      <c r="J261" s="48">
        <f t="shared" si="176"/>
        <v>4.5189694886083487E-2</v>
      </c>
      <c r="K261" s="48">
        <f t="shared" si="176"/>
        <v>4.4691623541455172E-2</v>
      </c>
      <c r="L261" s="48">
        <f t="shared" si="176"/>
        <v>5.5474717287357755E-2</v>
      </c>
      <c r="M261" s="48">
        <f t="shared" si="176"/>
        <v>5.3568320317077145E-2</v>
      </c>
      <c r="N261" s="48">
        <f t="shared" si="176"/>
        <v>5.0810003301605455E-2</v>
      </c>
      <c r="O261" s="48">
        <f t="shared" si="176"/>
        <v>6.253632396609099E-2</v>
      </c>
      <c r="P261" s="48">
        <f t="shared" si="176"/>
        <v>6.7921797750596369E-2</v>
      </c>
      <c r="Q261" s="48">
        <f t="shared" si="176"/>
        <v>7.2001809372838288E-2</v>
      </c>
      <c r="R261" s="48">
        <f t="shared" si="176"/>
        <v>7.3156120793939294E-2</v>
      </c>
      <c r="S261" s="48">
        <f t="shared" si="176"/>
        <v>6.7700482303495235E-2</v>
      </c>
      <c r="T261" s="48">
        <f t="shared" si="176"/>
        <v>5.9871945678048988E-2</v>
      </c>
      <c r="U261" s="48">
        <f t="shared" si="176"/>
        <v>6.4498509052582698E-2</v>
      </c>
      <c r="V261" s="48">
        <f t="shared" si="176"/>
        <v>7.9711873027648927E-2</v>
      </c>
      <c r="W261" s="48"/>
      <c r="X261" s="2"/>
    </row>
    <row r="262" spans="1:24" ht="15" customHeight="1">
      <c r="A262" s="35"/>
      <c r="B262" s="35">
        <f t="shared" si="127"/>
        <v>51</v>
      </c>
      <c r="C262" s="48">
        <f t="shared" ref="C262:V262" si="177">(1/C159-1)/delta_t</f>
        <v>3.4621118943036322E-2</v>
      </c>
      <c r="D262" s="48">
        <f t="shared" si="177"/>
        <v>4.5159458073331216E-2</v>
      </c>
      <c r="E262" s="48">
        <f t="shared" si="177"/>
        <v>5.5535806625340634E-2</v>
      </c>
      <c r="F262" s="48">
        <f t="shared" si="177"/>
        <v>7.6193343088090337E-2</v>
      </c>
      <c r="G262" s="48">
        <f t="shared" si="177"/>
        <v>6.6340880391103418E-2</v>
      </c>
      <c r="H262" s="48">
        <f t="shared" si="177"/>
        <v>7.2744156307253505E-2</v>
      </c>
      <c r="I262" s="48">
        <f t="shared" si="177"/>
        <v>4.8875809699848283E-2</v>
      </c>
      <c r="J262" s="48">
        <f t="shared" si="177"/>
        <v>6.360823148844208E-2</v>
      </c>
      <c r="K262" s="48">
        <f t="shared" si="177"/>
        <v>6.7131758958002052E-2</v>
      </c>
      <c r="L262" s="48">
        <f t="shared" si="177"/>
        <v>7.9715834820047071E-2</v>
      </c>
      <c r="M262" s="48">
        <f t="shared" si="177"/>
        <v>7.9411729864778735E-2</v>
      </c>
      <c r="N262" s="48">
        <f t="shared" si="177"/>
        <v>0.11300124453468907</v>
      </c>
      <c r="O262" s="48">
        <f t="shared" si="177"/>
        <v>0.12036264886161518</v>
      </c>
      <c r="P262" s="48">
        <f t="shared" si="177"/>
        <v>0.16242384041424174</v>
      </c>
      <c r="Q262" s="48">
        <f t="shared" si="177"/>
        <v>0.19958168495428907</v>
      </c>
      <c r="R262" s="48">
        <f t="shared" si="177"/>
        <v>0.23120958644732248</v>
      </c>
      <c r="S262" s="48">
        <f t="shared" si="177"/>
        <v>0.22038959387899304</v>
      </c>
      <c r="T262" s="48">
        <f t="shared" si="177"/>
        <v>0.20204323809349845</v>
      </c>
      <c r="U262" s="48">
        <f t="shared" si="177"/>
        <v>0.20105951031057501</v>
      </c>
      <c r="V262" s="48">
        <f t="shared" si="177"/>
        <v>0.31372957257808487</v>
      </c>
      <c r="W262" s="48"/>
      <c r="X262" s="2"/>
    </row>
    <row r="263" spans="1:24" ht="15" customHeight="1">
      <c r="A263" s="35"/>
      <c r="B263" s="35">
        <f t="shared" si="127"/>
        <v>52</v>
      </c>
      <c r="C263" s="48">
        <f t="shared" ref="C263:V263" si="178">(1/C160-1)/delta_t</f>
        <v>3.4621118943036322E-2</v>
      </c>
      <c r="D263" s="48">
        <f t="shared" si="178"/>
        <v>3.9358291985371885E-2</v>
      </c>
      <c r="E263" s="48">
        <f t="shared" si="178"/>
        <v>6.5974957234786302E-2</v>
      </c>
      <c r="F263" s="48">
        <f t="shared" si="178"/>
        <v>8.0689644437122787E-2</v>
      </c>
      <c r="G263" s="48">
        <f t="shared" si="178"/>
        <v>7.6344787678783277E-2</v>
      </c>
      <c r="H263" s="48">
        <f t="shared" si="178"/>
        <v>6.2792275336525982E-2</v>
      </c>
      <c r="I263" s="48">
        <f t="shared" si="178"/>
        <v>0.10251995182090212</v>
      </c>
      <c r="J263" s="48">
        <f t="shared" si="178"/>
        <v>0.11164572964132624</v>
      </c>
      <c r="K263" s="48">
        <f t="shared" si="178"/>
        <v>0.13712120782088988</v>
      </c>
      <c r="L263" s="48">
        <f t="shared" si="178"/>
        <v>0.11512585987991208</v>
      </c>
      <c r="M263" s="48">
        <f t="shared" si="178"/>
        <v>0.13499656149864503</v>
      </c>
      <c r="N263" s="48">
        <f t="shared" si="178"/>
        <v>0.1540331850932759</v>
      </c>
      <c r="O263" s="48">
        <f t="shared" si="178"/>
        <v>0.20786701352130432</v>
      </c>
      <c r="P263" s="48">
        <f t="shared" si="178"/>
        <v>0.15584445450966911</v>
      </c>
      <c r="Q263" s="48">
        <f t="shared" si="178"/>
        <v>0.1577364825694989</v>
      </c>
      <c r="R263" s="48">
        <f t="shared" si="178"/>
        <v>0.17458210807781072</v>
      </c>
      <c r="S263" s="48">
        <f t="shared" si="178"/>
        <v>0.17919255604212392</v>
      </c>
      <c r="T263" s="48">
        <f t="shared" si="178"/>
        <v>0.22082099824249823</v>
      </c>
      <c r="U263" s="48">
        <f t="shared" si="178"/>
        <v>0.26212703207588106</v>
      </c>
      <c r="V263" s="48">
        <f t="shared" si="178"/>
        <v>0.30947143942527156</v>
      </c>
      <c r="W263" s="48"/>
      <c r="X263" s="2"/>
    </row>
    <row r="264" spans="1:24" ht="15" customHeight="1">
      <c r="A264" s="35"/>
      <c r="B264" s="35">
        <f t="shared" si="127"/>
        <v>53</v>
      </c>
      <c r="C264" s="48">
        <f t="shared" ref="C264:V264" si="179">(1/C161-1)/delta_t</f>
        <v>3.4621118943036322E-2</v>
      </c>
      <c r="D264" s="48">
        <f t="shared" si="179"/>
        <v>2.7504596681094284E-2</v>
      </c>
      <c r="E264" s="48">
        <f t="shared" si="179"/>
        <v>3.054332148435801E-2</v>
      </c>
      <c r="F264" s="48">
        <f t="shared" si="179"/>
        <v>2.393569160393394E-2</v>
      </c>
      <c r="G264" s="48">
        <f t="shared" si="179"/>
        <v>2.1285268439697802E-2</v>
      </c>
      <c r="H264" s="48">
        <f t="shared" si="179"/>
        <v>2.487241708237331E-2</v>
      </c>
      <c r="I264" s="48">
        <f t="shared" si="179"/>
        <v>2.3271993543229286E-2</v>
      </c>
      <c r="J264" s="48">
        <f t="shared" si="179"/>
        <v>2.1922212866369861E-2</v>
      </c>
      <c r="K264" s="48">
        <f t="shared" si="179"/>
        <v>2.652861218138991E-2</v>
      </c>
      <c r="L264" s="48">
        <f t="shared" si="179"/>
        <v>2.5106246841951396E-2</v>
      </c>
      <c r="M264" s="48">
        <f t="shared" si="179"/>
        <v>2.2696830699090675E-2</v>
      </c>
      <c r="N264" s="48">
        <f t="shared" si="179"/>
        <v>2.1074386666257716E-2</v>
      </c>
      <c r="O264" s="48">
        <f t="shared" si="179"/>
        <v>2.1780953720446306E-2</v>
      </c>
      <c r="P264" s="48">
        <f t="shared" si="179"/>
        <v>2.0696933977385257E-2</v>
      </c>
      <c r="Q264" s="48">
        <f t="shared" si="179"/>
        <v>1.808247946090713E-2</v>
      </c>
      <c r="R264" s="48">
        <f t="shared" si="179"/>
        <v>1.5450545133199434E-2</v>
      </c>
      <c r="S264" s="48">
        <f t="shared" si="179"/>
        <v>1.9878439287964511E-2</v>
      </c>
      <c r="T264" s="48">
        <f t="shared" si="179"/>
        <v>2.2800143508745485E-2</v>
      </c>
      <c r="U264" s="48">
        <f t="shared" si="179"/>
        <v>2.2094726462953851E-2</v>
      </c>
      <c r="V264" s="48">
        <f t="shared" si="179"/>
        <v>1.7650685294174018E-2</v>
      </c>
      <c r="W264" s="48"/>
      <c r="X264" s="2"/>
    </row>
    <row r="265" spans="1:24" ht="15" customHeight="1">
      <c r="A265" s="35"/>
      <c r="B265" s="35">
        <f t="shared" si="127"/>
        <v>54</v>
      </c>
      <c r="C265" s="48">
        <f t="shared" ref="C265:V265" si="180">(1/C162-1)/delta_t</f>
        <v>3.4621118943036322E-2</v>
      </c>
      <c r="D265" s="48">
        <f t="shared" si="180"/>
        <v>3.6919580658891782E-2</v>
      </c>
      <c r="E265" s="48">
        <f t="shared" si="180"/>
        <v>5.2696145036140507E-2</v>
      </c>
      <c r="F265" s="48">
        <f t="shared" si="180"/>
        <v>5.1931147244607345E-2</v>
      </c>
      <c r="G265" s="48">
        <f t="shared" si="180"/>
        <v>6.9154782157986538E-2</v>
      </c>
      <c r="H265" s="48">
        <f t="shared" si="180"/>
        <v>5.5269378146857839E-2</v>
      </c>
      <c r="I265" s="48">
        <f t="shared" si="180"/>
        <v>6.37335699350281E-2</v>
      </c>
      <c r="J265" s="48">
        <f t="shared" si="180"/>
        <v>4.4029861103386025E-2</v>
      </c>
      <c r="K265" s="48">
        <f t="shared" si="180"/>
        <v>5.2776547838004007E-2</v>
      </c>
      <c r="L265" s="48">
        <f t="shared" si="180"/>
        <v>5.768649009400928E-2</v>
      </c>
      <c r="M265" s="48">
        <f t="shared" si="180"/>
        <v>6.3899866218812384E-2</v>
      </c>
      <c r="N265" s="48">
        <f t="shared" si="180"/>
        <v>5.7479494596154979E-2</v>
      </c>
      <c r="O265" s="48">
        <f t="shared" si="180"/>
        <v>4.7513019879773744E-2</v>
      </c>
      <c r="P265" s="48">
        <f t="shared" si="180"/>
        <v>5.4825010684194098E-2</v>
      </c>
      <c r="Q265" s="48">
        <f t="shared" si="180"/>
        <v>6.8255351139154818E-2</v>
      </c>
      <c r="R265" s="48">
        <f t="shared" si="180"/>
        <v>5.5433681071968444E-2</v>
      </c>
      <c r="S265" s="48">
        <f t="shared" si="180"/>
        <v>5.1452707174393097E-2</v>
      </c>
      <c r="T265" s="48">
        <f t="shared" si="180"/>
        <v>4.3088445322905677E-2</v>
      </c>
      <c r="U265" s="48">
        <f t="shared" si="180"/>
        <v>3.3419294740578032E-2</v>
      </c>
      <c r="V265" s="48">
        <f t="shared" si="180"/>
        <v>3.5389417593168382E-2</v>
      </c>
      <c r="W265" s="48"/>
      <c r="X265" s="2"/>
    </row>
    <row r="266" spans="1:24" ht="15" customHeight="1">
      <c r="A266" s="35"/>
      <c r="B266" s="35">
        <f t="shared" si="127"/>
        <v>55</v>
      </c>
      <c r="C266" s="48">
        <f t="shared" ref="C266:V266" si="181">(1/C163-1)/delta_t</f>
        <v>3.4621118943036322E-2</v>
      </c>
      <c r="D266" s="48">
        <f t="shared" si="181"/>
        <v>3.9741614752926147E-2</v>
      </c>
      <c r="E266" s="48">
        <f t="shared" si="181"/>
        <v>4.1995277311462686E-2</v>
      </c>
      <c r="F266" s="48">
        <f t="shared" si="181"/>
        <v>4.4757814473078916E-2</v>
      </c>
      <c r="G266" s="48">
        <f t="shared" si="181"/>
        <v>5.4499574885782387E-2</v>
      </c>
      <c r="H266" s="48">
        <f t="shared" si="181"/>
        <v>3.8684992053629408E-2</v>
      </c>
      <c r="I266" s="48">
        <f t="shared" si="181"/>
        <v>5.3005243238722244E-2</v>
      </c>
      <c r="J266" s="48">
        <f t="shared" si="181"/>
        <v>5.4458778652287876E-2</v>
      </c>
      <c r="K266" s="48">
        <f t="shared" si="181"/>
        <v>5.8561471260363263E-2</v>
      </c>
      <c r="L266" s="48">
        <f t="shared" si="181"/>
        <v>5.2790544791247562E-2</v>
      </c>
      <c r="M266" s="48">
        <f t="shared" si="181"/>
        <v>6.4425772513915902E-2</v>
      </c>
      <c r="N266" s="48">
        <f t="shared" si="181"/>
        <v>9.1133721574472304E-2</v>
      </c>
      <c r="O266" s="48">
        <f t="shared" si="181"/>
        <v>8.0480822318462764E-2</v>
      </c>
      <c r="P266" s="48">
        <f t="shared" si="181"/>
        <v>8.7011293542397006E-2</v>
      </c>
      <c r="Q266" s="48">
        <f t="shared" si="181"/>
        <v>7.8872034295772053E-2</v>
      </c>
      <c r="R266" s="48">
        <f t="shared" si="181"/>
        <v>8.1835910452912941E-2</v>
      </c>
      <c r="S266" s="48">
        <f t="shared" si="181"/>
        <v>8.6352280178404683E-2</v>
      </c>
      <c r="T266" s="48">
        <f t="shared" si="181"/>
        <v>0.10686348322871808</v>
      </c>
      <c r="U266" s="48">
        <f t="shared" si="181"/>
        <v>0.11252817119031544</v>
      </c>
      <c r="V266" s="48">
        <f t="shared" si="181"/>
        <v>8.4169245038515861E-2</v>
      </c>
      <c r="W266" s="48"/>
      <c r="X266" s="2"/>
    </row>
    <row r="267" spans="1:24" ht="15" customHeight="1">
      <c r="A267" s="35"/>
      <c r="B267" s="35">
        <f t="shared" si="127"/>
        <v>56</v>
      </c>
      <c r="C267" s="48">
        <f t="shared" ref="C267:V267" si="182">(1/C164-1)/delta_t</f>
        <v>3.4621118943036322E-2</v>
      </c>
      <c r="D267" s="48">
        <f t="shared" si="182"/>
        <v>4.7357085689747613E-2</v>
      </c>
      <c r="E267" s="48">
        <f t="shared" si="182"/>
        <v>5.5046698962417651E-2</v>
      </c>
      <c r="F267" s="48">
        <f t="shared" si="182"/>
        <v>4.2739606462583346E-2</v>
      </c>
      <c r="G267" s="48">
        <f t="shared" si="182"/>
        <v>4.4793278611724219E-2</v>
      </c>
      <c r="H267" s="48">
        <f t="shared" si="182"/>
        <v>5.1463088125700551E-2</v>
      </c>
      <c r="I267" s="48">
        <f t="shared" si="182"/>
        <v>5.1223541454927357E-2</v>
      </c>
      <c r="J267" s="48">
        <f t="shared" si="182"/>
        <v>5.3322518050456402E-2</v>
      </c>
      <c r="K267" s="48">
        <f t="shared" si="182"/>
        <v>4.2504178929732461E-2</v>
      </c>
      <c r="L267" s="48">
        <f t="shared" si="182"/>
        <v>4.7312973448127238E-2</v>
      </c>
      <c r="M267" s="48">
        <f t="shared" si="182"/>
        <v>3.9857757813444472E-2</v>
      </c>
      <c r="N267" s="48">
        <f t="shared" si="182"/>
        <v>2.7154573902674173E-2</v>
      </c>
      <c r="O267" s="48">
        <f t="shared" si="182"/>
        <v>2.7226733357900379E-2</v>
      </c>
      <c r="P267" s="48">
        <f t="shared" si="182"/>
        <v>3.4183199205134684E-2</v>
      </c>
      <c r="Q267" s="48">
        <f t="shared" si="182"/>
        <v>4.6418321512613048E-2</v>
      </c>
      <c r="R267" s="48">
        <f t="shared" si="182"/>
        <v>4.6707270619580576E-2</v>
      </c>
      <c r="S267" s="48">
        <f t="shared" si="182"/>
        <v>4.6588811372814121E-2</v>
      </c>
      <c r="T267" s="48">
        <f t="shared" si="182"/>
        <v>4.9911569064589045E-2</v>
      </c>
      <c r="U267" s="48">
        <f t="shared" si="182"/>
        <v>5.2005909317561994E-2</v>
      </c>
      <c r="V267" s="48">
        <f t="shared" si="182"/>
        <v>3.5526137375207156E-2</v>
      </c>
      <c r="W267" s="48"/>
      <c r="X267" s="2"/>
    </row>
    <row r="268" spans="1:24" ht="15" customHeight="1">
      <c r="A268" s="35"/>
      <c r="B268" s="35">
        <f t="shared" si="127"/>
        <v>57</v>
      </c>
      <c r="C268" s="48">
        <f t="shared" ref="C268:V268" si="183">(1/C165-1)/delta_t</f>
        <v>3.4621118943036322E-2</v>
      </c>
      <c r="D268" s="48">
        <f t="shared" si="183"/>
        <v>2.8839543214989938E-2</v>
      </c>
      <c r="E268" s="48">
        <f t="shared" si="183"/>
        <v>4.1565905392284108E-2</v>
      </c>
      <c r="F268" s="48">
        <f t="shared" si="183"/>
        <v>5.6815324041688875E-2</v>
      </c>
      <c r="G268" s="48">
        <f t="shared" si="183"/>
        <v>4.6046532933843309E-2</v>
      </c>
      <c r="H268" s="48">
        <f t="shared" si="183"/>
        <v>4.9500367345684637E-2</v>
      </c>
      <c r="I268" s="48">
        <f t="shared" si="183"/>
        <v>5.2704406298462736E-2</v>
      </c>
      <c r="J268" s="48">
        <f t="shared" si="183"/>
        <v>4.315928749837461E-2</v>
      </c>
      <c r="K268" s="48">
        <f t="shared" si="183"/>
        <v>5.0935985413980589E-2</v>
      </c>
      <c r="L268" s="48">
        <f t="shared" si="183"/>
        <v>5.9996935303423093E-2</v>
      </c>
      <c r="M268" s="48">
        <f t="shared" si="183"/>
        <v>5.782906362513085E-2</v>
      </c>
      <c r="N268" s="48">
        <f t="shared" si="183"/>
        <v>4.5604901666752795E-2</v>
      </c>
      <c r="O268" s="48">
        <f t="shared" si="183"/>
        <v>3.9176821254302219E-2</v>
      </c>
      <c r="P268" s="48">
        <f t="shared" si="183"/>
        <v>3.2278696994689327E-2</v>
      </c>
      <c r="Q268" s="48">
        <f t="shared" si="183"/>
        <v>3.3580938905599211E-2</v>
      </c>
      <c r="R268" s="48">
        <f t="shared" si="183"/>
        <v>4.7575950007741952E-2</v>
      </c>
      <c r="S268" s="48">
        <f t="shared" si="183"/>
        <v>5.3549315605997627E-2</v>
      </c>
      <c r="T268" s="48">
        <f t="shared" si="183"/>
        <v>5.2626865283312618E-2</v>
      </c>
      <c r="U268" s="48">
        <f t="shared" si="183"/>
        <v>5.1132149581527564E-2</v>
      </c>
      <c r="V268" s="48">
        <f t="shared" si="183"/>
        <v>5.8914555203103625E-2</v>
      </c>
      <c r="W268" s="48"/>
      <c r="X268" s="2"/>
    </row>
    <row r="269" spans="1:24" ht="15" customHeight="1">
      <c r="A269" s="35"/>
      <c r="B269" s="35">
        <f t="shared" si="127"/>
        <v>58</v>
      </c>
      <c r="C269" s="48">
        <f t="shared" ref="C269:V269" si="184">(1/C166-1)/delta_t</f>
        <v>3.4621118943036322E-2</v>
      </c>
      <c r="D269" s="48">
        <f t="shared" si="184"/>
        <v>3.2337840651853966E-2</v>
      </c>
      <c r="E269" s="48">
        <f t="shared" si="184"/>
        <v>2.9980747039014766E-2</v>
      </c>
      <c r="F269" s="48">
        <f t="shared" si="184"/>
        <v>2.7154223247316089E-2</v>
      </c>
      <c r="G269" s="48">
        <f t="shared" si="184"/>
        <v>2.9370104759774307E-2</v>
      </c>
      <c r="H269" s="48">
        <f t="shared" si="184"/>
        <v>4.2222684957081036E-2</v>
      </c>
      <c r="I269" s="48">
        <f t="shared" si="184"/>
        <v>4.3205363540997688E-2</v>
      </c>
      <c r="J269" s="48">
        <f t="shared" si="184"/>
        <v>5.1194854756626995E-2</v>
      </c>
      <c r="K269" s="48">
        <f t="shared" si="184"/>
        <v>5.207451269154717E-2</v>
      </c>
      <c r="L269" s="48">
        <f t="shared" si="184"/>
        <v>4.0463020200469657E-2</v>
      </c>
      <c r="M269" s="48">
        <f t="shared" si="184"/>
        <v>3.9519305184096964E-2</v>
      </c>
      <c r="N269" s="48">
        <f t="shared" si="184"/>
        <v>5.4715340828193959E-2</v>
      </c>
      <c r="O269" s="48">
        <f t="shared" si="184"/>
        <v>7.7209547235442599E-2</v>
      </c>
      <c r="P269" s="48">
        <f t="shared" si="184"/>
        <v>0.10257362879190435</v>
      </c>
      <c r="Q269" s="48">
        <f t="shared" si="184"/>
        <v>5.962699952826167E-2</v>
      </c>
      <c r="R269" s="48">
        <f t="shared" si="184"/>
        <v>4.9578780731395433E-2</v>
      </c>
      <c r="S269" s="48">
        <f t="shared" si="184"/>
        <v>3.943318810880303E-2</v>
      </c>
      <c r="T269" s="48">
        <f t="shared" si="184"/>
        <v>3.0245475634440133E-2</v>
      </c>
      <c r="U269" s="48">
        <f t="shared" si="184"/>
        <v>3.1328594921522068E-2</v>
      </c>
      <c r="V269" s="48">
        <f t="shared" si="184"/>
        <v>3.7422392385374259E-2</v>
      </c>
      <c r="W269" s="48"/>
      <c r="X269" s="2"/>
    </row>
    <row r="270" spans="1:24" ht="15" customHeight="1">
      <c r="A270" s="35"/>
      <c r="B270" s="35">
        <f t="shared" si="127"/>
        <v>59</v>
      </c>
      <c r="C270" s="48">
        <f t="shared" ref="C270:V270" si="185">(1/C167-1)/delta_t</f>
        <v>3.4621118943036322E-2</v>
      </c>
      <c r="D270" s="48">
        <f t="shared" si="185"/>
        <v>3.6014573197829414E-2</v>
      </c>
      <c r="E270" s="48">
        <f t="shared" si="185"/>
        <v>4.4430144944658245E-2</v>
      </c>
      <c r="F270" s="48">
        <f t="shared" si="185"/>
        <v>4.5130802113251711E-2</v>
      </c>
      <c r="G270" s="48">
        <f t="shared" si="185"/>
        <v>4.3227920891011351E-2</v>
      </c>
      <c r="H270" s="48">
        <f t="shared" si="185"/>
        <v>2.9090296209916211E-2</v>
      </c>
      <c r="I270" s="48">
        <f t="shared" si="185"/>
        <v>3.1284832684004726E-2</v>
      </c>
      <c r="J270" s="48">
        <f t="shared" si="185"/>
        <v>4.062242021480067E-2</v>
      </c>
      <c r="K270" s="48">
        <f t="shared" si="185"/>
        <v>5.3118056263413926E-2</v>
      </c>
      <c r="L270" s="48">
        <f t="shared" si="185"/>
        <v>5.7572446016312284E-2</v>
      </c>
      <c r="M270" s="48">
        <f t="shared" si="185"/>
        <v>0.10320555284339505</v>
      </c>
      <c r="N270" s="48">
        <f t="shared" si="185"/>
        <v>8.8590798085212974E-2</v>
      </c>
      <c r="O270" s="48">
        <f t="shared" si="185"/>
        <v>5.4697354754178917E-2</v>
      </c>
      <c r="P270" s="48">
        <f t="shared" si="185"/>
        <v>5.3396140704554007E-2</v>
      </c>
      <c r="Q270" s="48">
        <f t="shared" si="185"/>
        <v>8.1330597528918247E-2</v>
      </c>
      <c r="R270" s="48">
        <f t="shared" si="185"/>
        <v>7.1165112488769999E-2</v>
      </c>
      <c r="S270" s="48">
        <f t="shared" si="185"/>
        <v>6.2931802675054271E-2</v>
      </c>
      <c r="T270" s="48">
        <f t="shared" si="185"/>
        <v>3.8159954215276848E-2</v>
      </c>
      <c r="U270" s="48">
        <f t="shared" si="185"/>
        <v>2.8091523438891208E-2</v>
      </c>
      <c r="V270" s="48">
        <f t="shared" si="185"/>
        <v>2.5524293316997237E-2</v>
      </c>
      <c r="W270" s="48"/>
      <c r="X270" s="2"/>
    </row>
    <row r="271" spans="1:24" ht="15" customHeight="1">
      <c r="A271" s="35"/>
      <c r="B271" s="35">
        <f t="shared" si="127"/>
        <v>60</v>
      </c>
      <c r="C271" s="48">
        <f t="shared" ref="C271:V271" si="186">(1/C168-1)/delta_t</f>
        <v>3.4621118943036322E-2</v>
      </c>
      <c r="D271" s="48">
        <f t="shared" si="186"/>
        <v>3.2987441466202583E-2</v>
      </c>
      <c r="E271" s="48">
        <f t="shared" si="186"/>
        <v>3.9047887422583472E-2</v>
      </c>
      <c r="F271" s="48">
        <f t="shared" si="186"/>
        <v>5.100262066498118E-2</v>
      </c>
      <c r="G271" s="48">
        <f t="shared" si="186"/>
        <v>6.0791153580350255E-2</v>
      </c>
      <c r="H271" s="48">
        <f t="shared" si="186"/>
        <v>9.8070607900019979E-2</v>
      </c>
      <c r="I271" s="48">
        <f t="shared" si="186"/>
        <v>9.7347840827999299E-2</v>
      </c>
      <c r="J271" s="48">
        <f t="shared" si="186"/>
        <v>9.3258214117551752E-2</v>
      </c>
      <c r="K271" s="48">
        <f t="shared" si="186"/>
        <v>8.6039683125448185E-2</v>
      </c>
      <c r="L271" s="48">
        <f t="shared" si="186"/>
        <v>8.9300426879647787E-2</v>
      </c>
      <c r="M271" s="48">
        <f t="shared" si="186"/>
        <v>4.8847367939904629E-2</v>
      </c>
      <c r="N271" s="48">
        <f t="shared" si="186"/>
        <v>5.9869090381029721E-2</v>
      </c>
      <c r="O271" s="48">
        <f t="shared" si="186"/>
        <v>6.3588430431922305E-2</v>
      </c>
      <c r="P271" s="48">
        <f t="shared" si="186"/>
        <v>9.0974648526946034E-2</v>
      </c>
      <c r="Q271" s="48">
        <f t="shared" si="186"/>
        <v>0.12548357466059201</v>
      </c>
      <c r="R271" s="48">
        <f t="shared" si="186"/>
        <v>0.1003153693025407</v>
      </c>
      <c r="S271" s="48">
        <f t="shared" si="186"/>
        <v>9.7121220370156358E-2</v>
      </c>
      <c r="T271" s="48">
        <f t="shared" si="186"/>
        <v>0.14004280642788469</v>
      </c>
      <c r="U271" s="48">
        <f t="shared" si="186"/>
        <v>0.14976735736740832</v>
      </c>
      <c r="V271" s="48">
        <f t="shared" si="186"/>
        <v>0.14763890822372261</v>
      </c>
      <c r="W271" s="48"/>
      <c r="X271" s="2"/>
    </row>
    <row r="272" spans="1:24" ht="15" customHeight="1">
      <c r="A272" s="35"/>
      <c r="B272" s="35">
        <f t="shared" si="127"/>
        <v>61</v>
      </c>
      <c r="C272" s="48">
        <f t="shared" ref="C272:V272" si="187">(1/C169-1)/delta_t</f>
        <v>3.4621118943036322E-2</v>
      </c>
      <c r="D272" s="48">
        <f t="shared" si="187"/>
        <v>5.9637953823918011E-2</v>
      </c>
      <c r="E272" s="48">
        <f t="shared" si="187"/>
        <v>6.8577220289323115E-2</v>
      </c>
      <c r="F272" s="48">
        <f t="shared" si="187"/>
        <v>8.4896933963690024E-2</v>
      </c>
      <c r="G272" s="48">
        <f t="shared" si="187"/>
        <v>6.6634910239014467E-2</v>
      </c>
      <c r="H272" s="48">
        <f t="shared" si="187"/>
        <v>6.7207674369329951E-2</v>
      </c>
      <c r="I272" s="48">
        <f t="shared" si="187"/>
        <v>7.8920852723465273E-2</v>
      </c>
      <c r="J272" s="48">
        <f t="shared" si="187"/>
        <v>9.7022872087274337E-2</v>
      </c>
      <c r="K272" s="48">
        <f t="shared" si="187"/>
        <v>0.10107004319582114</v>
      </c>
      <c r="L272" s="48">
        <f t="shared" si="187"/>
        <v>0.11269743469476889</v>
      </c>
      <c r="M272" s="48">
        <f t="shared" si="187"/>
        <v>0.10271245124911488</v>
      </c>
      <c r="N272" s="48">
        <f t="shared" si="187"/>
        <v>0.10782863254335506</v>
      </c>
      <c r="O272" s="48">
        <f t="shared" si="187"/>
        <v>0.1222302398907944</v>
      </c>
      <c r="P272" s="48">
        <f t="shared" si="187"/>
        <v>8.3788198159341576E-2</v>
      </c>
      <c r="Q272" s="48">
        <f t="shared" si="187"/>
        <v>0.11177028049126481</v>
      </c>
      <c r="R272" s="48">
        <f t="shared" si="187"/>
        <v>0.13142121529716455</v>
      </c>
      <c r="S272" s="48">
        <f t="shared" si="187"/>
        <v>0.15057599981302516</v>
      </c>
      <c r="T272" s="48">
        <f t="shared" si="187"/>
        <v>0.16508692837043704</v>
      </c>
      <c r="U272" s="48">
        <f t="shared" si="187"/>
        <v>0.15762454721859864</v>
      </c>
      <c r="V272" s="48">
        <f t="shared" si="187"/>
        <v>0.15773435068004016</v>
      </c>
      <c r="W272" s="48"/>
      <c r="X272" s="2"/>
    </row>
    <row r="273" spans="1:24" ht="15" customHeight="1">
      <c r="A273" s="35"/>
      <c r="B273" s="35">
        <f t="shared" si="127"/>
        <v>62</v>
      </c>
      <c r="C273" s="48">
        <f t="shared" ref="C273:V273" si="188">(1/C170-1)/delta_t</f>
        <v>3.4621118943036322E-2</v>
      </c>
      <c r="D273" s="48">
        <f t="shared" si="188"/>
        <v>3.5266354064571459E-2</v>
      </c>
      <c r="E273" s="48">
        <f t="shared" si="188"/>
        <v>5.6539920800724452E-2</v>
      </c>
      <c r="F273" s="48">
        <f t="shared" si="188"/>
        <v>5.9493769395524865E-2</v>
      </c>
      <c r="G273" s="48">
        <f t="shared" si="188"/>
        <v>4.7287943937763366E-2</v>
      </c>
      <c r="H273" s="48">
        <f t="shared" si="188"/>
        <v>4.4881436118892282E-2</v>
      </c>
      <c r="I273" s="48">
        <f t="shared" si="188"/>
        <v>4.3826312179874094E-2</v>
      </c>
      <c r="J273" s="48">
        <f t="shared" si="188"/>
        <v>4.1775298474010292E-2</v>
      </c>
      <c r="K273" s="48">
        <f t="shared" si="188"/>
        <v>3.990059232643528E-2</v>
      </c>
      <c r="L273" s="48">
        <f t="shared" si="188"/>
        <v>4.895245476694754E-2</v>
      </c>
      <c r="M273" s="48">
        <f t="shared" si="188"/>
        <v>4.7662116842760227E-2</v>
      </c>
      <c r="N273" s="48">
        <f t="shared" si="188"/>
        <v>5.0206182018688317E-2</v>
      </c>
      <c r="O273" s="48">
        <f t="shared" si="188"/>
        <v>4.6240991408086352E-2</v>
      </c>
      <c r="P273" s="48">
        <f t="shared" si="188"/>
        <v>5.7863111144417445E-2</v>
      </c>
      <c r="Q273" s="48">
        <f t="shared" si="188"/>
        <v>5.3201679088705767E-2</v>
      </c>
      <c r="R273" s="48">
        <f t="shared" si="188"/>
        <v>7.4137266624648923E-2</v>
      </c>
      <c r="S273" s="48">
        <f t="shared" si="188"/>
        <v>7.9665922871580364E-2</v>
      </c>
      <c r="T273" s="48">
        <f t="shared" si="188"/>
        <v>7.7489938453673801E-2</v>
      </c>
      <c r="U273" s="48">
        <f t="shared" si="188"/>
        <v>7.7398625615843208E-2</v>
      </c>
      <c r="V273" s="48">
        <f t="shared" si="188"/>
        <v>8.2477068156202371E-2</v>
      </c>
      <c r="W273" s="48"/>
      <c r="X273" s="2"/>
    </row>
    <row r="274" spans="1:24" ht="15" customHeight="1">
      <c r="A274" s="35"/>
      <c r="B274" s="35">
        <f t="shared" si="127"/>
        <v>63</v>
      </c>
      <c r="C274" s="48">
        <f t="shared" ref="C274:V274" si="189">(1/C171-1)/delta_t</f>
        <v>3.4621118943036322E-2</v>
      </c>
      <c r="D274" s="48">
        <f t="shared" si="189"/>
        <v>4.9545316358191371E-2</v>
      </c>
      <c r="E274" s="48">
        <f t="shared" si="189"/>
        <v>3.491691591240631E-2</v>
      </c>
      <c r="F274" s="48">
        <f t="shared" si="189"/>
        <v>3.9169374900179577E-2</v>
      </c>
      <c r="G274" s="48">
        <f t="shared" si="189"/>
        <v>4.4147217771241642E-2</v>
      </c>
      <c r="H274" s="48">
        <f t="shared" si="189"/>
        <v>3.8851051749360543E-2</v>
      </c>
      <c r="I274" s="48">
        <f t="shared" si="189"/>
        <v>4.36951980914424E-2</v>
      </c>
      <c r="J274" s="48">
        <f t="shared" si="189"/>
        <v>3.8329805875007672E-2</v>
      </c>
      <c r="K274" s="48">
        <f t="shared" si="189"/>
        <v>4.9120459342346656E-2</v>
      </c>
      <c r="L274" s="48">
        <f t="shared" si="189"/>
        <v>4.2153614351537527E-2</v>
      </c>
      <c r="M274" s="48">
        <f t="shared" si="189"/>
        <v>3.976436934329719E-2</v>
      </c>
      <c r="N274" s="48">
        <f t="shared" si="189"/>
        <v>3.526252257251361E-2</v>
      </c>
      <c r="O274" s="48">
        <f t="shared" si="189"/>
        <v>3.0956638605136533E-2</v>
      </c>
      <c r="P274" s="48">
        <f t="shared" si="189"/>
        <v>2.4648245643990485E-2</v>
      </c>
      <c r="Q274" s="48">
        <f t="shared" si="189"/>
        <v>2.8585877820153094E-2</v>
      </c>
      <c r="R274" s="48">
        <f t="shared" si="189"/>
        <v>2.5220938246262925E-2</v>
      </c>
      <c r="S274" s="48">
        <f t="shared" si="189"/>
        <v>1.7474533768033318E-2</v>
      </c>
      <c r="T274" s="48">
        <f t="shared" si="189"/>
        <v>2.1341316373936436E-2</v>
      </c>
      <c r="U274" s="48">
        <f t="shared" si="189"/>
        <v>2.5256107452880094E-2</v>
      </c>
      <c r="V274" s="48">
        <f t="shared" si="189"/>
        <v>2.5166989575388321E-2</v>
      </c>
      <c r="W274" s="48"/>
      <c r="X274" s="2"/>
    </row>
    <row r="275" spans="1:24" ht="15" customHeight="1">
      <c r="A275" s="35"/>
      <c r="B275" s="35">
        <f t="shared" si="127"/>
        <v>64</v>
      </c>
      <c r="C275" s="48">
        <f t="shared" ref="C275:V275" si="190">(1/C172-1)/delta_t</f>
        <v>3.4621118943036322E-2</v>
      </c>
      <c r="D275" s="48">
        <f t="shared" si="190"/>
        <v>5.9627892715206521E-2</v>
      </c>
      <c r="E275" s="48">
        <f t="shared" si="190"/>
        <v>6.7908072905114025E-2</v>
      </c>
      <c r="F275" s="48">
        <f t="shared" si="190"/>
        <v>7.8916029225036155E-2</v>
      </c>
      <c r="G275" s="48">
        <f t="shared" si="190"/>
        <v>9.0556359148058263E-2</v>
      </c>
      <c r="H275" s="48">
        <f t="shared" si="190"/>
        <v>7.5733756215146109E-2</v>
      </c>
      <c r="I275" s="48">
        <f t="shared" si="190"/>
        <v>6.2367834350337326E-2</v>
      </c>
      <c r="J275" s="48">
        <f t="shared" si="190"/>
        <v>5.9130831777765458E-2</v>
      </c>
      <c r="K275" s="48">
        <f t="shared" si="190"/>
        <v>7.481916184136761E-2</v>
      </c>
      <c r="L275" s="48">
        <f t="shared" si="190"/>
        <v>9.9155013474117482E-2</v>
      </c>
      <c r="M275" s="48">
        <f t="shared" si="190"/>
        <v>9.4013903464825077E-2</v>
      </c>
      <c r="N275" s="48">
        <f t="shared" si="190"/>
        <v>0.10180732155282168</v>
      </c>
      <c r="O275" s="48">
        <f t="shared" si="190"/>
        <v>9.6176983283933204E-2</v>
      </c>
      <c r="P275" s="48">
        <f t="shared" si="190"/>
        <v>6.1801169914315501E-2</v>
      </c>
      <c r="Q275" s="48">
        <f t="shared" si="190"/>
        <v>6.8605794866720693E-2</v>
      </c>
      <c r="R275" s="48">
        <f t="shared" si="190"/>
        <v>9.4529235133130385E-2</v>
      </c>
      <c r="S275" s="48">
        <f t="shared" si="190"/>
        <v>9.97344268267506E-2</v>
      </c>
      <c r="T275" s="48">
        <f t="shared" si="190"/>
        <v>9.4836296660840702E-2</v>
      </c>
      <c r="U275" s="48">
        <f t="shared" si="190"/>
        <v>0.14656783800817852</v>
      </c>
      <c r="V275" s="48">
        <f t="shared" si="190"/>
        <v>0.16944942534073437</v>
      </c>
      <c r="W275" s="48"/>
      <c r="X275" s="2"/>
    </row>
    <row r="276" spans="1:24" ht="15" customHeight="1">
      <c r="A276" s="35"/>
      <c r="B276" s="35">
        <f t="shared" si="127"/>
        <v>65</v>
      </c>
      <c r="C276" s="48">
        <f t="shared" ref="C276:V276" si="191">(1/C173-1)/delta_t</f>
        <v>3.4621118943036322E-2</v>
      </c>
      <c r="D276" s="48">
        <f t="shared" si="191"/>
        <v>4.5378941538699813E-2</v>
      </c>
      <c r="E276" s="48">
        <f t="shared" si="191"/>
        <v>3.2716033726448046E-2</v>
      </c>
      <c r="F276" s="48">
        <f t="shared" si="191"/>
        <v>2.8562384347457836E-2</v>
      </c>
      <c r="G276" s="48">
        <f t="shared" si="191"/>
        <v>2.1598975239548679E-2</v>
      </c>
      <c r="H276" s="48">
        <f t="shared" si="191"/>
        <v>1.7629181345216516E-2</v>
      </c>
      <c r="I276" s="48">
        <f t="shared" si="191"/>
        <v>1.7111343834003812E-2</v>
      </c>
      <c r="J276" s="48">
        <f t="shared" si="191"/>
        <v>1.529450292007617E-2</v>
      </c>
      <c r="K276" s="48">
        <f t="shared" si="191"/>
        <v>1.7346481022504356E-2</v>
      </c>
      <c r="L276" s="48">
        <f t="shared" si="191"/>
        <v>2.519856900374684E-2</v>
      </c>
      <c r="M276" s="48">
        <f t="shared" si="191"/>
        <v>2.5450866092740831E-2</v>
      </c>
      <c r="N276" s="48">
        <f t="shared" si="191"/>
        <v>3.0916683897915576E-2</v>
      </c>
      <c r="O276" s="48">
        <f t="shared" si="191"/>
        <v>2.8513550290398371E-2</v>
      </c>
      <c r="P276" s="48">
        <f t="shared" si="191"/>
        <v>1.7940994105069663E-2</v>
      </c>
      <c r="Q276" s="48">
        <f t="shared" si="191"/>
        <v>1.6768347713046694E-2</v>
      </c>
      <c r="R276" s="48">
        <f t="shared" si="191"/>
        <v>1.8827759713788694E-2</v>
      </c>
      <c r="S276" s="48">
        <f t="shared" si="191"/>
        <v>1.8221472402416339E-2</v>
      </c>
      <c r="T276" s="48">
        <f t="shared" si="191"/>
        <v>1.388079405138587E-2</v>
      </c>
      <c r="U276" s="48">
        <f t="shared" si="191"/>
        <v>1.8021450729970745E-2</v>
      </c>
      <c r="V276" s="48">
        <f t="shared" si="191"/>
        <v>2.1960139957599267E-2</v>
      </c>
      <c r="W276" s="48"/>
      <c r="X276" s="2"/>
    </row>
    <row r="277" spans="1:24" ht="15" customHeight="1">
      <c r="A277" s="35"/>
      <c r="B277" s="35">
        <f t="shared" ref="B277:B311" si="192">B276+1</f>
        <v>66</v>
      </c>
      <c r="C277" s="48">
        <f t="shared" ref="C277:V277" si="193">(1/C174-1)/delta_t</f>
        <v>3.4621118943036322E-2</v>
      </c>
      <c r="D277" s="48">
        <f t="shared" si="193"/>
        <v>4.6712360056652358E-2</v>
      </c>
      <c r="E277" s="48">
        <f t="shared" si="193"/>
        <v>3.9273065950141017E-2</v>
      </c>
      <c r="F277" s="48">
        <f t="shared" si="193"/>
        <v>2.7861472627757067E-2</v>
      </c>
      <c r="G277" s="48">
        <f t="shared" si="193"/>
        <v>3.3545063903655858E-2</v>
      </c>
      <c r="H277" s="48">
        <f t="shared" si="193"/>
        <v>3.4071928964393372E-2</v>
      </c>
      <c r="I277" s="48">
        <f t="shared" si="193"/>
        <v>4.6806587287133716E-2</v>
      </c>
      <c r="J277" s="48">
        <f t="shared" si="193"/>
        <v>4.0534181669066527E-2</v>
      </c>
      <c r="K277" s="48">
        <f t="shared" si="193"/>
        <v>3.6244664017649697E-2</v>
      </c>
      <c r="L277" s="48">
        <f t="shared" si="193"/>
        <v>4.6270207661224028E-2</v>
      </c>
      <c r="M277" s="48">
        <f t="shared" si="193"/>
        <v>6.2596269588791387E-2</v>
      </c>
      <c r="N277" s="48">
        <f t="shared" si="193"/>
        <v>6.3615903512982186E-2</v>
      </c>
      <c r="O277" s="48">
        <f t="shared" si="193"/>
        <v>6.6041162808062381E-2</v>
      </c>
      <c r="P277" s="48">
        <f t="shared" si="193"/>
        <v>5.6838157515719523E-2</v>
      </c>
      <c r="Q277" s="48">
        <f t="shared" si="193"/>
        <v>4.4497061781331837E-2</v>
      </c>
      <c r="R277" s="48">
        <f t="shared" si="193"/>
        <v>4.0332398281930359E-2</v>
      </c>
      <c r="S277" s="48">
        <f t="shared" si="193"/>
        <v>3.3803442065942768E-2</v>
      </c>
      <c r="T277" s="48">
        <f t="shared" si="193"/>
        <v>3.2306748580692712E-2</v>
      </c>
      <c r="U277" s="48">
        <f t="shared" si="193"/>
        <v>3.4929113267425649E-2</v>
      </c>
      <c r="V277" s="48">
        <f t="shared" si="193"/>
        <v>3.7659846205817082E-2</v>
      </c>
      <c r="W277" s="48"/>
      <c r="X277" s="2"/>
    </row>
    <row r="278" spans="1:24" ht="15" customHeight="1">
      <c r="A278" s="35"/>
      <c r="B278" s="35">
        <f t="shared" si="192"/>
        <v>67</v>
      </c>
      <c r="C278" s="48">
        <f t="shared" ref="C278:V278" si="194">(1/C175-1)/delta_t</f>
        <v>3.4621118943036322E-2</v>
      </c>
      <c r="D278" s="48">
        <f t="shared" si="194"/>
        <v>4.192591210712493E-2</v>
      </c>
      <c r="E278" s="48">
        <f t="shared" si="194"/>
        <v>3.2726090394267437E-2</v>
      </c>
      <c r="F278" s="48">
        <f t="shared" si="194"/>
        <v>4.2549754676779905E-2</v>
      </c>
      <c r="G278" s="48">
        <f t="shared" si="194"/>
        <v>5.633664844233266E-2</v>
      </c>
      <c r="H278" s="48">
        <f t="shared" si="194"/>
        <v>4.9792338505167955E-2</v>
      </c>
      <c r="I278" s="48">
        <f t="shared" si="194"/>
        <v>5.3192157092968984E-2</v>
      </c>
      <c r="J278" s="48">
        <f t="shared" si="194"/>
        <v>6.1716262830306512E-2</v>
      </c>
      <c r="K278" s="48">
        <f t="shared" si="194"/>
        <v>7.5877026304199902E-2</v>
      </c>
      <c r="L278" s="48">
        <f t="shared" si="194"/>
        <v>6.2934933116546965E-2</v>
      </c>
      <c r="M278" s="48">
        <f t="shared" si="194"/>
        <v>5.4406215763316723E-2</v>
      </c>
      <c r="N278" s="48">
        <f t="shared" si="194"/>
        <v>5.6990324574420548E-2</v>
      </c>
      <c r="O278" s="48">
        <f t="shared" si="194"/>
        <v>4.9309138016646159E-2</v>
      </c>
      <c r="P278" s="48">
        <f t="shared" si="194"/>
        <v>6.5991572945002908E-2</v>
      </c>
      <c r="Q278" s="48">
        <f t="shared" si="194"/>
        <v>4.0417954992507887E-2</v>
      </c>
      <c r="R278" s="48">
        <f t="shared" si="194"/>
        <v>4.6316064794969414E-2</v>
      </c>
      <c r="S278" s="48">
        <f t="shared" si="194"/>
        <v>8.2050177593467666E-2</v>
      </c>
      <c r="T278" s="48">
        <f t="shared" si="194"/>
        <v>6.1532381180480655E-2</v>
      </c>
      <c r="U278" s="48">
        <f t="shared" si="194"/>
        <v>3.6560652400613236E-2</v>
      </c>
      <c r="V278" s="48">
        <f t="shared" si="194"/>
        <v>4.4149526164940056E-2</v>
      </c>
      <c r="W278" s="48"/>
      <c r="X278" s="2"/>
    </row>
    <row r="279" spans="1:24" ht="15" customHeight="1">
      <c r="A279" s="35"/>
      <c r="B279" s="35">
        <f t="shared" si="192"/>
        <v>68</v>
      </c>
      <c r="C279" s="48">
        <f t="shared" ref="C279:V279" si="195">(1/C176-1)/delta_t</f>
        <v>3.4621118943036322E-2</v>
      </c>
      <c r="D279" s="48">
        <f t="shared" si="195"/>
        <v>3.8747490750123958E-2</v>
      </c>
      <c r="E279" s="48">
        <f t="shared" si="195"/>
        <v>3.3440473138913518E-2</v>
      </c>
      <c r="F279" s="48">
        <f t="shared" si="195"/>
        <v>4.3363349058062717E-2</v>
      </c>
      <c r="G279" s="48">
        <f t="shared" si="195"/>
        <v>6.2606357459467965E-2</v>
      </c>
      <c r="H279" s="48">
        <f t="shared" si="195"/>
        <v>7.1462630602481703E-2</v>
      </c>
      <c r="I279" s="48">
        <f t="shared" si="195"/>
        <v>7.7505027523950609E-2</v>
      </c>
      <c r="J279" s="48">
        <f t="shared" si="195"/>
        <v>8.1595645387282367E-2</v>
      </c>
      <c r="K279" s="48">
        <f t="shared" si="195"/>
        <v>6.9200304400350632E-2</v>
      </c>
      <c r="L279" s="48">
        <f t="shared" si="195"/>
        <v>8.9257674300121437E-2</v>
      </c>
      <c r="M279" s="48">
        <f t="shared" si="195"/>
        <v>7.9828629235886517E-2</v>
      </c>
      <c r="N279" s="48">
        <f t="shared" si="195"/>
        <v>5.5333858496397603E-2</v>
      </c>
      <c r="O279" s="48">
        <f t="shared" si="195"/>
        <v>6.5326039252859402E-2</v>
      </c>
      <c r="P279" s="48">
        <f t="shared" si="195"/>
        <v>5.7117449409332721E-2</v>
      </c>
      <c r="Q279" s="48">
        <f t="shared" si="195"/>
        <v>4.7428568369011437E-2</v>
      </c>
      <c r="R279" s="48">
        <f t="shared" si="195"/>
        <v>4.3362388259262197E-2</v>
      </c>
      <c r="S279" s="48">
        <f t="shared" si="195"/>
        <v>3.9601927402229009E-2</v>
      </c>
      <c r="T279" s="48">
        <f t="shared" si="195"/>
        <v>4.8146986700565719E-2</v>
      </c>
      <c r="U279" s="48">
        <f t="shared" si="195"/>
        <v>3.5355953697312259E-2</v>
      </c>
      <c r="V279" s="48">
        <f t="shared" si="195"/>
        <v>3.3994535690533567E-2</v>
      </c>
      <c r="W279" s="48"/>
      <c r="X279" s="2"/>
    </row>
    <row r="280" spans="1:24" ht="15" customHeight="1">
      <c r="A280" s="35"/>
      <c r="B280" s="35">
        <f t="shared" si="192"/>
        <v>69</v>
      </c>
      <c r="C280" s="48">
        <f t="shared" ref="C280:V280" si="196">(1/C177-1)/delta_t</f>
        <v>3.4621118943036322E-2</v>
      </c>
      <c r="D280" s="48">
        <f t="shared" si="196"/>
        <v>3.8516211943539602E-2</v>
      </c>
      <c r="E280" s="48">
        <f t="shared" si="196"/>
        <v>3.1670396943177082E-2</v>
      </c>
      <c r="F280" s="48">
        <f t="shared" si="196"/>
        <v>3.4544787613925543E-2</v>
      </c>
      <c r="G280" s="48">
        <f t="shared" si="196"/>
        <v>3.3578580328927465E-2</v>
      </c>
      <c r="H280" s="48">
        <f t="shared" si="196"/>
        <v>2.9013106607076899E-2</v>
      </c>
      <c r="I280" s="48">
        <f t="shared" si="196"/>
        <v>2.8822347115117886E-2</v>
      </c>
      <c r="J280" s="48">
        <f t="shared" si="196"/>
        <v>2.9645849014700687E-2</v>
      </c>
      <c r="K280" s="48">
        <f t="shared" si="196"/>
        <v>3.1187151209771002E-2</v>
      </c>
      <c r="L280" s="48">
        <f t="shared" si="196"/>
        <v>2.4134363020458238E-2</v>
      </c>
      <c r="M280" s="48">
        <f t="shared" si="196"/>
        <v>2.5585735234352036E-2</v>
      </c>
      <c r="N280" s="48">
        <f t="shared" si="196"/>
        <v>2.5364672268074706E-2</v>
      </c>
      <c r="O280" s="48">
        <f t="shared" si="196"/>
        <v>2.7052107895210398E-2</v>
      </c>
      <c r="P280" s="48">
        <f t="shared" si="196"/>
        <v>3.8029731518037124E-2</v>
      </c>
      <c r="Q280" s="48">
        <f t="shared" si="196"/>
        <v>3.344281471909305E-2</v>
      </c>
      <c r="R280" s="48">
        <f t="shared" si="196"/>
        <v>3.6035080784285967E-2</v>
      </c>
      <c r="S280" s="48">
        <f t="shared" si="196"/>
        <v>3.9129702603849736E-2</v>
      </c>
      <c r="T280" s="48">
        <f t="shared" si="196"/>
        <v>4.7818974570920325E-2</v>
      </c>
      <c r="U280" s="48">
        <f t="shared" si="196"/>
        <v>7.2049915981105883E-2</v>
      </c>
      <c r="V280" s="48">
        <f t="shared" si="196"/>
        <v>7.0755161828597757E-2</v>
      </c>
      <c r="W280" s="48"/>
      <c r="X280" s="2"/>
    </row>
    <row r="281" spans="1:24" ht="15" customHeight="1">
      <c r="A281" s="35"/>
      <c r="B281" s="35">
        <f t="shared" si="192"/>
        <v>70</v>
      </c>
      <c r="C281" s="48">
        <f t="shared" ref="C281:V281" si="197">(1/C178-1)/delta_t</f>
        <v>3.4621118943036322E-2</v>
      </c>
      <c r="D281" s="48">
        <f t="shared" si="197"/>
        <v>3.2626451074729168E-2</v>
      </c>
      <c r="E281" s="48">
        <f t="shared" si="197"/>
        <v>2.947248876348052E-2</v>
      </c>
      <c r="F281" s="48">
        <f t="shared" si="197"/>
        <v>3.6026101024233093E-2</v>
      </c>
      <c r="G281" s="48">
        <f t="shared" si="197"/>
        <v>3.2040303561799988E-2</v>
      </c>
      <c r="H281" s="48">
        <f t="shared" si="197"/>
        <v>2.7741252854466047E-2</v>
      </c>
      <c r="I281" s="48">
        <f t="shared" si="197"/>
        <v>2.8419228303457444E-2</v>
      </c>
      <c r="J281" s="48">
        <f t="shared" si="197"/>
        <v>2.7995052829889566E-2</v>
      </c>
      <c r="K281" s="48">
        <f t="shared" si="197"/>
        <v>2.4342503079227029E-2</v>
      </c>
      <c r="L281" s="48">
        <f t="shared" si="197"/>
        <v>4.2726986536798961E-2</v>
      </c>
      <c r="M281" s="48">
        <f t="shared" si="197"/>
        <v>4.4229187559639449E-2</v>
      </c>
      <c r="N281" s="48">
        <f t="shared" si="197"/>
        <v>5.6710872093830744E-2</v>
      </c>
      <c r="O281" s="48">
        <f t="shared" si="197"/>
        <v>4.405100434774134E-2</v>
      </c>
      <c r="P281" s="48">
        <f t="shared" si="197"/>
        <v>4.4502831782633478E-2</v>
      </c>
      <c r="Q281" s="48">
        <f t="shared" si="197"/>
        <v>4.4303026894827902E-2</v>
      </c>
      <c r="R281" s="48">
        <f t="shared" si="197"/>
        <v>5.0154194575752875E-2</v>
      </c>
      <c r="S281" s="48">
        <f t="shared" si="197"/>
        <v>5.4571242119088481E-2</v>
      </c>
      <c r="T281" s="48">
        <f t="shared" si="197"/>
        <v>5.3412971981858348E-2</v>
      </c>
      <c r="U281" s="48">
        <f t="shared" si="197"/>
        <v>3.9206750512579269E-2</v>
      </c>
      <c r="V281" s="48">
        <f t="shared" si="197"/>
        <v>3.4832245399593731E-2</v>
      </c>
      <c r="W281" s="48"/>
      <c r="X281" s="2"/>
    </row>
    <row r="282" spans="1:24" ht="15" customHeight="1">
      <c r="A282" s="35"/>
      <c r="B282" s="35">
        <f t="shared" si="192"/>
        <v>71</v>
      </c>
      <c r="C282" s="48">
        <f t="shared" ref="C282:V282" si="198">(1/C179-1)/delta_t</f>
        <v>3.4621118943036322E-2</v>
      </c>
      <c r="D282" s="48">
        <f t="shared" si="198"/>
        <v>2.7505737006479514E-2</v>
      </c>
      <c r="E282" s="48">
        <f t="shared" si="198"/>
        <v>2.2841276710339642E-2</v>
      </c>
      <c r="F282" s="48">
        <f t="shared" si="198"/>
        <v>2.7125092727786182E-2</v>
      </c>
      <c r="G282" s="48">
        <f t="shared" si="198"/>
        <v>2.5702308879270497E-2</v>
      </c>
      <c r="H282" s="48">
        <f t="shared" si="198"/>
        <v>2.3731069698125218E-2</v>
      </c>
      <c r="I282" s="48">
        <f t="shared" si="198"/>
        <v>2.848069290405153E-2</v>
      </c>
      <c r="J282" s="48">
        <f t="shared" si="198"/>
        <v>2.7598632468120776E-2</v>
      </c>
      <c r="K282" s="48">
        <f t="shared" si="198"/>
        <v>2.4721158263302456E-2</v>
      </c>
      <c r="L282" s="48">
        <f t="shared" si="198"/>
        <v>3.4300816571295911E-2</v>
      </c>
      <c r="M282" s="48">
        <f t="shared" si="198"/>
        <v>3.3967918964343369E-2</v>
      </c>
      <c r="N282" s="48">
        <f t="shared" si="198"/>
        <v>3.6692611159662825E-2</v>
      </c>
      <c r="O282" s="48">
        <f t="shared" si="198"/>
        <v>4.8142462936215935E-2</v>
      </c>
      <c r="P282" s="48">
        <f t="shared" si="198"/>
        <v>4.1711412792507119E-2</v>
      </c>
      <c r="Q282" s="48">
        <f t="shared" si="198"/>
        <v>3.4636470413119902E-2</v>
      </c>
      <c r="R282" s="48">
        <f t="shared" si="198"/>
        <v>4.2574870804129361E-2</v>
      </c>
      <c r="S282" s="48">
        <f t="shared" si="198"/>
        <v>3.6407947453944267E-2</v>
      </c>
      <c r="T282" s="48">
        <f t="shared" si="198"/>
        <v>3.7616069088635129E-2</v>
      </c>
      <c r="U282" s="48">
        <f t="shared" si="198"/>
        <v>3.8265285216858125E-2</v>
      </c>
      <c r="V282" s="48">
        <f t="shared" si="198"/>
        <v>3.4020613021566781E-2</v>
      </c>
      <c r="W282" s="48"/>
      <c r="X282" s="2"/>
    </row>
    <row r="283" spans="1:24" ht="15" customHeight="1">
      <c r="A283" s="35"/>
      <c r="B283" s="35">
        <f t="shared" si="192"/>
        <v>72</v>
      </c>
      <c r="C283" s="48">
        <f t="shared" ref="C283:V283" si="199">(1/C180-1)/delta_t</f>
        <v>3.4621118943036322E-2</v>
      </c>
      <c r="D283" s="48">
        <f t="shared" si="199"/>
        <v>3.4478576795366145E-2</v>
      </c>
      <c r="E283" s="48">
        <f t="shared" si="199"/>
        <v>2.8348802831208886E-2</v>
      </c>
      <c r="F283" s="48">
        <f t="shared" si="199"/>
        <v>2.4014168441985895E-2</v>
      </c>
      <c r="G283" s="48">
        <f t="shared" si="199"/>
        <v>2.2285917828816615E-2</v>
      </c>
      <c r="H283" s="48">
        <f t="shared" si="199"/>
        <v>2.5886681467726547E-2</v>
      </c>
      <c r="I283" s="48">
        <f t="shared" si="199"/>
        <v>1.6708253941694728E-2</v>
      </c>
      <c r="J283" s="48">
        <f t="shared" si="199"/>
        <v>1.9086870082827723E-2</v>
      </c>
      <c r="K283" s="48">
        <f t="shared" si="199"/>
        <v>2.0660954063530745E-2</v>
      </c>
      <c r="L283" s="48">
        <f t="shared" si="199"/>
        <v>2.1472025558122887E-2</v>
      </c>
      <c r="M283" s="48">
        <f t="shared" si="199"/>
        <v>2.3382614638365773E-2</v>
      </c>
      <c r="N283" s="48">
        <f t="shared" si="199"/>
        <v>2.2571468251873839E-2</v>
      </c>
      <c r="O283" s="48">
        <f t="shared" si="199"/>
        <v>2.8249764293426516E-2</v>
      </c>
      <c r="P283" s="48">
        <f t="shared" si="199"/>
        <v>2.7643662504810429E-2</v>
      </c>
      <c r="Q283" s="48">
        <f t="shared" si="199"/>
        <v>2.0967771561444692E-2</v>
      </c>
      <c r="R283" s="48">
        <f t="shared" si="199"/>
        <v>2.0058350444394968E-2</v>
      </c>
      <c r="S283" s="48">
        <f t="shared" si="199"/>
        <v>1.7478002550872951E-2</v>
      </c>
      <c r="T283" s="48">
        <f t="shared" si="199"/>
        <v>1.6384797833391751E-2</v>
      </c>
      <c r="U283" s="48">
        <f t="shared" si="199"/>
        <v>1.7210014289122277E-2</v>
      </c>
      <c r="V283" s="48">
        <f t="shared" si="199"/>
        <v>1.8633849570385053E-2</v>
      </c>
      <c r="W283" s="48"/>
      <c r="X283" s="2"/>
    </row>
    <row r="284" spans="1:24" ht="15" customHeight="1">
      <c r="A284" s="35"/>
      <c r="B284" s="35">
        <f t="shared" si="192"/>
        <v>73</v>
      </c>
      <c r="C284" s="48">
        <f t="shared" ref="C284:V284" si="200">(1/C181-1)/delta_t</f>
        <v>3.4621118943036322E-2</v>
      </c>
      <c r="D284" s="48">
        <f t="shared" si="200"/>
        <v>4.0595933297167264E-2</v>
      </c>
      <c r="E284" s="48">
        <f t="shared" si="200"/>
        <v>4.705579752434641E-2</v>
      </c>
      <c r="F284" s="48">
        <f t="shared" si="200"/>
        <v>5.1441277639427518E-2</v>
      </c>
      <c r="G284" s="48">
        <f t="shared" si="200"/>
        <v>5.099099059236778E-2</v>
      </c>
      <c r="H284" s="48">
        <f t="shared" si="200"/>
        <v>7.3384576963272607E-2</v>
      </c>
      <c r="I284" s="48">
        <f t="shared" si="200"/>
        <v>7.814092211049406E-2</v>
      </c>
      <c r="J284" s="48">
        <f t="shared" si="200"/>
        <v>9.4661412877936613E-2</v>
      </c>
      <c r="K284" s="48">
        <f t="shared" si="200"/>
        <v>8.0482387989306403E-2</v>
      </c>
      <c r="L284" s="48">
        <f t="shared" si="200"/>
        <v>8.2347821221143036E-2</v>
      </c>
      <c r="M284" s="48">
        <f t="shared" si="200"/>
        <v>6.2909423357851324E-2</v>
      </c>
      <c r="N284" s="48">
        <f t="shared" si="200"/>
        <v>7.6285601162884298E-2</v>
      </c>
      <c r="O284" s="48">
        <f t="shared" si="200"/>
        <v>6.0902420549693304E-2</v>
      </c>
      <c r="P284" s="48">
        <f t="shared" si="200"/>
        <v>7.3273937675886636E-2</v>
      </c>
      <c r="Q284" s="48">
        <f t="shared" si="200"/>
        <v>9.9079753842183926E-2</v>
      </c>
      <c r="R284" s="48">
        <f t="shared" si="200"/>
        <v>8.9874172978865019E-2</v>
      </c>
      <c r="S284" s="48">
        <f t="shared" si="200"/>
        <v>7.1725217682149456E-2</v>
      </c>
      <c r="T284" s="48">
        <f t="shared" si="200"/>
        <v>7.080190730087299E-2</v>
      </c>
      <c r="U284" s="48">
        <f t="shared" si="200"/>
        <v>6.5711184594733574E-2</v>
      </c>
      <c r="V284" s="48">
        <f t="shared" si="200"/>
        <v>5.6368362228092828E-2</v>
      </c>
      <c r="W284" s="48"/>
      <c r="X284" s="2"/>
    </row>
    <row r="285" spans="1:24" ht="15" customHeight="1">
      <c r="A285" s="35"/>
      <c r="B285" s="35">
        <f t="shared" si="192"/>
        <v>74</v>
      </c>
      <c r="C285" s="48">
        <f t="shared" ref="C285:V285" si="201">(1/C182-1)/delta_t</f>
        <v>3.4621118943036322E-2</v>
      </c>
      <c r="D285" s="48">
        <f t="shared" si="201"/>
        <v>3.2726939318067139E-2</v>
      </c>
      <c r="E285" s="48">
        <f t="shared" si="201"/>
        <v>2.451610846323149E-2</v>
      </c>
      <c r="F285" s="48">
        <f t="shared" si="201"/>
        <v>2.0355302345786086E-2</v>
      </c>
      <c r="G285" s="48">
        <f t="shared" si="201"/>
        <v>1.459649266451013E-2</v>
      </c>
      <c r="H285" s="48">
        <f t="shared" si="201"/>
        <v>1.9839277955389534E-2</v>
      </c>
      <c r="I285" s="48">
        <f t="shared" si="201"/>
        <v>2.7171852933056684E-2</v>
      </c>
      <c r="J285" s="48">
        <f t="shared" si="201"/>
        <v>2.7093133731284524E-2</v>
      </c>
      <c r="K285" s="48">
        <f t="shared" si="201"/>
        <v>3.4039693631664925E-2</v>
      </c>
      <c r="L285" s="48">
        <f t="shared" si="201"/>
        <v>4.2392797934142301E-2</v>
      </c>
      <c r="M285" s="48">
        <f t="shared" si="201"/>
        <v>4.7120604491273532E-2</v>
      </c>
      <c r="N285" s="48">
        <f t="shared" si="201"/>
        <v>4.1944736606294164E-2</v>
      </c>
      <c r="O285" s="48">
        <f t="shared" si="201"/>
        <v>4.6761668639395459E-2</v>
      </c>
      <c r="P285" s="48">
        <f t="shared" si="201"/>
        <v>5.4930865639670756E-2</v>
      </c>
      <c r="Q285" s="48">
        <f t="shared" si="201"/>
        <v>4.5142795219337728E-2</v>
      </c>
      <c r="R285" s="48">
        <f t="shared" si="201"/>
        <v>4.1051627128358525E-2</v>
      </c>
      <c r="S285" s="48">
        <f t="shared" si="201"/>
        <v>4.1425858989334152E-2</v>
      </c>
      <c r="T285" s="48">
        <f t="shared" si="201"/>
        <v>3.4538931921953342E-2</v>
      </c>
      <c r="U285" s="48">
        <f t="shared" si="201"/>
        <v>3.5906218428958248E-2</v>
      </c>
      <c r="V285" s="48">
        <f t="shared" si="201"/>
        <v>2.8891772420273298E-2</v>
      </c>
      <c r="W285" s="48"/>
      <c r="X285" s="2"/>
    </row>
    <row r="286" spans="1:24" ht="15" customHeight="1">
      <c r="A286" s="35"/>
      <c r="B286" s="35">
        <f t="shared" si="192"/>
        <v>75</v>
      </c>
      <c r="C286" s="48">
        <f t="shared" ref="C286:V286" si="202">(1/C183-1)/delta_t</f>
        <v>3.4621118943036322E-2</v>
      </c>
      <c r="D286" s="48">
        <f t="shared" si="202"/>
        <v>3.376776172918472E-2</v>
      </c>
      <c r="E286" s="48">
        <f t="shared" si="202"/>
        <v>3.3276297015997436E-2</v>
      </c>
      <c r="F286" s="48">
        <f t="shared" si="202"/>
        <v>2.6923309733827061E-2</v>
      </c>
      <c r="G286" s="48">
        <f t="shared" si="202"/>
        <v>2.5599794152231681E-2</v>
      </c>
      <c r="H286" s="48">
        <f t="shared" si="202"/>
        <v>2.6326774819834142E-2</v>
      </c>
      <c r="I286" s="48">
        <f t="shared" si="202"/>
        <v>2.6746065811814823E-2</v>
      </c>
      <c r="J286" s="48">
        <f t="shared" si="202"/>
        <v>2.947199935149758E-2</v>
      </c>
      <c r="K286" s="48">
        <f t="shared" si="202"/>
        <v>2.7964708213032985E-2</v>
      </c>
      <c r="L286" s="48">
        <f t="shared" si="202"/>
        <v>2.6831028339613816E-2</v>
      </c>
      <c r="M286" s="48">
        <f t="shared" si="202"/>
        <v>3.2451404048534194E-2</v>
      </c>
      <c r="N286" s="48">
        <f t="shared" si="202"/>
        <v>2.6824893173787778E-2</v>
      </c>
      <c r="O286" s="48">
        <f t="shared" si="202"/>
        <v>2.2988622551738835E-2</v>
      </c>
      <c r="P286" s="48">
        <f t="shared" si="202"/>
        <v>2.0797982382060098E-2</v>
      </c>
      <c r="Q286" s="48">
        <f t="shared" si="202"/>
        <v>2.4132816330967977E-2</v>
      </c>
      <c r="R286" s="48">
        <f t="shared" si="202"/>
        <v>2.1169859742226294E-2</v>
      </c>
      <c r="S286" s="48">
        <f t="shared" si="202"/>
        <v>1.9913814038004851E-2</v>
      </c>
      <c r="T286" s="48">
        <f t="shared" si="202"/>
        <v>2.222645984101046E-2</v>
      </c>
      <c r="U286" s="48">
        <f t="shared" si="202"/>
        <v>1.9553953319969786E-2</v>
      </c>
      <c r="V286" s="48">
        <f t="shared" si="202"/>
        <v>2.0085718432987676E-2</v>
      </c>
      <c r="W286" s="48"/>
      <c r="X286" s="2"/>
    </row>
    <row r="287" spans="1:24" ht="15" customHeight="1">
      <c r="A287" s="35"/>
      <c r="B287" s="35">
        <f t="shared" si="192"/>
        <v>76</v>
      </c>
      <c r="C287" s="48">
        <f t="shared" ref="C287:V287" si="203">(1/C184-1)/delta_t</f>
        <v>3.4621118943036322E-2</v>
      </c>
      <c r="D287" s="48">
        <f t="shared" si="203"/>
        <v>2.7542874424588248E-2</v>
      </c>
      <c r="E287" s="48">
        <f t="shared" si="203"/>
        <v>3.8326346714075754E-2</v>
      </c>
      <c r="F287" s="48">
        <f t="shared" si="203"/>
        <v>4.3376245289786119E-2</v>
      </c>
      <c r="G287" s="48">
        <f t="shared" si="203"/>
        <v>5.399399707506003E-2</v>
      </c>
      <c r="H287" s="48">
        <f t="shared" si="203"/>
        <v>5.0030702093287083E-2</v>
      </c>
      <c r="I287" s="48">
        <f t="shared" si="203"/>
        <v>4.868276897220003E-2</v>
      </c>
      <c r="J287" s="48">
        <f t="shared" si="203"/>
        <v>7.059298466696351E-2</v>
      </c>
      <c r="K287" s="48">
        <f t="shared" si="203"/>
        <v>8.0870325086292105E-2</v>
      </c>
      <c r="L287" s="48">
        <f t="shared" si="203"/>
        <v>0.10005000840118505</v>
      </c>
      <c r="M287" s="48">
        <f t="shared" si="203"/>
        <v>0.10746668695949069</v>
      </c>
      <c r="N287" s="48">
        <f t="shared" si="203"/>
        <v>0.13923076023991321</v>
      </c>
      <c r="O287" s="48">
        <f t="shared" si="203"/>
        <v>0.1487529776706813</v>
      </c>
      <c r="P287" s="48">
        <f t="shared" si="203"/>
        <v>0.17106071832580572</v>
      </c>
      <c r="Q287" s="48">
        <f t="shared" si="203"/>
        <v>0.17362821274137019</v>
      </c>
      <c r="R287" s="48">
        <f t="shared" si="203"/>
        <v>0.17602679475452554</v>
      </c>
      <c r="S287" s="48">
        <f t="shared" si="203"/>
        <v>0.19563724884925726</v>
      </c>
      <c r="T287" s="48">
        <f t="shared" si="203"/>
        <v>0.19372807287808502</v>
      </c>
      <c r="U287" s="48">
        <f t="shared" si="203"/>
        <v>0.19269846250111566</v>
      </c>
      <c r="V287" s="48">
        <f t="shared" si="203"/>
        <v>0.12314914965369272</v>
      </c>
      <c r="W287" s="48"/>
      <c r="X287" s="2"/>
    </row>
    <row r="288" spans="1:24" ht="15" customHeight="1">
      <c r="A288" s="35"/>
      <c r="B288" s="35">
        <f t="shared" si="192"/>
        <v>77</v>
      </c>
      <c r="C288" s="48">
        <f t="shared" ref="C288:V288" si="204">(1/C185-1)/delta_t</f>
        <v>3.4621118943036322E-2</v>
      </c>
      <c r="D288" s="48">
        <f t="shared" si="204"/>
        <v>4.3716833106773656E-2</v>
      </c>
      <c r="E288" s="48">
        <f t="shared" si="204"/>
        <v>4.1050271115147474E-2</v>
      </c>
      <c r="F288" s="48">
        <f t="shared" si="204"/>
        <v>5.5779700496821683E-2</v>
      </c>
      <c r="G288" s="48">
        <f t="shared" si="204"/>
        <v>4.8790398088230269E-2</v>
      </c>
      <c r="H288" s="48">
        <f t="shared" si="204"/>
        <v>5.0269632276163989E-2</v>
      </c>
      <c r="I288" s="48">
        <f t="shared" si="204"/>
        <v>4.9560272527259031E-2</v>
      </c>
      <c r="J288" s="48">
        <f t="shared" si="204"/>
        <v>4.3971393883549759E-2</v>
      </c>
      <c r="K288" s="48">
        <f t="shared" si="204"/>
        <v>5.8144610501409844E-2</v>
      </c>
      <c r="L288" s="48">
        <f t="shared" si="204"/>
        <v>7.3369704133813052E-2</v>
      </c>
      <c r="M288" s="48">
        <f t="shared" si="204"/>
        <v>5.7306422613931041E-2</v>
      </c>
      <c r="N288" s="48">
        <f t="shared" si="204"/>
        <v>4.3123196252836671E-2</v>
      </c>
      <c r="O288" s="48">
        <f t="shared" si="204"/>
        <v>5.3550033187959478E-2</v>
      </c>
      <c r="P288" s="48">
        <f t="shared" si="204"/>
        <v>3.6755844766957146E-2</v>
      </c>
      <c r="Q288" s="48">
        <f t="shared" si="204"/>
        <v>5.0720157728300741E-2</v>
      </c>
      <c r="R288" s="48">
        <f t="shared" si="204"/>
        <v>3.4823432840930479E-2</v>
      </c>
      <c r="S288" s="48">
        <f t="shared" si="204"/>
        <v>3.3071452927393885E-2</v>
      </c>
      <c r="T288" s="48">
        <f t="shared" si="204"/>
        <v>3.4240599318354548E-2</v>
      </c>
      <c r="U288" s="48">
        <f t="shared" si="204"/>
        <v>3.7699924532155649E-2</v>
      </c>
      <c r="V288" s="48">
        <f t="shared" si="204"/>
        <v>4.2328771315509606E-2</v>
      </c>
      <c r="W288" s="48"/>
      <c r="X288" s="2"/>
    </row>
    <row r="289" spans="1:24" ht="15" customHeight="1">
      <c r="A289" s="35"/>
      <c r="B289" s="35">
        <f t="shared" si="192"/>
        <v>78</v>
      </c>
      <c r="C289" s="48">
        <f t="shared" ref="C289:V289" si="205">(1/C186-1)/delta_t</f>
        <v>3.4621118943036322E-2</v>
      </c>
      <c r="D289" s="48">
        <f t="shared" si="205"/>
        <v>3.8497801608275317E-2</v>
      </c>
      <c r="E289" s="48">
        <f t="shared" si="205"/>
        <v>4.0390494915060415E-2</v>
      </c>
      <c r="F289" s="48">
        <f t="shared" si="205"/>
        <v>4.2387228321236314E-2</v>
      </c>
      <c r="G289" s="48">
        <f t="shared" si="205"/>
        <v>6.5339860985447196E-2</v>
      </c>
      <c r="H289" s="48">
        <f t="shared" si="205"/>
        <v>5.8539492750401934E-2</v>
      </c>
      <c r="I289" s="48">
        <f t="shared" si="205"/>
        <v>4.6578247527771843E-2</v>
      </c>
      <c r="J289" s="48">
        <f t="shared" si="205"/>
        <v>5.5821633558503336E-2</v>
      </c>
      <c r="K289" s="48">
        <f t="shared" si="205"/>
        <v>5.6027516156041735E-2</v>
      </c>
      <c r="L289" s="48">
        <f t="shared" si="205"/>
        <v>5.1620050948287144E-2</v>
      </c>
      <c r="M289" s="48">
        <f t="shared" si="205"/>
        <v>3.7233554953939318E-2</v>
      </c>
      <c r="N289" s="48">
        <f t="shared" si="205"/>
        <v>5.1956404572124804E-2</v>
      </c>
      <c r="O289" s="48">
        <f t="shared" si="205"/>
        <v>5.6319285735450642E-2</v>
      </c>
      <c r="P289" s="48">
        <f t="shared" si="205"/>
        <v>6.1832378364016449E-2</v>
      </c>
      <c r="Q289" s="48">
        <f t="shared" si="205"/>
        <v>6.4586565304844079E-2</v>
      </c>
      <c r="R289" s="48">
        <f t="shared" si="205"/>
        <v>6.8892784931276374E-2</v>
      </c>
      <c r="S289" s="48">
        <f t="shared" si="205"/>
        <v>6.1584275582639236E-2</v>
      </c>
      <c r="T289" s="48">
        <f t="shared" si="205"/>
        <v>7.93959037032268E-2</v>
      </c>
      <c r="U289" s="48">
        <f t="shared" si="205"/>
        <v>9.6164063442631509E-2</v>
      </c>
      <c r="V289" s="48">
        <f t="shared" si="205"/>
        <v>9.5509207967011456E-2</v>
      </c>
      <c r="W289" s="48"/>
      <c r="X289" s="2"/>
    </row>
    <row r="290" spans="1:24" ht="15" customHeight="1">
      <c r="A290" s="35"/>
      <c r="B290" s="35">
        <f t="shared" si="192"/>
        <v>79</v>
      </c>
      <c r="C290" s="48">
        <f t="shared" ref="C290:V290" si="206">(1/C187-1)/delta_t</f>
        <v>3.4621118943036322E-2</v>
      </c>
      <c r="D290" s="48">
        <f t="shared" si="206"/>
        <v>4.5440881746585227E-2</v>
      </c>
      <c r="E290" s="48">
        <f t="shared" si="206"/>
        <v>3.7939899858936421E-2</v>
      </c>
      <c r="F290" s="48">
        <f t="shared" si="206"/>
        <v>4.6211116337485869E-2</v>
      </c>
      <c r="G290" s="48">
        <f t="shared" si="206"/>
        <v>5.5090060476735481E-2</v>
      </c>
      <c r="H290" s="48">
        <f t="shared" si="206"/>
        <v>7.2449478071539453E-2</v>
      </c>
      <c r="I290" s="48">
        <f t="shared" si="206"/>
        <v>6.4113781430145345E-2</v>
      </c>
      <c r="J290" s="48">
        <f t="shared" si="206"/>
        <v>6.71857685512256E-2</v>
      </c>
      <c r="K290" s="48">
        <f t="shared" si="206"/>
        <v>4.6294266336730949E-2</v>
      </c>
      <c r="L290" s="48">
        <f t="shared" si="206"/>
        <v>6.1893476149485593E-2</v>
      </c>
      <c r="M290" s="48">
        <f t="shared" si="206"/>
        <v>6.9617423251649768E-2</v>
      </c>
      <c r="N290" s="48">
        <f t="shared" si="206"/>
        <v>8.8273553366994939E-2</v>
      </c>
      <c r="O290" s="48">
        <f t="shared" si="206"/>
        <v>8.508767386773286E-2</v>
      </c>
      <c r="P290" s="48">
        <f t="shared" si="206"/>
        <v>0.11429243067660266</v>
      </c>
      <c r="Q290" s="48">
        <f t="shared" si="206"/>
        <v>0.10017221049600611</v>
      </c>
      <c r="R290" s="48">
        <f t="shared" si="206"/>
        <v>0.10356585090294335</v>
      </c>
      <c r="S290" s="48">
        <f t="shared" si="206"/>
        <v>8.6371600323515985E-2</v>
      </c>
      <c r="T290" s="48">
        <f t="shared" si="206"/>
        <v>8.7474693483619248E-2</v>
      </c>
      <c r="U290" s="48">
        <f t="shared" si="206"/>
        <v>7.0814135231751507E-2</v>
      </c>
      <c r="V290" s="48">
        <f t="shared" si="206"/>
        <v>6.4785018912517423E-2</v>
      </c>
      <c r="W290" s="48"/>
      <c r="X290" s="2"/>
    </row>
    <row r="291" spans="1:24" ht="15" customHeight="1">
      <c r="A291" s="35"/>
      <c r="B291" s="35">
        <f t="shared" si="192"/>
        <v>80</v>
      </c>
      <c r="C291" s="48">
        <f t="shared" ref="C291:V291" si="207">(1/C188-1)/delta_t</f>
        <v>3.4621118943036322E-2</v>
      </c>
      <c r="D291" s="48">
        <f t="shared" si="207"/>
        <v>4.8039515806923561E-2</v>
      </c>
      <c r="E291" s="48">
        <f t="shared" si="207"/>
        <v>5.9202115147213519E-2</v>
      </c>
      <c r="F291" s="48">
        <f t="shared" si="207"/>
        <v>4.9546360110825916E-2</v>
      </c>
      <c r="G291" s="48">
        <f t="shared" si="207"/>
        <v>5.6670074068239984E-2</v>
      </c>
      <c r="H291" s="48">
        <f t="shared" si="207"/>
        <v>6.9576168325207632E-2</v>
      </c>
      <c r="I291" s="48">
        <f t="shared" si="207"/>
        <v>6.6440649494950321E-2</v>
      </c>
      <c r="J291" s="48">
        <f t="shared" si="207"/>
        <v>6.5054070458312019E-2</v>
      </c>
      <c r="K291" s="48">
        <f t="shared" si="207"/>
        <v>6.9769992868972786E-2</v>
      </c>
      <c r="L291" s="48">
        <f t="shared" si="207"/>
        <v>7.3576261166312662E-2</v>
      </c>
      <c r="M291" s="48">
        <f t="shared" si="207"/>
        <v>8.0819201543935293E-2</v>
      </c>
      <c r="N291" s="48">
        <f t="shared" si="207"/>
        <v>5.8671162225151008E-2</v>
      </c>
      <c r="O291" s="48">
        <f t="shared" si="207"/>
        <v>6.0058285327742489E-2</v>
      </c>
      <c r="P291" s="48">
        <f t="shared" si="207"/>
        <v>6.1864842548811083E-2</v>
      </c>
      <c r="Q291" s="48">
        <f t="shared" si="207"/>
        <v>8.2444555262906505E-2</v>
      </c>
      <c r="R291" s="48">
        <f t="shared" si="207"/>
        <v>0.10314628927828462</v>
      </c>
      <c r="S291" s="48">
        <f t="shared" si="207"/>
        <v>8.7560601009684547E-2</v>
      </c>
      <c r="T291" s="48">
        <f t="shared" si="207"/>
        <v>9.729616950332165E-2</v>
      </c>
      <c r="U291" s="48">
        <f t="shared" si="207"/>
        <v>9.3319293212776877E-2</v>
      </c>
      <c r="V291" s="48">
        <f t="shared" si="207"/>
        <v>8.9403885668748906E-2</v>
      </c>
      <c r="W291" s="48"/>
      <c r="X291" s="2"/>
    </row>
    <row r="292" spans="1:24" ht="15" customHeight="1">
      <c r="A292" s="35"/>
      <c r="B292" s="35">
        <f t="shared" si="192"/>
        <v>81</v>
      </c>
      <c r="C292" s="48">
        <f t="shared" ref="C292:V292" si="208">(1/C189-1)/delta_t</f>
        <v>3.4621118943036322E-2</v>
      </c>
      <c r="D292" s="48">
        <f t="shared" si="208"/>
        <v>4.572577560545632E-2</v>
      </c>
      <c r="E292" s="48">
        <f t="shared" si="208"/>
        <v>4.0858551695038159E-2</v>
      </c>
      <c r="F292" s="48">
        <f t="shared" si="208"/>
        <v>4.7889450304742454E-2</v>
      </c>
      <c r="G292" s="48">
        <f t="shared" si="208"/>
        <v>4.1059820288979587E-2</v>
      </c>
      <c r="H292" s="48">
        <f t="shared" si="208"/>
        <v>3.69830624890648E-2</v>
      </c>
      <c r="I292" s="48">
        <f t="shared" si="208"/>
        <v>3.9196418349106033E-2</v>
      </c>
      <c r="J292" s="48">
        <f t="shared" si="208"/>
        <v>2.8025985007102072E-2</v>
      </c>
      <c r="K292" s="48">
        <f t="shared" si="208"/>
        <v>2.3675336489842991E-2</v>
      </c>
      <c r="L292" s="48">
        <f t="shared" si="208"/>
        <v>1.9762175893864864E-2</v>
      </c>
      <c r="M292" s="48">
        <f t="shared" si="208"/>
        <v>1.8294024557126143E-2</v>
      </c>
      <c r="N292" s="48">
        <f t="shared" si="208"/>
        <v>1.5042728037509612E-2</v>
      </c>
      <c r="O292" s="48">
        <f t="shared" si="208"/>
        <v>1.3219953130020556E-2</v>
      </c>
      <c r="P292" s="48">
        <f t="shared" si="208"/>
        <v>1.235071015550826E-2</v>
      </c>
      <c r="Q292" s="48">
        <f t="shared" si="208"/>
        <v>1.5786231434141484E-2</v>
      </c>
      <c r="R292" s="48">
        <f t="shared" si="208"/>
        <v>1.5050381720954853E-2</v>
      </c>
      <c r="S292" s="48">
        <f t="shared" si="208"/>
        <v>1.4686266050818908E-2</v>
      </c>
      <c r="T292" s="48">
        <f t="shared" si="208"/>
        <v>1.2062087044588665E-2</v>
      </c>
      <c r="U292" s="48">
        <f t="shared" si="208"/>
        <v>1.2097960509400707E-2</v>
      </c>
      <c r="V292" s="48">
        <f t="shared" si="208"/>
        <v>1.1489595758214399E-2</v>
      </c>
      <c r="W292" s="48"/>
      <c r="X292" s="2"/>
    </row>
    <row r="293" spans="1:24" ht="15" customHeight="1">
      <c r="A293" s="35"/>
      <c r="B293" s="35">
        <f t="shared" si="192"/>
        <v>82</v>
      </c>
      <c r="C293" s="48">
        <f t="shared" ref="C293:V293" si="209">(1/C190-1)/delta_t</f>
        <v>3.4621118943036322E-2</v>
      </c>
      <c r="D293" s="48">
        <f t="shared" si="209"/>
        <v>3.5136780444986471E-2</v>
      </c>
      <c r="E293" s="48">
        <f t="shared" si="209"/>
        <v>2.4401317517219745E-2</v>
      </c>
      <c r="F293" s="48">
        <f t="shared" si="209"/>
        <v>2.9755442375615893E-2</v>
      </c>
      <c r="G293" s="48">
        <f t="shared" si="209"/>
        <v>4.0570894324720719E-2</v>
      </c>
      <c r="H293" s="48">
        <f t="shared" si="209"/>
        <v>2.8666715650464525E-2</v>
      </c>
      <c r="I293" s="48">
        <f t="shared" si="209"/>
        <v>3.7042473032217416E-2</v>
      </c>
      <c r="J293" s="48">
        <f t="shared" si="209"/>
        <v>4.3575795732984979E-2</v>
      </c>
      <c r="K293" s="48">
        <f t="shared" si="209"/>
        <v>4.1076563691957446E-2</v>
      </c>
      <c r="L293" s="48">
        <f t="shared" si="209"/>
        <v>4.4230276498082866E-2</v>
      </c>
      <c r="M293" s="48">
        <f t="shared" si="209"/>
        <v>4.2512741624197048E-2</v>
      </c>
      <c r="N293" s="48">
        <f t="shared" si="209"/>
        <v>4.1338289461192446E-2</v>
      </c>
      <c r="O293" s="48">
        <f t="shared" si="209"/>
        <v>8.2082408746376068E-2</v>
      </c>
      <c r="P293" s="48">
        <f t="shared" si="209"/>
        <v>9.5364365309217547E-2</v>
      </c>
      <c r="Q293" s="48">
        <f t="shared" si="209"/>
        <v>8.7238834792406017E-2</v>
      </c>
      <c r="R293" s="48">
        <f t="shared" si="209"/>
        <v>9.3223212131531064E-2</v>
      </c>
      <c r="S293" s="48">
        <f t="shared" si="209"/>
        <v>0.11038340712271832</v>
      </c>
      <c r="T293" s="48">
        <f t="shared" si="209"/>
        <v>0.12685828362051232</v>
      </c>
      <c r="U293" s="48">
        <f t="shared" si="209"/>
        <v>9.2671984882882974E-2</v>
      </c>
      <c r="V293" s="48">
        <f t="shared" si="209"/>
        <v>7.7055355410320381E-2</v>
      </c>
      <c r="W293" s="48"/>
      <c r="X293" s="2"/>
    </row>
    <row r="294" spans="1:24" ht="15" customHeight="1">
      <c r="A294" s="35"/>
      <c r="B294" s="35">
        <f t="shared" si="192"/>
        <v>83</v>
      </c>
      <c r="C294" s="48">
        <f t="shared" ref="C294:V294" si="210">(1/C191-1)/delta_t</f>
        <v>3.4621118943036322E-2</v>
      </c>
      <c r="D294" s="48">
        <f t="shared" si="210"/>
        <v>4.034925882252427E-2</v>
      </c>
      <c r="E294" s="48">
        <f t="shared" si="210"/>
        <v>4.8678313891174163E-2</v>
      </c>
      <c r="F294" s="48">
        <f t="shared" si="210"/>
        <v>5.7830579202527765E-2</v>
      </c>
      <c r="G294" s="48">
        <f t="shared" si="210"/>
        <v>4.5279197012614958E-2</v>
      </c>
      <c r="H294" s="48">
        <f t="shared" si="210"/>
        <v>5.8538071875352315E-2</v>
      </c>
      <c r="I294" s="48">
        <f t="shared" si="210"/>
        <v>9.1662774934174962E-2</v>
      </c>
      <c r="J294" s="48">
        <f t="shared" si="210"/>
        <v>0.10722693627170976</v>
      </c>
      <c r="K294" s="48">
        <f t="shared" si="210"/>
        <v>0.12089695009060986</v>
      </c>
      <c r="L294" s="48">
        <f t="shared" si="210"/>
        <v>0.13708440409631351</v>
      </c>
      <c r="M294" s="48">
        <f t="shared" si="210"/>
        <v>0.14376298173639768</v>
      </c>
      <c r="N294" s="48">
        <f t="shared" si="210"/>
        <v>0.13455152980002616</v>
      </c>
      <c r="O294" s="48">
        <f t="shared" si="210"/>
        <v>0.1514130746884037</v>
      </c>
      <c r="P294" s="48">
        <f t="shared" si="210"/>
        <v>0.13757736230104101</v>
      </c>
      <c r="Q294" s="48">
        <f t="shared" si="210"/>
        <v>0.13228280021869399</v>
      </c>
      <c r="R294" s="48">
        <f t="shared" si="210"/>
        <v>0.11261445246123358</v>
      </c>
      <c r="S294" s="48">
        <f t="shared" si="210"/>
        <v>0.10868994347226391</v>
      </c>
      <c r="T294" s="48">
        <f t="shared" si="210"/>
        <v>5.6023152907599183E-2</v>
      </c>
      <c r="U294" s="48">
        <f t="shared" si="210"/>
        <v>5.1234217640164559E-2</v>
      </c>
      <c r="V294" s="48">
        <f t="shared" si="210"/>
        <v>4.9022108027906519E-2</v>
      </c>
      <c r="W294" s="48"/>
      <c r="X294" s="2"/>
    </row>
    <row r="295" spans="1:24" ht="15" customHeight="1">
      <c r="A295" s="35"/>
      <c r="B295" s="35">
        <f t="shared" si="192"/>
        <v>84</v>
      </c>
      <c r="C295" s="48">
        <f t="shared" ref="C295:V295" si="211">(1/C192-1)/delta_t</f>
        <v>3.4621118943036322E-2</v>
      </c>
      <c r="D295" s="48">
        <f t="shared" si="211"/>
        <v>3.1167553698747241E-2</v>
      </c>
      <c r="E295" s="48">
        <f t="shared" si="211"/>
        <v>4.1524701452876123E-2</v>
      </c>
      <c r="F295" s="48">
        <f t="shared" si="211"/>
        <v>2.9413105650612614E-2</v>
      </c>
      <c r="G295" s="48">
        <f t="shared" si="211"/>
        <v>3.333570421403742E-2</v>
      </c>
      <c r="H295" s="48">
        <f t="shared" si="211"/>
        <v>2.5546820901579892E-2</v>
      </c>
      <c r="I295" s="48">
        <f t="shared" si="211"/>
        <v>2.0538100851157814E-2</v>
      </c>
      <c r="J295" s="48">
        <f t="shared" si="211"/>
        <v>3.5738428231954167E-2</v>
      </c>
      <c r="K295" s="48">
        <f t="shared" si="211"/>
        <v>3.9231373862461005E-2</v>
      </c>
      <c r="L295" s="48">
        <f t="shared" si="211"/>
        <v>3.5147450415967008E-2</v>
      </c>
      <c r="M295" s="48">
        <f t="shared" si="211"/>
        <v>2.2154603443486742E-2</v>
      </c>
      <c r="N295" s="48">
        <f t="shared" si="211"/>
        <v>1.5785106894909973E-2</v>
      </c>
      <c r="O295" s="48">
        <f t="shared" si="211"/>
        <v>1.6969843385382433E-2</v>
      </c>
      <c r="P295" s="48">
        <f t="shared" si="211"/>
        <v>2.1745244006615927E-2</v>
      </c>
      <c r="Q295" s="48">
        <f t="shared" si="211"/>
        <v>2.798556084368542E-2</v>
      </c>
      <c r="R295" s="48">
        <f t="shared" si="211"/>
        <v>3.0256725029879306E-2</v>
      </c>
      <c r="S295" s="48">
        <f t="shared" si="211"/>
        <v>3.2413421241134444E-2</v>
      </c>
      <c r="T295" s="48">
        <f t="shared" si="211"/>
        <v>3.4870193805970118E-2</v>
      </c>
      <c r="U295" s="48">
        <f t="shared" si="211"/>
        <v>4.8416574012890123E-2</v>
      </c>
      <c r="V295" s="48">
        <f t="shared" si="211"/>
        <v>5.413717056113132E-2</v>
      </c>
      <c r="W295" s="48"/>
      <c r="X295" s="2"/>
    </row>
    <row r="296" spans="1:24" ht="15" customHeight="1">
      <c r="A296" s="35"/>
      <c r="B296" s="35">
        <f t="shared" si="192"/>
        <v>85</v>
      </c>
      <c r="C296" s="48">
        <f t="shared" ref="C296:V296" si="212">(1/C193-1)/delta_t</f>
        <v>3.4621118943036322E-2</v>
      </c>
      <c r="D296" s="48">
        <f t="shared" si="212"/>
        <v>4.7252714048494404E-2</v>
      </c>
      <c r="E296" s="48">
        <f t="shared" si="212"/>
        <v>3.9511590130801189E-2</v>
      </c>
      <c r="F296" s="48">
        <f t="shared" si="212"/>
        <v>3.0758490871296118E-2</v>
      </c>
      <c r="G296" s="48">
        <f t="shared" si="212"/>
        <v>2.8180996427630944E-2</v>
      </c>
      <c r="H296" s="48">
        <f t="shared" si="212"/>
        <v>3.2937265315553965E-2</v>
      </c>
      <c r="I296" s="48">
        <f t="shared" si="212"/>
        <v>3.3796502553899543E-2</v>
      </c>
      <c r="J296" s="48">
        <f t="shared" si="212"/>
        <v>4.2185556834946958E-2</v>
      </c>
      <c r="K296" s="48">
        <f t="shared" si="212"/>
        <v>4.5859572799924919E-2</v>
      </c>
      <c r="L296" s="48">
        <f t="shared" si="212"/>
        <v>5.4488681845261233E-2</v>
      </c>
      <c r="M296" s="48">
        <f t="shared" si="212"/>
        <v>5.7939631379074541E-2</v>
      </c>
      <c r="N296" s="48">
        <f t="shared" si="212"/>
        <v>4.6945993494713179E-2</v>
      </c>
      <c r="O296" s="48">
        <f t="shared" si="212"/>
        <v>4.3769535302846663E-2</v>
      </c>
      <c r="P296" s="48">
        <f t="shared" si="212"/>
        <v>4.9820338457201352E-2</v>
      </c>
      <c r="Q296" s="48">
        <f t="shared" si="212"/>
        <v>5.0720271466070166E-2</v>
      </c>
      <c r="R296" s="48">
        <f t="shared" si="212"/>
        <v>3.5232409019677391E-2</v>
      </c>
      <c r="S296" s="48">
        <f t="shared" si="212"/>
        <v>3.2167823430148346E-2</v>
      </c>
      <c r="T296" s="48">
        <f t="shared" si="212"/>
        <v>2.6897873888925616E-2</v>
      </c>
      <c r="U296" s="48">
        <f t="shared" si="212"/>
        <v>2.6133480851135538E-2</v>
      </c>
      <c r="V296" s="48">
        <f t="shared" si="212"/>
        <v>2.2616376459566823E-2</v>
      </c>
      <c r="W296" s="48"/>
      <c r="X296" s="2"/>
    </row>
    <row r="297" spans="1:24" ht="15" customHeight="1">
      <c r="A297" s="35"/>
      <c r="B297" s="35">
        <f t="shared" si="192"/>
        <v>86</v>
      </c>
      <c r="C297" s="48">
        <f t="shared" ref="C297:V297" si="213">(1/C194-1)/delta_t</f>
        <v>3.4621118943036322E-2</v>
      </c>
      <c r="D297" s="48">
        <f t="shared" si="213"/>
        <v>3.3372786949125377E-2</v>
      </c>
      <c r="E297" s="48">
        <f t="shared" si="213"/>
        <v>2.96949745520525E-2</v>
      </c>
      <c r="F297" s="48">
        <f t="shared" si="213"/>
        <v>2.3988657297144833E-2</v>
      </c>
      <c r="G297" s="48">
        <f t="shared" si="213"/>
        <v>3.0070604861080596E-2</v>
      </c>
      <c r="H297" s="48">
        <f t="shared" si="213"/>
        <v>4.0045637289612301E-2</v>
      </c>
      <c r="I297" s="48">
        <f t="shared" si="213"/>
        <v>4.5730590513226588E-2</v>
      </c>
      <c r="J297" s="48">
        <f t="shared" si="213"/>
        <v>4.9600412741493294E-2</v>
      </c>
      <c r="K297" s="48">
        <f t="shared" si="213"/>
        <v>5.4318222737228083E-2</v>
      </c>
      <c r="L297" s="48">
        <f t="shared" si="213"/>
        <v>6.9714370884355503E-2</v>
      </c>
      <c r="M297" s="48">
        <f t="shared" si="213"/>
        <v>8.0475181744946944E-2</v>
      </c>
      <c r="N297" s="48">
        <f t="shared" si="213"/>
        <v>7.4107952256054155E-2</v>
      </c>
      <c r="O297" s="48">
        <f t="shared" si="213"/>
        <v>7.2942162600869054E-2</v>
      </c>
      <c r="P297" s="48">
        <f t="shared" si="213"/>
        <v>9.1706025102304523E-2</v>
      </c>
      <c r="Q297" s="48">
        <f t="shared" si="213"/>
        <v>8.3685502436950721E-2</v>
      </c>
      <c r="R297" s="48">
        <f t="shared" si="213"/>
        <v>9.1081917387088041E-2</v>
      </c>
      <c r="S297" s="48">
        <f t="shared" si="213"/>
        <v>0.11793208298733759</v>
      </c>
      <c r="T297" s="48">
        <f t="shared" si="213"/>
        <v>0.12221249668342526</v>
      </c>
      <c r="U297" s="48">
        <f t="shared" si="213"/>
        <v>9.400519129897944E-2</v>
      </c>
      <c r="V297" s="48">
        <f t="shared" si="213"/>
        <v>8.1254164308613319E-2</v>
      </c>
      <c r="W297" s="48"/>
      <c r="X297" s="2"/>
    </row>
    <row r="298" spans="1:24" ht="15" customHeight="1">
      <c r="A298" s="35"/>
      <c r="B298" s="35">
        <f t="shared" si="192"/>
        <v>87</v>
      </c>
      <c r="C298" s="48">
        <f t="shared" ref="C298:V298" si="214">(1/C195-1)/delta_t</f>
        <v>3.4621118943036322E-2</v>
      </c>
      <c r="D298" s="48">
        <f t="shared" si="214"/>
        <v>4.0960349296801368E-2</v>
      </c>
      <c r="E298" s="48">
        <f t="shared" si="214"/>
        <v>3.6516284041170799E-2</v>
      </c>
      <c r="F298" s="48">
        <f t="shared" si="214"/>
        <v>5.0913324962313489E-2</v>
      </c>
      <c r="G298" s="48">
        <f t="shared" si="214"/>
        <v>4.346930074319566E-2</v>
      </c>
      <c r="H298" s="48">
        <f t="shared" si="214"/>
        <v>3.2040878330759526E-2</v>
      </c>
      <c r="I298" s="48">
        <f t="shared" si="214"/>
        <v>3.2140230675223869E-2</v>
      </c>
      <c r="J298" s="48">
        <f t="shared" si="214"/>
        <v>3.0334164862349411E-2</v>
      </c>
      <c r="K298" s="48">
        <f t="shared" si="214"/>
        <v>2.4096508293360408E-2</v>
      </c>
      <c r="L298" s="48">
        <f t="shared" si="214"/>
        <v>2.4876170428744793E-2</v>
      </c>
      <c r="M298" s="48">
        <f t="shared" si="214"/>
        <v>2.1919364335023062E-2</v>
      </c>
      <c r="N298" s="48">
        <f t="shared" si="214"/>
        <v>1.8564484627804134E-2</v>
      </c>
      <c r="O298" s="48">
        <f t="shared" si="214"/>
        <v>1.9675429954649104E-2</v>
      </c>
      <c r="P298" s="48">
        <f t="shared" si="214"/>
        <v>1.8243902640286969E-2</v>
      </c>
      <c r="Q298" s="48">
        <f t="shared" si="214"/>
        <v>2.5687910161072303E-2</v>
      </c>
      <c r="R298" s="48">
        <f t="shared" si="214"/>
        <v>2.3124695095565251E-2</v>
      </c>
      <c r="S298" s="48">
        <f t="shared" si="214"/>
        <v>2.0526501060980529E-2</v>
      </c>
      <c r="T298" s="48">
        <f t="shared" si="214"/>
        <v>1.813989234864799E-2</v>
      </c>
      <c r="U298" s="48">
        <f t="shared" si="214"/>
        <v>1.5006517094011684E-2</v>
      </c>
      <c r="V298" s="48">
        <f t="shared" si="214"/>
        <v>1.1540492729483987E-2</v>
      </c>
      <c r="W298" s="48"/>
      <c r="X298" s="2"/>
    </row>
    <row r="299" spans="1:24" ht="15" customHeight="1">
      <c r="A299" s="35"/>
      <c r="B299" s="35">
        <f t="shared" si="192"/>
        <v>88</v>
      </c>
      <c r="C299" s="48">
        <f t="shared" ref="C299:V299" si="215">(1/C196-1)/delta_t</f>
        <v>3.4621118943036322E-2</v>
      </c>
      <c r="D299" s="48">
        <f t="shared" si="215"/>
        <v>3.9299514537668223E-2</v>
      </c>
      <c r="E299" s="48">
        <f t="shared" si="215"/>
        <v>3.4166225462393562E-2</v>
      </c>
      <c r="F299" s="48">
        <f t="shared" si="215"/>
        <v>3.7426503205391981E-2</v>
      </c>
      <c r="G299" s="48">
        <f t="shared" si="215"/>
        <v>3.442613790090121E-2</v>
      </c>
      <c r="H299" s="48">
        <f t="shared" si="215"/>
        <v>3.4016517913380007E-2</v>
      </c>
      <c r="I299" s="48">
        <f t="shared" si="215"/>
        <v>4.4085952674412177E-2</v>
      </c>
      <c r="J299" s="48">
        <f t="shared" si="215"/>
        <v>4.7651860515132149E-2</v>
      </c>
      <c r="K299" s="48">
        <f t="shared" si="215"/>
        <v>4.0012133939073102E-2</v>
      </c>
      <c r="L299" s="48">
        <f t="shared" si="215"/>
        <v>3.866496798225505E-2</v>
      </c>
      <c r="M299" s="48">
        <f t="shared" si="215"/>
        <v>3.4021600284542153E-2</v>
      </c>
      <c r="N299" s="48">
        <f t="shared" si="215"/>
        <v>3.4505789621396055E-2</v>
      </c>
      <c r="O299" s="48">
        <f t="shared" si="215"/>
        <v>3.4561342711954879E-2</v>
      </c>
      <c r="P299" s="48">
        <f t="shared" si="215"/>
        <v>3.9788754370065682E-2</v>
      </c>
      <c r="Q299" s="48">
        <f t="shared" si="215"/>
        <v>5.0426467433284827E-2</v>
      </c>
      <c r="R299" s="48">
        <f t="shared" si="215"/>
        <v>4.6827923326184795E-2</v>
      </c>
      <c r="S299" s="48">
        <f t="shared" si="215"/>
        <v>4.0557806295052679E-2</v>
      </c>
      <c r="T299" s="48">
        <f t="shared" si="215"/>
        <v>4.6427491696417356E-2</v>
      </c>
      <c r="U299" s="48">
        <f t="shared" si="215"/>
        <v>4.2090806212487841E-2</v>
      </c>
      <c r="V299" s="48">
        <f t="shared" si="215"/>
        <v>4.6013658979174643E-2</v>
      </c>
      <c r="W299" s="48"/>
      <c r="X299" s="2"/>
    </row>
    <row r="300" spans="1:24" ht="15" customHeight="1">
      <c r="A300" s="35"/>
      <c r="B300" s="35">
        <f t="shared" si="192"/>
        <v>89</v>
      </c>
      <c r="C300" s="48">
        <f t="shared" ref="C300:V300" si="216">(1/C197-1)/delta_t</f>
        <v>3.4621118943036322E-2</v>
      </c>
      <c r="D300" s="48">
        <f t="shared" si="216"/>
        <v>2.6381079071669866E-2</v>
      </c>
      <c r="E300" s="48">
        <f t="shared" si="216"/>
        <v>2.6141280704152337E-2</v>
      </c>
      <c r="F300" s="48">
        <f t="shared" si="216"/>
        <v>3.621354087326889E-2</v>
      </c>
      <c r="G300" s="48">
        <f t="shared" si="216"/>
        <v>4.0737461261287855E-2</v>
      </c>
      <c r="H300" s="48">
        <f t="shared" si="216"/>
        <v>5.3357850167453869E-2</v>
      </c>
      <c r="I300" s="48">
        <f t="shared" si="216"/>
        <v>4.1892702503166568E-2</v>
      </c>
      <c r="J300" s="48">
        <f t="shared" si="216"/>
        <v>6.215638730142814E-2</v>
      </c>
      <c r="K300" s="48">
        <f t="shared" si="216"/>
        <v>7.6680068105621224E-2</v>
      </c>
      <c r="L300" s="48">
        <f t="shared" si="216"/>
        <v>8.2583298682648021E-2</v>
      </c>
      <c r="M300" s="48">
        <f t="shared" si="216"/>
        <v>5.2168280515678234E-2</v>
      </c>
      <c r="N300" s="48">
        <f t="shared" si="216"/>
        <v>3.9447331159147225E-2</v>
      </c>
      <c r="O300" s="48">
        <f t="shared" si="216"/>
        <v>4.1642432588836265E-2</v>
      </c>
      <c r="P300" s="48">
        <f t="shared" si="216"/>
        <v>3.6792763947564033E-2</v>
      </c>
      <c r="Q300" s="48">
        <f t="shared" si="216"/>
        <v>3.655979163712253E-2</v>
      </c>
      <c r="R300" s="48">
        <f t="shared" si="216"/>
        <v>4.3198726675172772E-2</v>
      </c>
      <c r="S300" s="48">
        <f t="shared" si="216"/>
        <v>3.9187826502585565E-2</v>
      </c>
      <c r="T300" s="48">
        <f t="shared" si="216"/>
        <v>4.2533531855037054E-2</v>
      </c>
      <c r="U300" s="48">
        <f t="shared" si="216"/>
        <v>5.4546320869660825E-2</v>
      </c>
      <c r="V300" s="48">
        <f t="shared" si="216"/>
        <v>6.1128961984615593E-2</v>
      </c>
      <c r="W300" s="48"/>
      <c r="X300" s="2"/>
    </row>
    <row r="301" spans="1:24" ht="15" customHeight="1">
      <c r="A301" s="35"/>
      <c r="B301" s="35">
        <f t="shared" si="192"/>
        <v>90</v>
      </c>
      <c r="C301" s="48">
        <f t="shared" ref="C301:V301" si="217">(1/C198-1)/delta_t</f>
        <v>3.4621118943036322E-2</v>
      </c>
      <c r="D301" s="48">
        <f t="shared" si="217"/>
        <v>4.1258191347898432E-2</v>
      </c>
      <c r="E301" s="48">
        <f t="shared" si="217"/>
        <v>3.1365373410902286E-2</v>
      </c>
      <c r="F301" s="48">
        <f t="shared" si="217"/>
        <v>2.5678792522707994E-2</v>
      </c>
      <c r="G301" s="48">
        <f t="shared" si="217"/>
        <v>2.4366143111441474E-2</v>
      </c>
      <c r="H301" s="48">
        <f t="shared" si="217"/>
        <v>1.5699460648743724E-2</v>
      </c>
      <c r="I301" s="48">
        <f t="shared" si="217"/>
        <v>1.6429818797656814E-2</v>
      </c>
      <c r="J301" s="48">
        <f t="shared" si="217"/>
        <v>2.0431231788304416E-2</v>
      </c>
      <c r="K301" s="48">
        <f t="shared" si="217"/>
        <v>2.5975227687768943E-2</v>
      </c>
      <c r="L301" s="48">
        <f t="shared" si="217"/>
        <v>2.8929724905531806E-2</v>
      </c>
      <c r="M301" s="48">
        <f t="shared" si="217"/>
        <v>2.191176888150359E-2</v>
      </c>
      <c r="N301" s="48">
        <f t="shared" si="217"/>
        <v>2.2540141254856039E-2</v>
      </c>
      <c r="O301" s="48">
        <f t="shared" si="217"/>
        <v>2.2468786318443179E-2</v>
      </c>
      <c r="P301" s="48">
        <f t="shared" si="217"/>
        <v>1.8145128225991236E-2</v>
      </c>
      <c r="Q301" s="48">
        <f t="shared" si="217"/>
        <v>1.7662672202087393E-2</v>
      </c>
      <c r="R301" s="48">
        <f t="shared" si="217"/>
        <v>1.3879046242061932E-2</v>
      </c>
      <c r="S301" s="48">
        <f t="shared" si="217"/>
        <v>1.3378424328407412E-2</v>
      </c>
      <c r="T301" s="48">
        <f t="shared" si="217"/>
        <v>1.6073824077245114E-2</v>
      </c>
      <c r="U301" s="48">
        <f t="shared" si="217"/>
        <v>2.0261109390450116E-2</v>
      </c>
      <c r="V301" s="48">
        <f t="shared" si="217"/>
        <v>2.3860991553880773E-2</v>
      </c>
      <c r="W301" s="48"/>
      <c r="X301" s="2"/>
    </row>
    <row r="302" spans="1:24" ht="15" customHeight="1">
      <c r="A302" s="35"/>
      <c r="B302" s="35">
        <f t="shared" si="192"/>
        <v>91</v>
      </c>
      <c r="C302" s="48">
        <f t="shared" ref="C302:V302" si="218">(1/C199-1)/delta_t</f>
        <v>3.4621118943036322E-2</v>
      </c>
      <c r="D302" s="48">
        <f t="shared" si="218"/>
        <v>4.0870284274828528E-2</v>
      </c>
      <c r="E302" s="48">
        <f t="shared" si="218"/>
        <v>4.7675965315457702E-2</v>
      </c>
      <c r="F302" s="48">
        <f t="shared" si="218"/>
        <v>4.5990330376552535E-2</v>
      </c>
      <c r="G302" s="48">
        <f t="shared" si="218"/>
        <v>3.622471463478405E-2</v>
      </c>
      <c r="H302" s="48">
        <f t="shared" si="218"/>
        <v>5.5386264479759362E-2</v>
      </c>
      <c r="I302" s="48">
        <f t="shared" si="218"/>
        <v>4.2606441567317077E-2</v>
      </c>
      <c r="J302" s="48">
        <f t="shared" si="218"/>
        <v>5.7275761225740851E-2</v>
      </c>
      <c r="K302" s="48">
        <f t="shared" si="218"/>
        <v>4.0392063018771296E-2</v>
      </c>
      <c r="L302" s="48">
        <f t="shared" si="218"/>
        <v>5.3576639823373462E-2</v>
      </c>
      <c r="M302" s="48">
        <f t="shared" si="218"/>
        <v>5.1254565978644528E-2</v>
      </c>
      <c r="N302" s="48">
        <f t="shared" si="218"/>
        <v>5.316397371774606E-2</v>
      </c>
      <c r="O302" s="48">
        <f t="shared" si="218"/>
        <v>4.5171091717057799E-2</v>
      </c>
      <c r="P302" s="48">
        <f t="shared" si="218"/>
        <v>5.5767998334045998E-2</v>
      </c>
      <c r="Q302" s="48">
        <f t="shared" si="218"/>
        <v>6.4605579388461898E-2</v>
      </c>
      <c r="R302" s="48">
        <f t="shared" si="218"/>
        <v>7.5800842918943623E-2</v>
      </c>
      <c r="S302" s="48">
        <f t="shared" si="218"/>
        <v>8.1326161808047637E-2</v>
      </c>
      <c r="T302" s="48">
        <f t="shared" si="218"/>
        <v>6.5228559322876301E-2</v>
      </c>
      <c r="U302" s="48">
        <f t="shared" si="218"/>
        <v>7.6685172637765753E-2</v>
      </c>
      <c r="V302" s="48">
        <f t="shared" si="218"/>
        <v>4.6709133169784423E-2</v>
      </c>
      <c r="W302" s="48"/>
      <c r="X302" s="2"/>
    </row>
    <row r="303" spans="1:24" ht="15" customHeight="1">
      <c r="A303" s="35"/>
      <c r="B303" s="35">
        <f t="shared" si="192"/>
        <v>92</v>
      </c>
      <c r="C303" s="48">
        <f t="shared" ref="C303:V303" si="219">(1/C200-1)/delta_t</f>
        <v>3.4621118943036322E-2</v>
      </c>
      <c r="D303" s="48">
        <f t="shared" si="219"/>
        <v>4.2091888582435288E-2</v>
      </c>
      <c r="E303" s="48">
        <f t="shared" si="219"/>
        <v>3.6429551489476353E-2</v>
      </c>
      <c r="F303" s="48">
        <f t="shared" si="219"/>
        <v>4.1898284454050305E-2</v>
      </c>
      <c r="G303" s="48">
        <f t="shared" si="219"/>
        <v>5.6212327109223637E-2</v>
      </c>
      <c r="H303" s="48">
        <f t="shared" si="219"/>
        <v>9.4356604374049802E-2</v>
      </c>
      <c r="I303" s="48">
        <f t="shared" si="219"/>
        <v>0.10531512378142516</v>
      </c>
      <c r="J303" s="48">
        <f t="shared" si="219"/>
        <v>0.12679378566893007</v>
      </c>
      <c r="K303" s="48">
        <f t="shared" si="219"/>
        <v>0.13449008667635365</v>
      </c>
      <c r="L303" s="48">
        <f t="shared" si="219"/>
        <v>8.4461462816711297E-2</v>
      </c>
      <c r="M303" s="48">
        <f t="shared" si="219"/>
        <v>7.0010683046511701E-2</v>
      </c>
      <c r="N303" s="48">
        <f t="shared" si="219"/>
        <v>7.132751498397738E-2</v>
      </c>
      <c r="O303" s="48">
        <f t="shared" si="219"/>
        <v>6.034783543621991E-2</v>
      </c>
      <c r="P303" s="48">
        <f t="shared" si="219"/>
        <v>7.4058168411692549E-2</v>
      </c>
      <c r="Q303" s="48">
        <f t="shared" si="219"/>
        <v>8.3393506882347701E-2</v>
      </c>
      <c r="R303" s="48">
        <f t="shared" si="219"/>
        <v>8.1628096348938861E-2</v>
      </c>
      <c r="S303" s="48">
        <f t="shared" si="219"/>
        <v>8.5189123236079745E-2</v>
      </c>
      <c r="T303" s="48">
        <f t="shared" si="219"/>
        <v>9.1111992729484115E-2</v>
      </c>
      <c r="U303" s="48">
        <f t="shared" si="219"/>
        <v>0.13288637893607014</v>
      </c>
      <c r="V303" s="48">
        <f t="shared" si="219"/>
        <v>0.14226414261793874</v>
      </c>
      <c r="W303" s="48"/>
      <c r="X303" s="2"/>
    </row>
    <row r="304" spans="1:24" ht="15" customHeight="1">
      <c r="A304" s="35"/>
      <c r="B304" s="35">
        <f t="shared" si="192"/>
        <v>93</v>
      </c>
      <c r="C304" s="48">
        <f t="shared" ref="C304:V304" si="220">(1/C201-1)/delta_t</f>
        <v>3.4621118943036322E-2</v>
      </c>
      <c r="D304" s="48">
        <f t="shared" si="220"/>
        <v>4.3362428666684494E-2</v>
      </c>
      <c r="E304" s="48">
        <f t="shared" si="220"/>
        <v>6.8076716319272812E-2</v>
      </c>
      <c r="F304" s="48">
        <f t="shared" si="220"/>
        <v>6.442652433523044E-2</v>
      </c>
      <c r="G304" s="48">
        <f t="shared" si="220"/>
        <v>9.1678748851419023E-2</v>
      </c>
      <c r="H304" s="48">
        <f t="shared" si="220"/>
        <v>6.8944015476586351E-2</v>
      </c>
      <c r="I304" s="48">
        <f t="shared" si="220"/>
        <v>8.3355102135565851E-2</v>
      </c>
      <c r="J304" s="48">
        <f t="shared" si="220"/>
        <v>0.10180977761784327</v>
      </c>
      <c r="K304" s="48">
        <f t="shared" si="220"/>
        <v>8.8938404950539507E-2</v>
      </c>
      <c r="L304" s="48">
        <f t="shared" si="220"/>
        <v>0.11255477296784289</v>
      </c>
      <c r="M304" s="48">
        <f t="shared" si="220"/>
        <v>0.12529245156977176</v>
      </c>
      <c r="N304" s="48">
        <f t="shared" si="220"/>
        <v>9.0438826105331493E-2</v>
      </c>
      <c r="O304" s="48">
        <f t="shared" si="220"/>
        <v>6.9908027273276829E-2</v>
      </c>
      <c r="P304" s="48">
        <f t="shared" si="220"/>
        <v>8.4127233496669618E-2</v>
      </c>
      <c r="Q304" s="48">
        <f t="shared" si="220"/>
        <v>6.4979309773017135E-2</v>
      </c>
      <c r="R304" s="48">
        <f t="shared" si="220"/>
        <v>7.5551322946906474E-2</v>
      </c>
      <c r="S304" s="48">
        <f t="shared" si="220"/>
        <v>7.3474223635643376E-2</v>
      </c>
      <c r="T304" s="48">
        <f t="shared" si="220"/>
        <v>7.4315810148486428E-2</v>
      </c>
      <c r="U304" s="48">
        <f t="shared" si="220"/>
        <v>6.7933276699812417E-2</v>
      </c>
      <c r="V304" s="48">
        <f t="shared" si="220"/>
        <v>7.1356617953457935E-2</v>
      </c>
      <c r="W304" s="48"/>
      <c r="X304" s="2"/>
    </row>
    <row r="305" spans="1:24" ht="15" customHeight="1">
      <c r="A305" s="35"/>
      <c r="B305" s="35">
        <f t="shared" si="192"/>
        <v>94</v>
      </c>
      <c r="C305" s="48">
        <f t="shared" ref="C305:V305" si="221">(1/C202-1)/delta_t</f>
        <v>3.4621118943036322E-2</v>
      </c>
      <c r="D305" s="48">
        <f t="shared" si="221"/>
        <v>5.6558337599289743E-2</v>
      </c>
      <c r="E305" s="48">
        <f t="shared" si="221"/>
        <v>6.2907290361720491E-2</v>
      </c>
      <c r="F305" s="48">
        <f t="shared" si="221"/>
        <v>6.3451724123099851E-2</v>
      </c>
      <c r="G305" s="48">
        <f t="shared" si="221"/>
        <v>6.3103834916566903E-2</v>
      </c>
      <c r="H305" s="48">
        <f t="shared" si="221"/>
        <v>6.3887362910124423E-2</v>
      </c>
      <c r="I305" s="48">
        <f t="shared" si="221"/>
        <v>9.0153579742398904E-2</v>
      </c>
      <c r="J305" s="48">
        <f t="shared" si="221"/>
        <v>0.1123109996493632</v>
      </c>
      <c r="K305" s="48">
        <f t="shared" si="221"/>
        <v>0.13785942122460249</v>
      </c>
      <c r="L305" s="48">
        <f t="shared" si="221"/>
        <v>0.2107286872933436</v>
      </c>
      <c r="M305" s="48">
        <f t="shared" si="221"/>
        <v>0.22450530423178883</v>
      </c>
      <c r="N305" s="48">
        <f t="shared" si="221"/>
        <v>0.18212823426440039</v>
      </c>
      <c r="O305" s="48">
        <f t="shared" si="221"/>
        <v>0.19726567453037891</v>
      </c>
      <c r="P305" s="48">
        <f t="shared" si="221"/>
        <v>0.13126339212559213</v>
      </c>
      <c r="Q305" s="48">
        <f t="shared" si="221"/>
        <v>0.18110303725468579</v>
      </c>
      <c r="R305" s="48">
        <f t="shared" si="221"/>
        <v>0.16280229449477712</v>
      </c>
      <c r="S305" s="48">
        <f t="shared" si="221"/>
        <v>0.11753927917865514</v>
      </c>
      <c r="T305" s="48">
        <f t="shared" si="221"/>
        <v>0.112809800475552</v>
      </c>
      <c r="U305" s="48">
        <f t="shared" si="221"/>
        <v>0.10207473645987619</v>
      </c>
      <c r="V305" s="48">
        <f t="shared" si="221"/>
        <v>9.5964725089370262E-2</v>
      </c>
      <c r="W305" s="48"/>
      <c r="X305" s="2"/>
    </row>
    <row r="306" spans="1:24" ht="15" customHeight="1">
      <c r="A306" s="35"/>
      <c r="B306" s="35">
        <f t="shared" si="192"/>
        <v>95</v>
      </c>
      <c r="C306" s="48">
        <f t="shared" ref="C306:V306" si="222">(1/C203-1)/delta_t</f>
        <v>3.4621118943036322E-2</v>
      </c>
      <c r="D306" s="48">
        <f t="shared" si="222"/>
        <v>2.7429978112767373E-2</v>
      </c>
      <c r="E306" s="48">
        <f t="shared" si="222"/>
        <v>3.5459610911498629E-2</v>
      </c>
      <c r="F306" s="48">
        <f t="shared" si="222"/>
        <v>4.3318668350885048E-2</v>
      </c>
      <c r="G306" s="48">
        <f t="shared" si="222"/>
        <v>3.960599979849988E-2</v>
      </c>
      <c r="H306" s="48">
        <f t="shared" si="222"/>
        <v>3.8470802507861279E-2</v>
      </c>
      <c r="I306" s="48">
        <f t="shared" si="222"/>
        <v>4.8109098503542391E-2</v>
      </c>
      <c r="J306" s="48">
        <f t="shared" si="222"/>
        <v>4.0813799486321578E-2</v>
      </c>
      <c r="K306" s="48">
        <f t="shared" si="222"/>
        <v>3.0958484430847477E-2</v>
      </c>
      <c r="L306" s="48">
        <f t="shared" si="222"/>
        <v>3.7916891167378175E-2</v>
      </c>
      <c r="M306" s="48">
        <f t="shared" si="222"/>
        <v>3.168598237302156E-2</v>
      </c>
      <c r="N306" s="48">
        <f t="shared" si="222"/>
        <v>3.2133620801409357E-2</v>
      </c>
      <c r="O306" s="48">
        <f t="shared" si="222"/>
        <v>3.4246171996950459E-2</v>
      </c>
      <c r="P306" s="48">
        <f t="shared" si="222"/>
        <v>3.6209861373217578E-2</v>
      </c>
      <c r="Q306" s="48">
        <f t="shared" si="222"/>
        <v>4.4408884985815078E-2</v>
      </c>
      <c r="R306" s="48">
        <f t="shared" si="222"/>
        <v>4.3670704753931311E-2</v>
      </c>
      <c r="S306" s="48">
        <f t="shared" si="222"/>
        <v>4.7708563024245976E-2</v>
      </c>
      <c r="T306" s="48">
        <f t="shared" si="222"/>
        <v>5.2109816740871118E-2</v>
      </c>
      <c r="U306" s="48">
        <f t="shared" si="222"/>
        <v>4.7568036753177445E-2</v>
      </c>
      <c r="V306" s="48">
        <f t="shared" si="222"/>
        <v>5.6030369598803809E-2</v>
      </c>
      <c r="W306" s="48"/>
      <c r="X306" s="2"/>
    </row>
    <row r="307" spans="1:24" ht="15" customHeight="1">
      <c r="A307" s="35"/>
      <c r="B307" s="35">
        <f t="shared" si="192"/>
        <v>96</v>
      </c>
      <c r="C307" s="48">
        <f t="shared" ref="C307:V307" si="223">(1/C204-1)/delta_t</f>
        <v>3.4621118943036322E-2</v>
      </c>
      <c r="D307" s="48">
        <f t="shared" si="223"/>
        <v>3.1058432543791703E-2</v>
      </c>
      <c r="E307" s="48">
        <f t="shared" si="223"/>
        <v>3.5615947472371623E-2</v>
      </c>
      <c r="F307" s="48">
        <f t="shared" si="223"/>
        <v>3.9497666188077929E-2</v>
      </c>
      <c r="G307" s="48">
        <f t="shared" si="223"/>
        <v>4.5128556819657994E-2</v>
      </c>
      <c r="H307" s="48">
        <f t="shared" si="223"/>
        <v>4.2941600512022227E-2</v>
      </c>
      <c r="I307" s="48">
        <f t="shared" si="223"/>
        <v>4.1735005662447477E-2</v>
      </c>
      <c r="J307" s="48">
        <f t="shared" si="223"/>
        <v>4.4075834183087359E-2</v>
      </c>
      <c r="K307" s="48">
        <f t="shared" si="223"/>
        <v>5.4142953670533345E-2</v>
      </c>
      <c r="L307" s="48">
        <f t="shared" si="223"/>
        <v>3.805799270303023E-2</v>
      </c>
      <c r="M307" s="48">
        <f t="shared" si="223"/>
        <v>3.0174465528807204E-2</v>
      </c>
      <c r="N307" s="48">
        <f t="shared" si="223"/>
        <v>2.8477051648332363E-2</v>
      </c>
      <c r="O307" s="48">
        <f t="shared" si="223"/>
        <v>3.0213447066641308E-2</v>
      </c>
      <c r="P307" s="48">
        <f t="shared" si="223"/>
        <v>3.5312401651271585E-2</v>
      </c>
      <c r="Q307" s="48">
        <f t="shared" si="223"/>
        <v>3.6603983241171534E-2</v>
      </c>
      <c r="R307" s="48">
        <f t="shared" si="223"/>
        <v>3.7452084657200402E-2</v>
      </c>
      <c r="S307" s="48">
        <f t="shared" si="223"/>
        <v>3.8588284398749728E-2</v>
      </c>
      <c r="T307" s="48">
        <f t="shared" si="223"/>
        <v>3.9860060657522567E-2</v>
      </c>
      <c r="U307" s="48">
        <f t="shared" si="223"/>
        <v>3.8671499841252732E-2</v>
      </c>
      <c r="V307" s="48">
        <f t="shared" si="223"/>
        <v>3.8024678238318899E-2</v>
      </c>
      <c r="W307" s="48"/>
      <c r="X307" s="2"/>
    </row>
    <row r="308" spans="1:24" ht="15" customHeight="1">
      <c r="A308" s="35"/>
      <c r="B308" s="35">
        <f t="shared" si="192"/>
        <v>97</v>
      </c>
      <c r="C308" s="48">
        <f t="shared" ref="C308:V308" si="224">(1/C205-1)/delta_t</f>
        <v>3.4621118943036322E-2</v>
      </c>
      <c r="D308" s="48">
        <f t="shared" si="224"/>
        <v>3.6729056070113231E-2</v>
      </c>
      <c r="E308" s="48">
        <f t="shared" si="224"/>
        <v>4.6650764672595102E-2</v>
      </c>
      <c r="F308" s="48">
        <f t="shared" si="224"/>
        <v>5.2556726822240663E-2</v>
      </c>
      <c r="G308" s="48">
        <f t="shared" si="224"/>
        <v>6.3688667122907106E-2</v>
      </c>
      <c r="H308" s="48">
        <f t="shared" si="224"/>
        <v>7.6596055883520364E-2</v>
      </c>
      <c r="I308" s="48">
        <f t="shared" si="224"/>
        <v>8.6368387042974781E-2</v>
      </c>
      <c r="J308" s="48">
        <f t="shared" si="224"/>
        <v>8.5364443321393146E-2</v>
      </c>
      <c r="K308" s="48">
        <f t="shared" si="224"/>
        <v>0.110904953476191</v>
      </c>
      <c r="L308" s="48">
        <f t="shared" si="224"/>
        <v>0.14681183005624465</v>
      </c>
      <c r="M308" s="48">
        <f t="shared" si="224"/>
        <v>0.16310064231398336</v>
      </c>
      <c r="N308" s="48">
        <f t="shared" si="224"/>
        <v>0.180557974606395</v>
      </c>
      <c r="O308" s="48">
        <f t="shared" si="224"/>
        <v>0.20644084788918793</v>
      </c>
      <c r="P308" s="48">
        <f t="shared" si="224"/>
        <v>0.22765381163691334</v>
      </c>
      <c r="Q308" s="48">
        <f t="shared" si="224"/>
        <v>0.29411449252432131</v>
      </c>
      <c r="R308" s="48">
        <f t="shared" si="224"/>
        <v>0.21882406174120916</v>
      </c>
      <c r="S308" s="48">
        <f t="shared" si="224"/>
        <v>0.23472847318362255</v>
      </c>
      <c r="T308" s="48">
        <f t="shared" si="224"/>
        <v>0.22142131668364851</v>
      </c>
      <c r="U308" s="48">
        <f t="shared" si="224"/>
        <v>0.26564036271315228</v>
      </c>
      <c r="V308" s="48">
        <f t="shared" si="224"/>
        <v>0.31713792497188198</v>
      </c>
      <c r="W308" s="48"/>
      <c r="X308" s="2"/>
    </row>
    <row r="309" spans="1:24" ht="15" customHeight="1">
      <c r="A309" s="35"/>
      <c r="B309" s="35">
        <f t="shared" si="192"/>
        <v>98</v>
      </c>
      <c r="C309" s="48">
        <f t="shared" ref="C309:V309" si="225">(1/C206-1)/delta_t</f>
        <v>3.4621118943036322E-2</v>
      </c>
      <c r="D309" s="48">
        <f t="shared" si="225"/>
        <v>3.0777659472424723E-2</v>
      </c>
      <c r="E309" s="48">
        <f t="shared" si="225"/>
        <v>2.9056926706660491E-2</v>
      </c>
      <c r="F309" s="48">
        <f t="shared" si="225"/>
        <v>3.4918830542942203E-2</v>
      </c>
      <c r="G309" s="48">
        <f t="shared" si="225"/>
        <v>3.2451056304003245E-2</v>
      </c>
      <c r="H309" s="48">
        <f t="shared" si="225"/>
        <v>2.9822851942377326E-2</v>
      </c>
      <c r="I309" s="48">
        <f t="shared" si="225"/>
        <v>3.6051154850608391E-2</v>
      </c>
      <c r="J309" s="48">
        <f t="shared" si="225"/>
        <v>2.4643378828769436E-2</v>
      </c>
      <c r="K309" s="48">
        <f t="shared" si="225"/>
        <v>1.9876406068981112E-2</v>
      </c>
      <c r="L309" s="48">
        <f t="shared" si="225"/>
        <v>2.9064922295772178E-2</v>
      </c>
      <c r="M309" s="48">
        <f t="shared" si="225"/>
        <v>2.8166579300264338E-2</v>
      </c>
      <c r="N309" s="48">
        <f t="shared" si="225"/>
        <v>3.6398828055428822E-2</v>
      </c>
      <c r="O309" s="48">
        <f t="shared" si="225"/>
        <v>2.8947167666782292E-2</v>
      </c>
      <c r="P309" s="48">
        <f t="shared" si="225"/>
        <v>3.2095530293490881E-2</v>
      </c>
      <c r="Q309" s="48">
        <f t="shared" si="225"/>
        <v>3.9220293039213594E-2</v>
      </c>
      <c r="R309" s="48">
        <f t="shared" si="225"/>
        <v>3.0593281741253975E-2</v>
      </c>
      <c r="S309" s="48">
        <f t="shared" si="225"/>
        <v>3.6906721950894728E-2</v>
      </c>
      <c r="T309" s="48">
        <f t="shared" si="225"/>
        <v>5.0119500203962275E-2</v>
      </c>
      <c r="U309" s="48">
        <f t="shared" si="225"/>
        <v>4.5648312824823734E-2</v>
      </c>
      <c r="V309" s="48">
        <f t="shared" si="225"/>
        <v>3.9842887086824597E-2</v>
      </c>
      <c r="W309" s="48"/>
      <c r="X309" s="2"/>
    </row>
    <row r="310" spans="1:24" ht="15" customHeight="1">
      <c r="A310" s="35"/>
      <c r="B310" s="35">
        <f t="shared" si="192"/>
        <v>99</v>
      </c>
      <c r="C310" s="48">
        <f t="shared" ref="C310:V310" si="226">(1/C207-1)/delta_t</f>
        <v>3.4621118943036322E-2</v>
      </c>
      <c r="D310" s="48">
        <f t="shared" si="226"/>
        <v>3.2867392196616052E-2</v>
      </c>
      <c r="E310" s="48">
        <f t="shared" si="226"/>
        <v>3.2101883947189158E-2</v>
      </c>
      <c r="F310" s="48">
        <f t="shared" si="226"/>
        <v>3.9514053401762617E-2</v>
      </c>
      <c r="G310" s="48">
        <f t="shared" si="226"/>
        <v>4.5313934960542035E-2</v>
      </c>
      <c r="H310" s="48">
        <f t="shared" si="226"/>
        <v>4.2526788042065888E-2</v>
      </c>
      <c r="I310" s="48">
        <f t="shared" si="226"/>
        <v>2.9776024293089343E-2</v>
      </c>
      <c r="J310" s="48">
        <f t="shared" si="226"/>
        <v>3.9814486703651397E-2</v>
      </c>
      <c r="K310" s="48">
        <f t="shared" si="226"/>
        <v>4.8584450474883134E-2</v>
      </c>
      <c r="L310" s="48">
        <f t="shared" si="226"/>
        <v>4.6260179412279889E-2</v>
      </c>
      <c r="M310" s="48">
        <f t="shared" si="226"/>
        <v>3.1698353786468125E-2</v>
      </c>
      <c r="N310" s="48">
        <f t="shared" si="226"/>
        <v>4.5197771358566285E-2</v>
      </c>
      <c r="O310" s="48">
        <f t="shared" si="226"/>
        <v>4.1613797609431735E-2</v>
      </c>
      <c r="P310" s="48">
        <f t="shared" si="226"/>
        <v>6.0859654852704281E-2</v>
      </c>
      <c r="Q310" s="48">
        <f t="shared" si="226"/>
        <v>6.1989601476022393E-2</v>
      </c>
      <c r="R310" s="48">
        <f t="shared" si="226"/>
        <v>8.848740374011399E-2</v>
      </c>
      <c r="S310" s="48">
        <f t="shared" si="226"/>
        <v>0.10940982812031663</v>
      </c>
      <c r="T310" s="48">
        <f t="shared" si="226"/>
        <v>0.13104344344905527</v>
      </c>
      <c r="U310" s="48">
        <f t="shared" si="226"/>
        <v>0.14651959675922832</v>
      </c>
      <c r="V310" s="48">
        <f t="shared" si="226"/>
        <v>0.10620657647739584</v>
      </c>
      <c r="W310" s="48"/>
      <c r="X310" s="2"/>
    </row>
    <row r="311" spans="1:24" ht="15" customHeight="1">
      <c r="A311" s="35"/>
      <c r="B311" s="35">
        <f t="shared" si="192"/>
        <v>100</v>
      </c>
      <c r="C311" s="48">
        <f t="shared" ref="C311:V311" si="227">(1/C208-1)/delta_t</f>
        <v>3.4621118943036322E-2</v>
      </c>
      <c r="D311" s="48">
        <f t="shared" si="227"/>
        <v>4.3218034485845713E-2</v>
      </c>
      <c r="E311" s="48">
        <f t="shared" si="227"/>
        <v>4.4481159823887673E-2</v>
      </c>
      <c r="F311" s="48">
        <f t="shared" si="227"/>
        <v>4.5911027231777091E-2</v>
      </c>
      <c r="G311" s="48">
        <f t="shared" si="227"/>
        <v>5.2633693527867287E-2</v>
      </c>
      <c r="H311" s="48">
        <f t="shared" si="227"/>
        <v>3.5417421783577652E-2</v>
      </c>
      <c r="I311" s="48">
        <f t="shared" si="227"/>
        <v>3.4659337210002583E-2</v>
      </c>
      <c r="J311" s="48">
        <f t="shared" si="227"/>
        <v>4.1456647897105903E-2</v>
      </c>
      <c r="K311" s="48">
        <f t="shared" si="227"/>
        <v>4.2895433024052743E-2</v>
      </c>
      <c r="L311" s="48">
        <f t="shared" si="227"/>
        <v>3.5200671088499114E-2</v>
      </c>
      <c r="M311" s="48">
        <f t="shared" si="227"/>
        <v>3.7157056145625589E-2</v>
      </c>
      <c r="N311" s="48">
        <f t="shared" si="227"/>
        <v>3.9972984028774583E-2</v>
      </c>
      <c r="O311" s="48">
        <f t="shared" si="227"/>
        <v>3.3019258520631922E-2</v>
      </c>
      <c r="P311" s="48">
        <f t="shared" si="227"/>
        <v>3.1023076948283546E-2</v>
      </c>
      <c r="Q311" s="48">
        <f t="shared" si="227"/>
        <v>2.9925313568054612E-2</v>
      </c>
      <c r="R311" s="48">
        <f t="shared" si="227"/>
        <v>3.0177732179769379E-2</v>
      </c>
      <c r="S311" s="48">
        <f t="shared" si="227"/>
        <v>3.3169633085480044E-2</v>
      </c>
      <c r="T311" s="48">
        <f t="shared" si="227"/>
        <v>3.8120619138799938E-2</v>
      </c>
      <c r="U311" s="48">
        <f t="shared" si="227"/>
        <v>3.604031748226344E-2</v>
      </c>
      <c r="V311" s="48">
        <f t="shared" si="227"/>
        <v>2.9702296743012724E-2</v>
      </c>
      <c r="W311" s="48"/>
      <c r="X311" s="2"/>
    </row>
    <row r="312" spans="1:24">
      <c r="A312" s="2"/>
      <c r="B312" s="2"/>
      <c r="C312" s="4">
        <v>0</v>
      </c>
      <c r="D312" s="4">
        <f t="shared" ref="D312:W312" si="228">C312+1</f>
        <v>1</v>
      </c>
      <c r="E312" s="4">
        <f t="shared" si="228"/>
        <v>2</v>
      </c>
      <c r="F312" s="4">
        <f t="shared" si="228"/>
        <v>3</v>
      </c>
      <c r="G312" s="4">
        <f t="shared" si="228"/>
        <v>4</v>
      </c>
      <c r="H312" s="4">
        <f t="shared" si="228"/>
        <v>5</v>
      </c>
      <c r="I312" s="4">
        <f t="shared" si="228"/>
        <v>6</v>
      </c>
      <c r="J312" s="4">
        <f t="shared" si="228"/>
        <v>7</v>
      </c>
      <c r="K312" s="4">
        <f t="shared" si="228"/>
        <v>8</v>
      </c>
      <c r="L312" s="4">
        <f t="shared" si="228"/>
        <v>9</v>
      </c>
      <c r="M312" s="4">
        <f t="shared" si="228"/>
        <v>10</v>
      </c>
      <c r="N312" s="4">
        <f t="shared" si="228"/>
        <v>11</v>
      </c>
      <c r="O312" s="4">
        <f t="shared" si="228"/>
        <v>12</v>
      </c>
      <c r="P312" s="4">
        <f t="shared" si="228"/>
        <v>13</v>
      </c>
      <c r="Q312" s="4">
        <f t="shared" si="228"/>
        <v>14</v>
      </c>
      <c r="R312" s="4">
        <f t="shared" si="228"/>
        <v>15</v>
      </c>
      <c r="S312" s="4">
        <f t="shared" si="228"/>
        <v>16</v>
      </c>
      <c r="T312" s="4">
        <f t="shared" si="228"/>
        <v>17</v>
      </c>
      <c r="U312" s="4">
        <f t="shared" si="228"/>
        <v>18</v>
      </c>
      <c r="V312" s="4">
        <f t="shared" si="228"/>
        <v>19</v>
      </c>
      <c r="W312" s="4">
        <f t="shared" si="228"/>
        <v>20</v>
      </c>
      <c r="X312" s="2"/>
    </row>
    <row r="313" spans="1:24">
      <c r="A313" s="2"/>
      <c r="B313" s="2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2"/>
    </row>
    <row r="314" spans="1:24" ht="15.75">
      <c r="A314" s="2"/>
      <c r="B314" s="2"/>
      <c r="C314" s="77" t="s">
        <v>31</v>
      </c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2"/>
    </row>
    <row r="315" spans="1:24" ht="15" customHeight="1">
      <c r="A315" s="38"/>
      <c r="B315" s="3">
        <v>1</v>
      </c>
      <c r="C315" s="61"/>
      <c r="D315" s="62">
        <f t="shared" ref="D315:W315" si="229">cap_principal*delta_t*MAX(C212-cap_rate,0)</f>
        <v>0</v>
      </c>
      <c r="E315" s="62">
        <f t="shared" si="229"/>
        <v>0</v>
      </c>
      <c r="F315" s="62">
        <f t="shared" si="229"/>
        <v>0</v>
      </c>
      <c r="G315" s="62">
        <f t="shared" si="229"/>
        <v>0</v>
      </c>
      <c r="H315" s="62">
        <f t="shared" si="229"/>
        <v>0</v>
      </c>
      <c r="I315" s="62">
        <f t="shared" si="229"/>
        <v>0</v>
      </c>
      <c r="J315" s="62">
        <f t="shared" si="229"/>
        <v>0</v>
      </c>
      <c r="K315" s="62">
        <f t="shared" si="229"/>
        <v>0</v>
      </c>
      <c r="L315" s="62">
        <f t="shared" si="229"/>
        <v>0</v>
      </c>
      <c r="M315" s="62">
        <f t="shared" si="229"/>
        <v>0</v>
      </c>
      <c r="N315" s="62">
        <f t="shared" si="229"/>
        <v>0</v>
      </c>
      <c r="O315" s="62">
        <f t="shared" si="229"/>
        <v>0</v>
      </c>
      <c r="P315" s="62">
        <f t="shared" si="229"/>
        <v>0</v>
      </c>
      <c r="Q315" s="62">
        <f t="shared" si="229"/>
        <v>0</v>
      </c>
      <c r="R315" s="62">
        <f t="shared" si="229"/>
        <v>0</v>
      </c>
      <c r="S315" s="62">
        <f t="shared" si="229"/>
        <v>0</v>
      </c>
      <c r="T315" s="62">
        <f t="shared" si="229"/>
        <v>0</v>
      </c>
      <c r="U315" s="62">
        <f t="shared" si="229"/>
        <v>0</v>
      </c>
      <c r="V315" s="62">
        <f t="shared" si="229"/>
        <v>0</v>
      </c>
      <c r="W315" s="62">
        <f t="shared" si="229"/>
        <v>0</v>
      </c>
      <c r="X315" s="27"/>
    </row>
    <row r="316" spans="1:24" ht="15" customHeight="1">
      <c r="A316" s="38"/>
      <c r="B316" s="3">
        <f t="shared" ref="B316:B379" si="230">B315+1</f>
        <v>2</v>
      </c>
      <c r="C316" s="61"/>
      <c r="D316" s="62">
        <f t="shared" ref="D316:W316" si="231">cap_principal*delta_t*MAX(C213-cap_rate,0)</f>
        <v>0</v>
      </c>
      <c r="E316" s="62">
        <f t="shared" si="231"/>
        <v>0</v>
      </c>
      <c r="F316" s="62">
        <f t="shared" si="231"/>
        <v>0</v>
      </c>
      <c r="G316" s="62">
        <f t="shared" si="231"/>
        <v>0</v>
      </c>
      <c r="H316" s="62">
        <f t="shared" si="231"/>
        <v>0</v>
      </c>
      <c r="I316" s="62">
        <f t="shared" si="231"/>
        <v>0</v>
      </c>
      <c r="J316" s="62">
        <f t="shared" si="231"/>
        <v>0</v>
      </c>
      <c r="K316" s="62">
        <f t="shared" si="231"/>
        <v>0</v>
      </c>
      <c r="L316" s="62">
        <f t="shared" si="231"/>
        <v>0</v>
      </c>
      <c r="M316" s="62">
        <f t="shared" si="231"/>
        <v>0</v>
      </c>
      <c r="N316" s="62">
        <f t="shared" si="231"/>
        <v>0</v>
      </c>
      <c r="O316" s="62">
        <f t="shared" si="231"/>
        <v>0</v>
      </c>
      <c r="P316" s="62">
        <f t="shared" si="231"/>
        <v>0</v>
      </c>
      <c r="Q316" s="62">
        <f t="shared" si="231"/>
        <v>0</v>
      </c>
      <c r="R316" s="62">
        <f t="shared" si="231"/>
        <v>0</v>
      </c>
      <c r="S316" s="62">
        <f t="shared" si="231"/>
        <v>0</v>
      </c>
      <c r="T316" s="62">
        <f t="shared" si="231"/>
        <v>0</v>
      </c>
      <c r="U316" s="62">
        <f t="shared" si="231"/>
        <v>0</v>
      </c>
      <c r="V316" s="62">
        <f t="shared" si="231"/>
        <v>0</v>
      </c>
      <c r="W316" s="62">
        <f t="shared" si="231"/>
        <v>0</v>
      </c>
      <c r="X316" s="27"/>
    </row>
    <row r="317" spans="1:24" ht="15" customHeight="1">
      <c r="A317" s="38"/>
      <c r="B317" s="3">
        <f t="shared" si="230"/>
        <v>3</v>
      </c>
      <c r="C317" s="61"/>
      <c r="D317" s="62">
        <f t="shared" ref="D317:W317" si="232">cap_principal*delta_t*MAX(C214-cap_rate,0)</f>
        <v>0</v>
      </c>
      <c r="E317" s="62">
        <f t="shared" si="232"/>
        <v>0</v>
      </c>
      <c r="F317" s="62">
        <f t="shared" si="232"/>
        <v>0</v>
      </c>
      <c r="G317" s="62">
        <f t="shared" si="232"/>
        <v>0.21010018144972525</v>
      </c>
      <c r="H317" s="62">
        <f t="shared" si="232"/>
        <v>0.51174497713250133</v>
      </c>
      <c r="I317" s="62">
        <f t="shared" si="232"/>
        <v>0.28299343546513006</v>
      </c>
      <c r="J317" s="62">
        <f t="shared" si="232"/>
        <v>0.464160107672619</v>
      </c>
      <c r="K317" s="62">
        <f t="shared" si="232"/>
        <v>0.64192425659296415</v>
      </c>
      <c r="L317" s="62">
        <f t="shared" si="232"/>
        <v>0.30910897160919687</v>
      </c>
      <c r="M317" s="62">
        <f t="shared" si="232"/>
        <v>0.44742280229951442</v>
      </c>
      <c r="N317" s="62">
        <f t="shared" si="232"/>
        <v>0.69776511518765538</v>
      </c>
      <c r="O317" s="62">
        <f t="shared" si="232"/>
        <v>0.91732253114150808</v>
      </c>
      <c r="P317" s="62">
        <f t="shared" si="232"/>
        <v>0.87625344504470704</v>
      </c>
      <c r="Q317" s="62">
        <f t="shared" si="232"/>
        <v>1.0526660837372095</v>
      </c>
      <c r="R317" s="62">
        <f t="shared" si="232"/>
        <v>1.4920040213191612</v>
      </c>
      <c r="S317" s="62">
        <f t="shared" si="232"/>
        <v>2.0965956584342873</v>
      </c>
      <c r="T317" s="62">
        <f t="shared" si="232"/>
        <v>1.3353611256108247</v>
      </c>
      <c r="U317" s="62">
        <f t="shared" si="232"/>
        <v>1.0102904615830424</v>
      </c>
      <c r="V317" s="62">
        <f t="shared" si="232"/>
        <v>1.1389269307302898</v>
      </c>
      <c r="W317" s="62">
        <f t="shared" si="232"/>
        <v>1.8710722119159708</v>
      </c>
      <c r="X317" s="27"/>
    </row>
    <row r="318" spans="1:24" ht="15" customHeight="1">
      <c r="A318" s="38"/>
      <c r="B318" s="3">
        <f t="shared" si="230"/>
        <v>4</v>
      </c>
      <c r="C318" s="61"/>
      <c r="D318" s="62">
        <f t="shared" ref="D318:W318" si="233">cap_principal*delta_t*MAX(C215-cap_rate,0)</f>
        <v>0</v>
      </c>
      <c r="E318" s="62">
        <f t="shared" si="233"/>
        <v>0</v>
      </c>
      <c r="F318" s="62">
        <f t="shared" si="233"/>
        <v>0</v>
      </c>
      <c r="G318" s="62">
        <f t="shared" si="233"/>
        <v>0</v>
      </c>
      <c r="H318" s="62">
        <f t="shared" si="233"/>
        <v>0</v>
      </c>
      <c r="I318" s="62">
        <f t="shared" si="233"/>
        <v>0</v>
      </c>
      <c r="J318" s="62">
        <f t="shared" si="233"/>
        <v>0</v>
      </c>
      <c r="K318" s="62">
        <f t="shared" si="233"/>
        <v>0</v>
      </c>
      <c r="L318" s="62">
        <f t="shared" si="233"/>
        <v>0</v>
      </c>
      <c r="M318" s="62">
        <f t="shared" si="233"/>
        <v>0</v>
      </c>
      <c r="N318" s="62">
        <f t="shared" si="233"/>
        <v>0</v>
      </c>
      <c r="O318" s="62">
        <f t="shared" si="233"/>
        <v>0</v>
      </c>
      <c r="P318" s="62">
        <f t="shared" si="233"/>
        <v>0</v>
      </c>
      <c r="Q318" s="62">
        <f t="shared" si="233"/>
        <v>0</v>
      </c>
      <c r="R318" s="62">
        <f t="shared" si="233"/>
        <v>0</v>
      </c>
      <c r="S318" s="62">
        <f t="shared" si="233"/>
        <v>0</v>
      </c>
      <c r="T318" s="62">
        <f t="shared" si="233"/>
        <v>0</v>
      </c>
      <c r="U318" s="62">
        <f t="shared" si="233"/>
        <v>0</v>
      </c>
      <c r="V318" s="62">
        <f t="shared" si="233"/>
        <v>0.23944899852451768</v>
      </c>
      <c r="W318" s="62">
        <f t="shared" si="233"/>
        <v>0.17108367946837705</v>
      </c>
      <c r="X318" s="27"/>
    </row>
    <row r="319" spans="1:24" ht="15" customHeight="1">
      <c r="A319" s="38"/>
      <c r="B319" s="3">
        <f t="shared" si="230"/>
        <v>5</v>
      </c>
      <c r="C319" s="61"/>
      <c r="D319" s="62">
        <f t="shared" ref="D319:W319" si="234">cap_principal*delta_t*MAX(C216-cap_rate,0)</f>
        <v>0</v>
      </c>
      <c r="E319" s="62">
        <f t="shared" si="234"/>
        <v>0</v>
      </c>
      <c r="F319" s="62">
        <f t="shared" si="234"/>
        <v>0</v>
      </c>
      <c r="G319" s="62">
        <f t="shared" si="234"/>
        <v>0</v>
      </c>
      <c r="H319" s="62">
        <f t="shared" si="234"/>
        <v>0</v>
      </c>
      <c r="I319" s="62">
        <f t="shared" si="234"/>
        <v>0</v>
      </c>
      <c r="J319" s="62">
        <f t="shared" si="234"/>
        <v>0</v>
      </c>
      <c r="K319" s="62">
        <f t="shared" si="234"/>
        <v>0</v>
      </c>
      <c r="L319" s="62">
        <f t="shared" si="234"/>
        <v>0</v>
      </c>
      <c r="M319" s="62">
        <f t="shared" si="234"/>
        <v>0</v>
      </c>
      <c r="N319" s="62">
        <f t="shared" si="234"/>
        <v>0</v>
      </c>
      <c r="O319" s="62">
        <f t="shared" si="234"/>
        <v>0</v>
      </c>
      <c r="P319" s="62">
        <f t="shared" si="234"/>
        <v>0</v>
      </c>
      <c r="Q319" s="62">
        <f t="shared" si="234"/>
        <v>0</v>
      </c>
      <c r="R319" s="62">
        <f t="shared" si="234"/>
        <v>0</v>
      </c>
      <c r="S319" s="62">
        <f t="shared" si="234"/>
        <v>0</v>
      </c>
      <c r="T319" s="62">
        <f t="shared" si="234"/>
        <v>0</v>
      </c>
      <c r="U319" s="62">
        <f t="shared" si="234"/>
        <v>0</v>
      </c>
      <c r="V319" s="62">
        <f t="shared" si="234"/>
        <v>0</v>
      </c>
      <c r="W319" s="62">
        <f t="shared" si="234"/>
        <v>0</v>
      </c>
      <c r="X319" s="27"/>
    </row>
    <row r="320" spans="1:24" ht="15" customHeight="1">
      <c r="A320" s="38"/>
      <c r="B320" s="3">
        <f t="shared" si="230"/>
        <v>6</v>
      </c>
      <c r="C320" s="61"/>
      <c r="D320" s="62">
        <f t="shared" ref="D320:W320" si="235">cap_principal*delta_t*MAX(C217-cap_rate,0)</f>
        <v>0</v>
      </c>
      <c r="E320" s="62">
        <f t="shared" si="235"/>
        <v>0</v>
      </c>
      <c r="F320" s="62">
        <f t="shared" si="235"/>
        <v>0</v>
      </c>
      <c r="G320" s="62">
        <f t="shared" si="235"/>
        <v>0</v>
      </c>
      <c r="H320" s="62">
        <f t="shared" si="235"/>
        <v>0</v>
      </c>
      <c r="I320" s="62">
        <f t="shared" si="235"/>
        <v>0</v>
      </c>
      <c r="J320" s="62">
        <f t="shared" si="235"/>
        <v>0</v>
      </c>
      <c r="K320" s="62">
        <f t="shared" si="235"/>
        <v>0</v>
      </c>
      <c r="L320" s="62">
        <f t="shared" si="235"/>
        <v>0</v>
      </c>
      <c r="M320" s="62">
        <f t="shared" si="235"/>
        <v>0</v>
      </c>
      <c r="N320" s="62">
        <f t="shared" si="235"/>
        <v>0</v>
      </c>
      <c r="O320" s="62">
        <f t="shared" si="235"/>
        <v>0.37246008243726619</v>
      </c>
      <c r="P320" s="62">
        <f t="shared" si="235"/>
        <v>0.39778680128021021</v>
      </c>
      <c r="Q320" s="62">
        <f t="shared" si="235"/>
        <v>4.0473136244990882E-2</v>
      </c>
      <c r="R320" s="62">
        <f t="shared" si="235"/>
        <v>0</v>
      </c>
      <c r="S320" s="62">
        <f t="shared" si="235"/>
        <v>0</v>
      </c>
      <c r="T320" s="62">
        <f t="shared" si="235"/>
        <v>0</v>
      </c>
      <c r="U320" s="62">
        <f t="shared" si="235"/>
        <v>0</v>
      </c>
      <c r="V320" s="62">
        <f t="shared" si="235"/>
        <v>0</v>
      </c>
      <c r="W320" s="62">
        <f t="shared" si="235"/>
        <v>0.16462787724603883</v>
      </c>
      <c r="X320" s="27"/>
    </row>
    <row r="321" spans="1:24" ht="15" customHeight="1">
      <c r="A321" s="38"/>
      <c r="B321" s="3">
        <f t="shared" si="230"/>
        <v>7</v>
      </c>
      <c r="C321" s="61"/>
      <c r="D321" s="62">
        <f t="shared" ref="D321:W321" si="236">cap_principal*delta_t*MAX(C218-cap_rate,0)</f>
        <v>0</v>
      </c>
      <c r="E321" s="62">
        <f t="shared" si="236"/>
        <v>0</v>
      </c>
      <c r="F321" s="62">
        <f t="shared" si="236"/>
        <v>0</v>
      </c>
      <c r="G321" s="62">
        <f t="shared" si="236"/>
        <v>0</v>
      </c>
      <c r="H321" s="62">
        <f t="shared" si="236"/>
        <v>0</v>
      </c>
      <c r="I321" s="62">
        <f t="shared" si="236"/>
        <v>0</v>
      </c>
      <c r="J321" s="62">
        <f t="shared" si="236"/>
        <v>0</v>
      </c>
      <c r="K321" s="62">
        <f t="shared" si="236"/>
        <v>0</v>
      </c>
      <c r="L321" s="62">
        <f t="shared" si="236"/>
        <v>0</v>
      </c>
      <c r="M321" s="62">
        <f t="shared" si="236"/>
        <v>0</v>
      </c>
      <c r="N321" s="62">
        <f t="shared" si="236"/>
        <v>0</v>
      </c>
      <c r="O321" s="62">
        <f t="shared" si="236"/>
        <v>0</v>
      </c>
      <c r="P321" s="62">
        <f t="shared" si="236"/>
        <v>0</v>
      </c>
      <c r="Q321" s="62">
        <f t="shared" si="236"/>
        <v>0.13171273684126211</v>
      </c>
      <c r="R321" s="62">
        <f t="shared" si="236"/>
        <v>0.10326424093875103</v>
      </c>
      <c r="S321" s="62">
        <f t="shared" si="236"/>
        <v>0</v>
      </c>
      <c r="T321" s="62">
        <f t="shared" si="236"/>
        <v>0</v>
      </c>
      <c r="U321" s="62">
        <f t="shared" si="236"/>
        <v>0</v>
      </c>
      <c r="V321" s="62">
        <f t="shared" si="236"/>
        <v>0</v>
      </c>
      <c r="W321" s="62">
        <f t="shared" si="236"/>
        <v>0</v>
      </c>
      <c r="X321" s="27"/>
    </row>
    <row r="322" spans="1:24" ht="15" customHeight="1">
      <c r="A322" s="38"/>
      <c r="B322" s="3">
        <f t="shared" si="230"/>
        <v>8</v>
      </c>
      <c r="C322" s="61"/>
      <c r="D322" s="62">
        <f t="shared" ref="D322:W322" si="237">cap_principal*delta_t*MAX(C219-cap_rate,0)</f>
        <v>0</v>
      </c>
      <c r="E322" s="62">
        <f t="shared" si="237"/>
        <v>0</v>
      </c>
      <c r="F322" s="62">
        <f t="shared" si="237"/>
        <v>0</v>
      </c>
      <c r="G322" s="62">
        <f t="shared" si="237"/>
        <v>6.4949022739027584E-3</v>
      </c>
      <c r="H322" s="62">
        <f t="shared" si="237"/>
        <v>0</v>
      </c>
      <c r="I322" s="62">
        <f t="shared" si="237"/>
        <v>0</v>
      </c>
      <c r="J322" s="62">
        <f t="shared" si="237"/>
        <v>0</v>
      </c>
      <c r="K322" s="62">
        <f t="shared" si="237"/>
        <v>0</v>
      </c>
      <c r="L322" s="62">
        <f t="shared" si="237"/>
        <v>0</v>
      </c>
      <c r="M322" s="62">
        <f t="shared" si="237"/>
        <v>0</v>
      </c>
      <c r="N322" s="62">
        <f t="shared" si="237"/>
        <v>0</v>
      </c>
      <c r="O322" s="62">
        <f t="shared" si="237"/>
        <v>0</v>
      </c>
      <c r="P322" s="62">
        <f t="shared" si="237"/>
        <v>0</v>
      </c>
      <c r="Q322" s="62">
        <f t="shared" si="237"/>
        <v>0</v>
      </c>
      <c r="R322" s="62">
        <f t="shared" si="237"/>
        <v>0</v>
      </c>
      <c r="S322" s="62">
        <f t="shared" si="237"/>
        <v>0</v>
      </c>
      <c r="T322" s="62">
        <f t="shared" si="237"/>
        <v>0</v>
      </c>
      <c r="U322" s="62">
        <f t="shared" si="237"/>
        <v>0.38832520681203603</v>
      </c>
      <c r="V322" s="62">
        <f t="shared" si="237"/>
        <v>0.35611520236588229</v>
      </c>
      <c r="W322" s="62">
        <f t="shared" si="237"/>
        <v>7.9990343647641515E-2</v>
      </c>
      <c r="X322" s="27"/>
    </row>
    <row r="323" spans="1:24" ht="15" customHeight="1">
      <c r="A323" s="38"/>
      <c r="B323" s="3">
        <f t="shared" si="230"/>
        <v>9</v>
      </c>
      <c r="C323" s="61"/>
      <c r="D323" s="62">
        <f t="shared" ref="D323:W323" si="238">cap_principal*delta_t*MAX(C220-cap_rate,0)</f>
        <v>0</v>
      </c>
      <c r="E323" s="62">
        <f t="shared" si="238"/>
        <v>0</v>
      </c>
      <c r="F323" s="62">
        <f t="shared" si="238"/>
        <v>0</v>
      </c>
      <c r="G323" s="62">
        <f t="shared" si="238"/>
        <v>0</v>
      </c>
      <c r="H323" s="62">
        <f t="shared" si="238"/>
        <v>0</v>
      </c>
      <c r="I323" s="62">
        <f t="shared" si="238"/>
        <v>2.3319733725969682E-2</v>
      </c>
      <c r="J323" s="62">
        <f t="shared" si="238"/>
        <v>0</v>
      </c>
      <c r="K323" s="62">
        <f t="shared" si="238"/>
        <v>0</v>
      </c>
      <c r="L323" s="62">
        <f t="shared" si="238"/>
        <v>0</v>
      </c>
      <c r="M323" s="62">
        <f t="shared" si="238"/>
        <v>0</v>
      </c>
      <c r="N323" s="62">
        <f t="shared" si="238"/>
        <v>0</v>
      </c>
      <c r="O323" s="62">
        <f t="shared" si="238"/>
        <v>0</v>
      </c>
      <c r="P323" s="62">
        <f t="shared" si="238"/>
        <v>0</v>
      </c>
      <c r="Q323" s="62">
        <f t="shared" si="238"/>
        <v>0</v>
      </c>
      <c r="R323" s="62">
        <f t="shared" si="238"/>
        <v>0</v>
      </c>
      <c r="S323" s="62">
        <f t="shared" si="238"/>
        <v>0</v>
      </c>
      <c r="T323" s="62">
        <f t="shared" si="238"/>
        <v>0</v>
      </c>
      <c r="U323" s="62">
        <f t="shared" si="238"/>
        <v>0</v>
      </c>
      <c r="V323" s="62">
        <f t="shared" si="238"/>
        <v>0.57136096424376248</v>
      </c>
      <c r="W323" s="62">
        <f t="shared" si="238"/>
        <v>0.82153412125171155</v>
      </c>
      <c r="X323" s="27"/>
    </row>
    <row r="324" spans="1:24" ht="15" customHeight="1">
      <c r="A324" s="38"/>
      <c r="B324" s="3">
        <f t="shared" si="230"/>
        <v>10</v>
      </c>
      <c r="C324" s="61"/>
      <c r="D324" s="62">
        <f t="shared" ref="D324:W324" si="239">cap_principal*delta_t*MAX(C221-cap_rate,0)</f>
        <v>0</v>
      </c>
      <c r="E324" s="62">
        <f t="shared" si="239"/>
        <v>0</v>
      </c>
      <c r="F324" s="62">
        <f t="shared" si="239"/>
        <v>0</v>
      </c>
      <c r="G324" s="62">
        <f t="shared" si="239"/>
        <v>0</v>
      </c>
      <c r="H324" s="62">
        <f t="shared" si="239"/>
        <v>0</v>
      </c>
      <c r="I324" s="62">
        <f t="shared" si="239"/>
        <v>0</v>
      </c>
      <c r="J324" s="62">
        <f t="shared" si="239"/>
        <v>0</v>
      </c>
      <c r="K324" s="62">
        <f t="shared" si="239"/>
        <v>0</v>
      </c>
      <c r="L324" s="62">
        <f t="shared" si="239"/>
        <v>0</v>
      </c>
      <c r="M324" s="62">
        <f t="shared" si="239"/>
        <v>0</v>
      </c>
      <c r="N324" s="62">
        <f t="shared" si="239"/>
        <v>0</v>
      </c>
      <c r="O324" s="62">
        <f t="shared" si="239"/>
        <v>0</v>
      </c>
      <c r="P324" s="62">
        <f t="shared" si="239"/>
        <v>0</v>
      </c>
      <c r="Q324" s="62">
        <f t="shared" si="239"/>
        <v>0</v>
      </c>
      <c r="R324" s="62">
        <f t="shared" si="239"/>
        <v>0</v>
      </c>
      <c r="S324" s="62">
        <f t="shared" si="239"/>
        <v>0</v>
      </c>
      <c r="T324" s="62">
        <f t="shared" si="239"/>
        <v>0</v>
      </c>
      <c r="U324" s="62">
        <f t="shared" si="239"/>
        <v>0</v>
      </c>
      <c r="V324" s="62">
        <f t="shared" si="239"/>
        <v>0</v>
      </c>
      <c r="W324" s="62">
        <f t="shared" si="239"/>
        <v>0</v>
      </c>
      <c r="X324" s="27"/>
    </row>
    <row r="325" spans="1:24" ht="15" customHeight="1">
      <c r="A325" s="38"/>
      <c r="B325" s="3">
        <f t="shared" si="230"/>
        <v>11</v>
      </c>
      <c r="C325" s="61"/>
      <c r="D325" s="62">
        <f t="shared" ref="D325:W325" si="240">cap_principal*delta_t*MAX(C222-cap_rate,0)</f>
        <v>0</v>
      </c>
      <c r="E325" s="62">
        <f t="shared" si="240"/>
        <v>0</v>
      </c>
      <c r="F325" s="62">
        <f t="shared" si="240"/>
        <v>0</v>
      </c>
      <c r="G325" s="62">
        <f t="shared" si="240"/>
        <v>0</v>
      </c>
      <c r="H325" s="62">
        <f t="shared" si="240"/>
        <v>0</v>
      </c>
      <c r="I325" s="62">
        <f t="shared" si="240"/>
        <v>0</v>
      </c>
      <c r="J325" s="62">
        <f t="shared" si="240"/>
        <v>0</v>
      </c>
      <c r="K325" s="62">
        <f t="shared" si="240"/>
        <v>0</v>
      </c>
      <c r="L325" s="62">
        <f t="shared" si="240"/>
        <v>0</v>
      </c>
      <c r="M325" s="62">
        <f t="shared" si="240"/>
        <v>0</v>
      </c>
      <c r="N325" s="62">
        <f t="shared" si="240"/>
        <v>0</v>
      </c>
      <c r="O325" s="62">
        <f t="shared" si="240"/>
        <v>0</v>
      </c>
      <c r="P325" s="62">
        <f t="shared" si="240"/>
        <v>0</v>
      </c>
      <c r="Q325" s="62">
        <f t="shared" si="240"/>
        <v>0</v>
      </c>
      <c r="R325" s="62">
        <f t="shared" si="240"/>
        <v>0</v>
      </c>
      <c r="S325" s="62">
        <f t="shared" si="240"/>
        <v>0</v>
      </c>
      <c r="T325" s="62">
        <f t="shared" si="240"/>
        <v>0</v>
      </c>
      <c r="U325" s="62">
        <f t="shared" si="240"/>
        <v>0</v>
      </c>
      <c r="V325" s="62">
        <f t="shared" si="240"/>
        <v>0</v>
      </c>
      <c r="W325" s="62">
        <f t="shared" si="240"/>
        <v>0</v>
      </c>
      <c r="X325" s="27"/>
    </row>
    <row r="326" spans="1:24" ht="15" customHeight="1">
      <c r="A326" s="38"/>
      <c r="B326" s="3">
        <f t="shared" si="230"/>
        <v>12</v>
      </c>
      <c r="C326" s="61"/>
      <c r="D326" s="62">
        <f t="shared" ref="D326:W326" si="241">cap_principal*delta_t*MAX(C223-cap_rate,0)</f>
        <v>0</v>
      </c>
      <c r="E326" s="62">
        <f t="shared" si="241"/>
        <v>0</v>
      </c>
      <c r="F326" s="62">
        <f t="shared" si="241"/>
        <v>0</v>
      </c>
      <c r="G326" s="62">
        <f t="shared" si="241"/>
        <v>0</v>
      </c>
      <c r="H326" s="62">
        <f t="shared" si="241"/>
        <v>0</v>
      </c>
      <c r="I326" s="62">
        <f t="shared" si="241"/>
        <v>0</v>
      </c>
      <c r="J326" s="62">
        <f t="shared" si="241"/>
        <v>0</v>
      </c>
      <c r="K326" s="62">
        <f t="shared" si="241"/>
        <v>0</v>
      </c>
      <c r="L326" s="62">
        <f t="shared" si="241"/>
        <v>0</v>
      </c>
      <c r="M326" s="62">
        <f t="shared" si="241"/>
        <v>0</v>
      </c>
      <c r="N326" s="62">
        <f t="shared" si="241"/>
        <v>0</v>
      </c>
      <c r="O326" s="62">
        <f t="shared" si="241"/>
        <v>0</v>
      </c>
      <c r="P326" s="62">
        <f t="shared" si="241"/>
        <v>0</v>
      </c>
      <c r="Q326" s="62">
        <f t="shared" si="241"/>
        <v>0</v>
      </c>
      <c r="R326" s="62">
        <f t="shared" si="241"/>
        <v>0</v>
      </c>
      <c r="S326" s="62">
        <f t="shared" si="241"/>
        <v>0</v>
      </c>
      <c r="T326" s="62">
        <f t="shared" si="241"/>
        <v>0</v>
      </c>
      <c r="U326" s="62">
        <f t="shared" si="241"/>
        <v>0</v>
      </c>
      <c r="V326" s="62">
        <f t="shared" si="241"/>
        <v>0</v>
      </c>
      <c r="W326" s="62">
        <f t="shared" si="241"/>
        <v>0</v>
      </c>
      <c r="X326" s="27"/>
    </row>
    <row r="327" spans="1:24" ht="15" customHeight="1">
      <c r="A327" s="38"/>
      <c r="B327" s="3">
        <f t="shared" si="230"/>
        <v>13</v>
      </c>
      <c r="C327" s="61"/>
      <c r="D327" s="62">
        <f t="shared" ref="D327:W327" si="242">cap_principal*delta_t*MAX(C224-cap_rate,0)</f>
        <v>0</v>
      </c>
      <c r="E327" s="62">
        <f t="shared" si="242"/>
        <v>0</v>
      </c>
      <c r="F327" s="62">
        <f t="shared" si="242"/>
        <v>0</v>
      </c>
      <c r="G327" s="62">
        <f t="shared" si="242"/>
        <v>0</v>
      </c>
      <c r="H327" s="62">
        <f t="shared" si="242"/>
        <v>0</v>
      </c>
      <c r="I327" s="62">
        <f t="shared" si="242"/>
        <v>0</v>
      </c>
      <c r="J327" s="62">
        <f t="shared" si="242"/>
        <v>0</v>
      </c>
      <c r="K327" s="62">
        <f t="shared" si="242"/>
        <v>0</v>
      </c>
      <c r="L327" s="62">
        <f t="shared" si="242"/>
        <v>0</v>
      </c>
      <c r="M327" s="62">
        <f t="shared" si="242"/>
        <v>0</v>
      </c>
      <c r="N327" s="62">
        <f t="shared" si="242"/>
        <v>0</v>
      </c>
      <c r="O327" s="62">
        <f t="shared" si="242"/>
        <v>0</v>
      </c>
      <c r="P327" s="62">
        <f t="shared" si="242"/>
        <v>0.16801046622038213</v>
      </c>
      <c r="Q327" s="62">
        <f t="shared" si="242"/>
        <v>0.64017329066553685</v>
      </c>
      <c r="R327" s="62">
        <f t="shared" si="242"/>
        <v>0.38486269560010916</v>
      </c>
      <c r="S327" s="62">
        <f t="shared" si="242"/>
        <v>0.69089526957076952</v>
      </c>
      <c r="T327" s="62">
        <f t="shared" si="242"/>
        <v>1.7306681586065089</v>
      </c>
      <c r="U327" s="62">
        <f t="shared" si="242"/>
        <v>1.1836758572487351</v>
      </c>
      <c r="V327" s="62">
        <f t="shared" si="242"/>
        <v>0.8057458998773539</v>
      </c>
      <c r="W327" s="62">
        <f t="shared" si="242"/>
        <v>0.85477292367667346</v>
      </c>
      <c r="X327" s="27"/>
    </row>
    <row r="328" spans="1:24" ht="15" customHeight="1">
      <c r="A328" s="38"/>
      <c r="B328" s="3">
        <f t="shared" si="230"/>
        <v>14</v>
      </c>
      <c r="C328" s="61"/>
      <c r="D328" s="62">
        <f t="shared" ref="D328:W328" si="243">cap_principal*delta_t*MAX(C225-cap_rate,0)</f>
        <v>0</v>
      </c>
      <c r="E328" s="62">
        <f t="shared" si="243"/>
        <v>0</v>
      </c>
      <c r="F328" s="62">
        <f t="shared" si="243"/>
        <v>0</v>
      </c>
      <c r="G328" s="62">
        <f t="shared" si="243"/>
        <v>0</v>
      </c>
      <c r="H328" s="62">
        <f t="shared" si="243"/>
        <v>0</v>
      </c>
      <c r="I328" s="62">
        <f t="shared" si="243"/>
        <v>0</v>
      </c>
      <c r="J328" s="62">
        <f t="shared" si="243"/>
        <v>0</v>
      </c>
      <c r="K328" s="62">
        <f t="shared" si="243"/>
        <v>0</v>
      </c>
      <c r="L328" s="62">
        <f t="shared" si="243"/>
        <v>0</v>
      </c>
      <c r="M328" s="62">
        <f t="shared" si="243"/>
        <v>0</v>
      </c>
      <c r="N328" s="62">
        <f t="shared" si="243"/>
        <v>0</v>
      </c>
      <c r="O328" s="62">
        <f t="shared" si="243"/>
        <v>0</v>
      </c>
      <c r="P328" s="62">
        <f t="shared" si="243"/>
        <v>0</v>
      </c>
      <c r="Q328" s="62">
        <f t="shared" si="243"/>
        <v>0</v>
      </c>
      <c r="R328" s="62">
        <f t="shared" si="243"/>
        <v>0</v>
      </c>
      <c r="S328" s="62">
        <f t="shared" si="243"/>
        <v>0</v>
      </c>
      <c r="T328" s="62">
        <f t="shared" si="243"/>
        <v>0</v>
      </c>
      <c r="U328" s="62">
        <f t="shared" si="243"/>
        <v>0</v>
      </c>
      <c r="V328" s="62">
        <f t="shared" si="243"/>
        <v>0</v>
      </c>
      <c r="W328" s="62">
        <f t="shared" si="243"/>
        <v>0</v>
      </c>
      <c r="X328" s="27"/>
    </row>
    <row r="329" spans="1:24" ht="15" customHeight="1">
      <c r="A329" s="38"/>
      <c r="B329" s="3">
        <f t="shared" si="230"/>
        <v>15</v>
      </c>
      <c r="C329" s="61"/>
      <c r="D329" s="62">
        <f t="shared" ref="D329:W329" si="244">cap_principal*delta_t*MAX(C226-cap_rate,0)</f>
        <v>0</v>
      </c>
      <c r="E329" s="62">
        <f t="shared" si="244"/>
        <v>0</v>
      </c>
      <c r="F329" s="62">
        <f t="shared" si="244"/>
        <v>0</v>
      </c>
      <c r="G329" s="62">
        <f t="shared" si="244"/>
        <v>0</v>
      </c>
      <c r="H329" s="62">
        <f t="shared" si="244"/>
        <v>0.48231655009017965</v>
      </c>
      <c r="I329" s="62">
        <f t="shared" si="244"/>
        <v>1.0224441256039176</v>
      </c>
      <c r="J329" s="62">
        <f t="shared" si="244"/>
        <v>1.1786465188491038</v>
      </c>
      <c r="K329" s="62">
        <f t="shared" si="244"/>
        <v>1.5817120822199007</v>
      </c>
      <c r="L329" s="62">
        <f t="shared" si="244"/>
        <v>1.2767290634238773</v>
      </c>
      <c r="M329" s="62">
        <f t="shared" si="244"/>
        <v>0.4402415783485783</v>
      </c>
      <c r="N329" s="62">
        <f t="shared" si="244"/>
        <v>0.45831053243180625</v>
      </c>
      <c r="O329" s="62">
        <f t="shared" si="244"/>
        <v>0.14352266867031643</v>
      </c>
      <c r="P329" s="62">
        <f t="shared" si="244"/>
        <v>0.31166102725958128</v>
      </c>
      <c r="Q329" s="62">
        <f t="shared" si="244"/>
        <v>1.4494899602863001</v>
      </c>
      <c r="R329" s="62">
        <f t="shared" si="244"/>
        <v>1.7296981166710426</v>
      </c>
      <c r="S329" s="62">
        <f t="shared" si="244"/>
        <v>1.4433265884498239</v>
      </c>
      <c r="T329" s="62">
        <f t="shared" si="244"/>
        <v>1.5964994295387127</v>
      </c>
      <c r="U329" s="62">
        <f t="shared" si="244"/>
        <v>2.6517701435568988</v>
      </c>
      <c r="V329" s="62">
        <f t="shared" si="244"/>
        <v>1.743299725387816</v>
      </c>
      <c r="W329" s="62">
        <f t="shared" si="244"/>
        <v>1.2021581059902156</v>
      </c>
      <c r="X329" s="27"/>
    </row>
    <row r="330" spans="1:24" ht="15" customHeight="1">
      <c r="A330" s="38"/>
      <c r="B330" s="3">
        <f t="shared" si="230"/>
        <v>16</v>
      </c>
      <c r="C330" s="61"/>
      <c r="D330" s="62">
        <f t="shared" ref="D330:W330" si="245">cap_principal*delta_t*MAX(C227-cap_rate,0)</f>
        <v>0</v>
      </c>
      <c r="E330" s="62">
        <f t="shared" si="245"/>
        <v>0</v>
      </c>
      <c r="F330" s="62">
        <f t="shared" si="245"/>
        <v>0</v>
      </c>
      <c r="G330" s="62">
        <f t="shared" si="245"/>
        <v>0</v>
      </c>
      <c r="H330" s="62">
        <f t="shared" si="245"/>
        <v>0</v>
      </c>
      <c r="I330" s="62">
        <f t="shared" si="245"/>
        <v>0</v>
      </c>
      <c r="J330" s="62">
        <f t="shared" si="245"/>
        <v>0</v>
      </c>
      <c r="K330" s="62">
        <f t="shared" si="245"/>
        <v>0</v>
      </c>
      <c r="L330" s="62">
        <f t="shared" si="245"/>
        <v>0</v>
      </c>
      <c r="M330" s="62">
        <f t="shared" si="245"/>
        <v>0</v>
      </c>
      <c r="N330" s="62">
        <f t="shared" si="245"/>
        <v>0</v>
      </c>
      <c r="O330" s="62">
        <f t="shared" si="245"/>
        <v>0</v>
      </c>
      <c r="P330" s="62">
        <f t="shared" si="245"/>
        <v>0</v>
      </c>
      <c r="Q330" s="62">
        <f t="shared" si="245"/>
        <v>0</v>
      </c>
      <c r="R330" s="62">
        <f t="shared" si="245"/>
        <v>0</v>
      </c>
      <c r="S330" s="62">
        <f t="shared" si="245"/>
        <v>0</v>
      </c>
      <c r="T330" s="62">
        <f t="shared" si="245"/>
        <v>0.16064744758966937</v>
      </c>
      <c r="U330" s="62">
        <f t="shared" si="245"/>
        <v>0.26724249178210618</v>
      </c>
      <c r="V330" s="62">
        <f t="shared" si="245"/>
        <v>0.16395338998264203</v>
      </c>
      <c r="W330" s="62">
        <f t="shared" si="245"/>
        <v>6.9996954120367383E-2</v>
      </c>
      <c r="X330" s="27"/>
    </row>
    <row r="331" spans="1:24" ht="15" customHeight="1">
      <c r="A331" s="38"/>
      <c r="B331" s="3">
        <f t="shared" si="230"/>
        <v>17</v>
      </c>
      <c r="C331" s="61"/>
      <c r="D331" s="62">
        <f t="shared" ref="D331:W331" si="246">cap_principal*delta_t*MAX(C228-cap_rate,0)</f>
        <v>0</v>
      </c>
      <c r="E331" s="62">
        <f t="shared" si="246"/>
        <v>0</v>
      </c>
      <c r="F331" s="62">
        <f t="shared" si="246"/>
        <v>0</v>
      </c>
      <c r="G331" s="62">
        <f t="shared" si="246"/>
        <v>0</v>
      </c>
      <c r="H331" s="62">
        <f t="shared" si="246"/>
        <v>0</v>
      </c>
      <c r="I331" s="62">
        <f t="shared" si="246"/>
        <v>0</v>
      </c>
      <c r="J331" s="62">
        <f t="shared" si="246"/>
        <v>0</v>
      </c>
      <c r="K331" s="62">
        <f t="shared" si="246"/>
        <v>0</v>
      </c>
      <c r="L331" s="62">
        <f t="shared" si="246"/>
        <v>0</v>
      </c>
      <c r="M331" s="62">
        <f t="shared" si="246"/>
        <v>0</v>
      </c>
      <c r="N331" s="62">
        <f t="shared" si="246"/>
        <v>0</v>
      </c>
      <c r="O331" s="62">
        <f t="shared" si="246"/>
        <v>0</v>
      </c>
      <c r="P331" s="62">
        <f t="shared" si="246"/>
        <v>0</v>
      </c>
      <c r="Q331" s="62">
        <f t="shared" si="246"/>
        <v>0</v>
      </c>
      <c r="R331" s="62">
        <f t="shared" si="246"/>
        <v>0</v>
      </c>
      <c r="S331" s="62">
        <f t="shared" si="246"/>
        <v>0</v>
      </c>
      <c r="T331" s="62">
        <f t="shared" si="246"/>
        <v>0</v>
      </c>
      <c r="U331" s="62">
        <f t="shared" si="246"/>
        <v>0</v>
      </c>
      <c r="V331" s="62">
        <f t="shared" si="246"/>
        <v>8.9436004750099996E-2</v>
      </c>
      <c r="W331" s="62">
        <f t="shared" si="246"/>
        <v>0</v>
      </c>
      <c r="X331" s="27"/>
    </row>
    <row r="332" spans="1:24" ht="15" customHeight="1">
      <c r="A332" s="38"/>
      <c r="B332" s="3">
        <f t="shared" si="230"/>
        <v>18</v>
      </c>
      <c r="C332" s="61"/>
      <c r="D332" s="62">
        <f t="shared" ref="D332:W332" si="247">cap_principal*delta_t*MAX(C229-cap_rate,0)</f>
        <v>0</v>
      </c>
      <c r="E332" s="62">
        <f t="shared" si="247"/>
        <v>0</v>
      </c>
      <c r="F332" s="62">
        <f t="shared" si="247"/>
        <v>0</v>
      </c>
      <c r="G332" s="62">
        <f t="shared" si="247"/>
        <v>0</v>
      </c>
      <c r="H332" s="62">
        <f t="shared" si="247"/>
        <v>0</v>
      </c>
      <c r="I332" s="62">
        <f t="shared" si="247"/>
        <v>0</v>
      </c>
      <c r="J332" s="62">
        <f t="shared" si="247"/>
        <v>0</v>
      </c>
      <c r="K332" s="62">
        <f t="shared" si="247"/>
        <v>0</v>
      </c>
      <c r="L332" s="62">
        <f t="shared" si="247"/>
        <v>0</v>
      </c>
      <c r="M332" s="62">
        <f t="shared" si="247"/>
        <v>0</v>
      </c>
      <c r="N332" s="62">
        <f t="shared" si="247"/>
        <v>0</v>
      </c>
      <c r="O332" s="62">
        <f t="shared" si="247"/>
        <v>0</v>
      </c>
      <c r="P332" s="62">
        <f t="shared" si="247"/>
        <v>0</v>
      </c>
      <c r="Q332" s="62">
        <f t="shared" si="247"/>
        <v>0</v>
      </c>
      <c r="R332" s="62">
        <f t="shared" si="247"/>
        <v>0</v>
      </c>
      <c r="S332" s="62">
        <f t="shared" si="247"/>
        <v>0</v>
      </c>
      <c r="T332" s="62">
        <f t="shared" si="247"/>
        <v>0</v>
      </c>
      <c r="U332" s="62">
        <f t="shared" si="247"/>
        <v>0</v>
      </c>
      <c r="V332" s="62">
        <f t="shared" si="247"/>
        <v>0.14378862865581793</v>
      </c>
      <c r="W332" s="62">
        <f t="shared" si="247"/>
        <v>0.2399419116331139</v>
      </c>
      <c r="X332" s="27"/>
    </row>
    <row r="333" spans="1:24" ht="15" customHeight="1">
      <c r="A333" s="38"/>
      <c r="B333" s="3">
        <f t="shared" si="230"/>
        <v>19</v>
      </c>
      <c r="C333" s="61"/>
      <c r="D333" s="62">
        <f t="shared" ref="D333:W333" si="248">cap_principal*delta_t*MAX(C230-cap_rate,0)</f>
        <v>0</v>
      </c>
      <c r="E333" s="62">
        <f t="shared" si="248"/>
        <v>0</v>
      </c>
      <c r="F333" s="62">
        <f t="shared" si="248"/>
        <v>0</v>
      </c>
      <c r="G333" s="62">
        <f t="shared" si="248"/>
        <v>0</v>
      </c>
      <c r="H333" s="62">
        <f t="shared" si="248"/>
        <v>0</v>
      </c>
      <c r="I333" s="62">
        <f t="shared" si="248"/>
        <v>2.7388573171628627E-2</v>
      </c>
      <c r="J333" s="62">
        <f t="shared" si="248"/>
        <v>8.4044637598092164E-2</v>
      </c>
      <c r="K333" s="62">
        <f t="shared" si="248"/>
        <v>8.1037934095164188E-2</v>
      </c>
      <c r="L333" s="62">
        <f t="shared" si="248"/>
        <v>3.7707363631857282E-2</v>
      </c>
      <c r="M333" s="62">
        <f t="shared" si="248"/>
        <v>0.5263870079685109</v>
      </c>
      <c r="N333" s="62">
        <f t="shared" si="248"/>
        <v>0.44792085417823119</v>
      </c>
      <c r="O333" s="62">
        <f t="shared" si="248"/>
        <v>0.50545944336338877</v>
      </c>
      <c r="P333" s="62">
        <f t="shared" si="248"/>
        <v>0.41011171538797436</v>
      </c>
      <c r="Q333" s="62">
        <f t="shared" si="248"/>
        <v>0</v>
      </c>
      <c r="R333" s="62">
        <f t="shared" si="248"/>
        <v>0.10991117448323623</v>
      </c>
      <c r="S333" s="62">
        <f t="shared" si="248"/>
        <v>3.0482968599944427E-2</v>
      </c>
      <c r="T333" s="62">
        <f t="shared" si="248"/>
        <v>0</v>
      </c>
      <c r="U333" s="62">
        <f t="shared" si="248"/>
        <v>0</v>
      </c>
      <c r="V333" s="62">
        <f t="shared" si="248"/>
        <v>0</v>
      </c>
      <c r="W333" s="62">
        <f t="shared" si="248"/>
        <v>0</v>
      </c>
      <c r="X333" s="27"/>
    </row>
    <row r="334" spans="1:24" ht="15" customHeight="1">
      <c r="A334" s="38"/>
      <c r="B334" s="3">
        <f t="shared" si="230"/>
        <v>20</v>
      </c>
      <c r="C334" s="61"/>
      <c r="D334" s="62">
        <f t="shared" ref="D334:W334" si="249">cap_principal*delta_t*MAX(C231-cap_rate,0)</f>
        <v>0</v>
      </c>
      <c r="E334" s="62">
        <f t="shared" si="249"/>
        <v>0</v>
      </c>
      <c r="F334" s="62">
        <f t="shared" si="249"/>
        <v>0</v>
      </c>
      <c r="G334" s="62">
        <f t="shared" si="249"/>
        <v>0</v>
      </c>
      <c r="H334" s="62">
        <f t="shared" si="249"/>
        <v>0</v>
      </c>
      <c r="I334" s="62">
        <f t="shared" si="249"/>
        <v>9.7716851391695114E-2</v>
      </c>
      <c r="J334" s="62">
        <f t="shared" si="249"/>
        <v>0.10661229918219745</v>
      </c>
      <c r="K334" s="62">
        <f t="shared" si="249"/>
        <v>0.17469787864162895</v>
      </c>
      <c r="L334" s="62">
        <f t="shared" si="249"/>
        <v>0.4726296299363178</v>
      </c>
      <c r="M334" s="62">
        <f t="shared" si="249"/>
        <v>0</v>
      </c>
      <c r="N334" s="62">
        <f t="shared" si="249"/>
        <v>0</v>
      </c>
      <c r="O334" s="62">
        <f t="shared" si="249"/>
        <v>0</v>
      </c>
      <c r="P334" s="62">
        <f t="shared" si="249"/>
        <v>0</v>
      </c>
      <c r="Q334" s="62">
        <f t="shared" si="249"/>
        <v>0</v>
      </c>
      <c r="R334" s="62">
        <f t="shared" si="249"/>
        <v>0</v>
      </c>
      <c r="S334" s="62">
        <f t="shared" si="249"/>
        <v>0</v>
      </c>
      <c r="T334" s="62">
        <f t="shared" si="249"/>
        <v>0</v>
      </c>
      <c r="U334" s="62">
        <f t="shared" si="249"/>
        <v>0</v>
      </c>
      <c r="V334" s="62">
        <f t="shared" si="249"/>
        <v>0</v>
      </c>
      <c r="W334" s="62">
        <f t="shared" si="249"/>
        <v>0.19792141447104866</v>
      </c>
      <c r="X334" s="27"/>
    </row>
    <row r="335" spans="1:24" ht="15" customHeight="1">
      <c r="A335" s="38"/>
      <c r="B335" s="3">
        <f t="shared" si="230"/>
        <v>21</v>
      </c>
      <c r="C335" s="61"/>
      <c r="D335" s="62">
        <f t="shared" ref="D335:W335" si="250">cap_principal*delta_t*MAX(C232-cap_rate,0)</f>
        <v>0</v>
      </c>
      <c r="E335" s="62">
        <f t="shared" si="250"/>
        <v>0</v>
      </c>
      <c r="F335" s="62">
        <f t="shared" si="250"/>
        <v>0.18959690244163691</v>
      </c>
      <c r="G335" s="62">
        <f t="shared" si="250"/>
        <v>8.1194134429543596E-3</v>
      </c>
      <c r="H335" s="62">
        <f t="shared" si="250"/>
        <v>0.16408296189788368</v>
      </c>
      <c r="I335" s="62">
        <f t="shared" si="250"/>
        <v>0.36927555705884713</v>
      </c>
      <c r="J335" s="62">
        <f t="shared" si="250"/>
        <v>0.10312974306935369</v>
      </c>
      <c r="K335" s="62">
        <f t="shared" si="250"/>
        <v>0.1988716452254638</v>
      </c>
      <c r="L335" s="62">
        <f t="shared" si="250"/>
        <v>0.44221559855949361</v>
      </c>
      <c r="M335" s="62">
        <f t="shared" si="250"/>
        <v>0</v>
      </c>
      <c r="N335" s="62">
        <f t="shared" si="250"/>
        <v>0</v>
      </c>
      <c r="O335" s="62">
        <f t="shared" si="250"/>
        <v>0</v>
      </c>
      <c r="P335" s="62">
        <f t="shared" si="250"/>
        <v>0</v>
      </c>
      <c r="Q335" s="62">
        <f t="shared" si="250"/>
        <v>0</v>
      </c>
      <c r="R335" s="62">
        <f t="shared" si="250"/>
        <v>5.4232978954917022E-2</v>
      </c>
      <c r="S335" s="62">
        <f t="shared" si="250"/>
        <v>0</v>
      </c>
      <c r="T335" s="62">
        <f t="shared" si="250"/>
        <v>4.1441645793417747E-2</v>
      </c>
      <c r="U335" s="62">
        <f t="shared" si="250"/>
        <v>1.6931313525660185E-2</v>
      </c>
      <c r="V335" s="62">
        <f t="shared" si="250"/>
        <v>1.8418933183007857E-2</v>
      </c>
      <c r="W335" s="62">
        <f t="shared" si="250"/>
        <v>0.23860236790701622</v>
      </c>
      <c r="X335" s="27"/>
    </row>
    <row r="336" spans="1:24" ht="15" customHeight="1">
      <c r="A336" s="38"/>
      <c r="B336" s="3">
        <f t="shared" si="230"/>
        <v>22</v>
      </c>
      <c r="C336" s="61"/>
      <c r="D336" s="62">
        <f t="shared" ref="D336:W336" si="251">cap_principal*delta_t*MAX(C233-cap_rate,0)</f>
        <v>0</v>
      </c>
      <c r="E336" s="62">
        <f t="shared" si="251"/>
        <v>0</v>
      </c>
      <c r="F336" s="62">
        <f t="shared" si="251"/>
        <v>0</v>
      </c>
      <c r="G336" s="62">
        <f t="shared" si="251"/>
        <v>0.20448109819931753</v>
      </c>
      <c r="H336" s="62">
        <f t="shared" si="251"/>
        <v>0.42079623716965303</v>
      </c>
      <c r="I336" s="62">
        <f t="shared" si="251"/>
        <v>0.21275718818098005</v>
      </c>
      <c r="J336" s="62">
        <f t="shared" si="251"/>
        <v>1.2440085046864793</v>
      </c>
      <c r="K336" s="62">
        <f t="shared" si="251"/>
        <v>0.96311598801749465</v>
      </c>
      <c r="L336" s="62">
        <f t="shared" si="251"/>
        <v>0.82711428191605396</v>
      </c>
      <c r="M336" s="62">
        <f t="shared" si="251"/>
        <v>0.7797215135084814</v>
      </c>
      <c r="N336" s="62">
        <f t="shared" si="251"/>
        <v>0.63280877247068457</v>
      </c>
      <c r="O336" s="62">
        <f t="shared" si="251"/>
        <v>0.75562138885295749</v>
      </c>
      <c r="P336" s="62">
        <f t="shared" si="251"/>
        <v>0.32867091834855172</v>
      </c>
      <c r="Q336" s="62">
        <f t="shared" si="251"/>
        <v>0.40678930793257712</v>
      </c>
      <c r="R336" s="62">
        <f t="shared" si="251"/>
        <v>1.0759706891908873</v>
      </c>
      <c r="S336" s="62">
        <f t="shared" si="251"/>
        <v>1.2607117723941865</v>
      </c>
      <c r="T336" s="62">
        <f t="shared" si="251"/>
        <v>1.7300181544312911</v>
      </c>
      <c r="U336" s="62">
        <f t="shared" si="251"/>
        <v>2.0074054814680622</v>
      </c>
      <c r="V336" s="62">
        <f t="shared" si="251"/>
        <v>1.89843950239338</v>
      </c>
      <c r="W336" s="62">
        <f t="shared" si="251"/>
        <v>1.6907967963697104</v>
      </c>
      <c r="X336" s="27"/>
    </row>
    <row r="337" spans="1:24" ht="15" customHeight="1">
      <c r="A337" s="38"/>
      <c r="B337" s="3">
        <f t="shared" si="230"/>
        <v>23</v>
      </c>
      <c r="C337" s="61"/>
      <c r="D337" s="62">
        <f t="shared" ref="D337:W337" si="252">cap_principal*delta_t*MAX(C234-cap_rate,0)</f>
        <v>0</v>
      </c>
      <c r="E337" s="62">
        <f t="shared" si="252"/>
        <v>0</v>
      </c>
      <c r="F337" s="62">
        <f t="shared" si="252"/>
        <v>0</v>
      </c>
      <c r="G337" s="62">
        <f t="shared" si="252"/>
        <v>0</v>
      </c>
      <c r="H337" s="62">
        <f t="shared" si="252"/>
        <v>0</v>
      </c>
      <c r="I337" s="62">
        <f t="shared" si="252"/>
        <v>0</v>
      </c>
      <c r="J337" s="62">
        <f t="shared" si="252"/>
        <v>0</v>
      </c>
      <c r="K337" s="62">
        <f t="shared" si="252"/>
        <v>0</v>
      </c>
      <c r="L337" s="62">
        <f t="shared" si="252"/>
        <v>0</v>
      </c>
      <c r="M337" s="62">
        <f t="shared" si="252"/>
        <v>0</v>
      </c>
      <c r="N337" s="62">
        <f t="shared" si="252"/>
        <v>0</v>
      </c>
      <c r="O337" s="62">
        <f t="shared" si="252"/>
        <v>0</v>
      </c>
      <c r="P337" s="62">
        <f t="shared" si="252"/>
        <v>0</v>
      </c>
      <c r="Q337" s="62">
        <f t="shared" si="252"/>
        <v>0</v>
      </c>
      <c r="R337" s="62">
        <f t="shared" si="252"/>
        <v>0</v>
      </c>
      <c r="S337" s="62">
        <f t="shared" si="252"/>
        <v>0</v>
      </c>
      <c r="T337" s="62">
        <f t="shared" si="252"/>
        <v>0</v>
      </c>
      <c r="U337" s="62">
        <f t="shared" si="252"/>
        <v>0</v>
      </c>
      <c r="V337" s="62">
        <f t="shared" si="252"/>
        <v>0</v>
      </c>
      <c r="W337" s="62">
        <f t="shared" si="252"/>
        <v>0</v>
      </c>
      <c r="X337" s="27"/>
    </row>
    <row r="338" spans="1:24" ht="15" customHeight="1">
      <c r="A338" s="38"/>
      <c r="B338" s="3">
        <f t="shared" si="230"/>
        <v>24</v>
      </c>
      <c r="C338" s="61"/>
      <c r="D338" s="62">
        <f t="shared" ref="D338:W338" si="253">cap_principal*delta_t*MAX(C235-cap_rate,0)</f>
        <v>0</v>
      </c>
      <c r="E338" s="62">
        <f t="shared" si="253"/>
        <v>0</v>
      </c>
      <c r="F338" s="62">
        <f t="shared" si="253"/>
        <v>7.3598411651810969E-2</v>
      </c>
      <c r="G338" s="62">
        <f t="shared" si="253"/>
        <v>0.51300200929779294</v>
      </c>
      <c r="H338" s="62">
        <f t="shared" si="253"/>
        <v>1.4446016088831017</v>
      </c>
      <c r="I338" s="62">
        <f t="shared" si="253"/>
        <v>0.73894641815491902</v>
      </c>
      <c r="J338" s="62">
        <f t="shared" si="253"/>
        <v>0.18072066050806163</v>
      </c>
      <c r="K338" s="62">
        <f t="shared" si="253"/>
        <v>0.23073196134783119</v>
      </c>
      <c r="L338" s="62">
        <f t="shared" si="253"/>
        <v>0</v>
      </c>
      <c r="M338" s="62">
        <f t="shared" si="253"/>
        <v>0</v>
      </c>
      <c r="N338" s="62">
        <f t="shared" si="253"/>
        <v>0</v>
      </c>
      <c r="O338" s="62">
        <f t="shared" si="253"/>
        <v>0</v>
      </c>
      <c r="P338" s="62">
        <f t="shared" si="253"/>
        <v>0</v>
      </c>
      <c r="Q338" s="62">
        <f t="shared" si="253"/>
        <v>0</v>
      </c>
      <c r="R338" s="62">
        <f t="shared" si="253"/>
        <v>0</v>
      </c>
      <c r="S338" s="62">
        <f t="shared" si="253"/>
        <v>0</v>
      </c>
      <c r="T338" s="62">
        <f t="shared" si="253"/>
        <v>0</v>
      </c>
      <c r="U338" s="62">
        <f t="shared" si="253"/>
        <v>0.1525525677671738</v>
      </c>
      <c r="V338" s="62">
        <f t="shared" si="253"/>
        <v>0.11850612427187907</v>
      </c>
      <c r="W338" s="62">
        <f t="shared" si="253"/>
        <v>0.54906292530702139</v>
      </c>
      <c r="X338" s="27"/>
    </row>
    <row r="339" spans="1:24" ht="15" customHeight="1">
      <c r="A339" s="38"/>
      <c r="B339" s="3">
        <f t="shared" si="230"/>
        <v>25</v>
      </c>
      <c r="C339" s="61"/>
      <c r="D339" s="62">
        <f t="shared" ref="D339:W339" si="254">cap_principal*delta_t*MAX(C236-cap_rate,0)</f>
        <v>0</v>
      </c>
      <c r="E339" s="62">
        <f t="shared" si="254"/>
        <v>0</v>
      </c>
      <c r="F339" s="62">
        <f t="shared" si="254"/>
        <v>0</v>
      </c>
      <c r="G339" s="62">
        <f t="shared" si="254"/>
        <v>1.9469409479401512E-2</v>
      </c>
      <c r="H339" s="62">
        <f t="shared" si="254"/>
        <v>0.17078069465043116</v>
      </c>
      <c r="I339" s="62">
        <f t="shared" si="254"/>
        <v>0.18397896356471405</v>
      </c>
      <c r="J339" s="62">
        <f t="shared" si="254"/>
        <v>0.2076131231615666</v>
      </c>
      <c r="K339" s="62">
        <f t="shared" si="254"/>
        <v>9.0403326216249857E-2</v>
      </c>
      <c r="L339" s="62">
        <f t="shared" si="254"/>
        <v>0.21572085154221293</v>
      </c>
      <c r="M339" s="62">
        <f t="shared" si="254"/>
        <v>0.32149773802837706</v>
      </c>
      <c r="N339" s="62">
        <f t="shared" si="254"/>
        <v>3.398168538401164E-2</v>
      </c>
      <c r="O339" s="62">
        <f t="shared" si="254"/>
        <v>0.39561116455185813</v>
      </c>
      <c r="P339" s="62">
        <f t="shared" si="254"/>
        <v>0.75036915385479208</v>
      </c>
      <c r="Q339" s="62">
        <f t="shared" si="254"/>
        <v>1.0401399359156196</v>
      </c>
      <c r="R339" s="62">
        <f t="shared" si="254"/>
        <v>0.735274724887093</v>
      </c>
      <c r="S339" s="62">
        <f t="shared" si="254"/>
        <v>1.1142511203963714</v>
      </c>
      <c r="T339" s="62">
        <f t="shared" si="254"/>
        <v>1.3302664371730124</v>
      </c>
      <c r="U339" s="62">
        <f t="shared" si="254"/>
        <v>1.0757244917615107</v>
      </c>
      <c r="V339" s="62">
        <f t="shared" si="254"/>
        <v>1.4859352129796957</v>
      </c>
      <c r="W339" s="62">
        <f t="shared" si="254"/>
        <v>1.4573213283476507</v>
      </c>
      <c r="X339" s="27"/>
    </row>
    <row r="340" spans="1:24" ht="15" customHeight="1">
      <c r="A340" s="38"/>
      <c r="B340" s="3">
        <f t="shared" si="230"/>
        <v>26</v>
      </c>
      <c r="C340" s="61"/>
      <c r="D340" s="62">
        <f t="shared" ref="D340:W340" si="255">cap_principal*delta_t*MAX(C237-cap_rate,0)</f>
        <v>0</v>
      </c>
      <c r="E340" s="62">
        <f t="shared" si="255"/>
        <v>0</v>
      </c>
      <c r="F340" s="62">
        <f t="shared" si="255"/>
        <v>0</v>
      </c>
      <c r="G340" s="62">
        <f t="shared" si="255"/>
        <v>0</v>
      </c>
      <c r="H340" s="62">
        <f t="shared" si="255"/>
        <v>0</v>
      </c>
      <c r="I340" s="62">
        <f t="shared" si="255"/>
        <v>0</v>
      </c>
      <c r="J340" s="62">
        <f t="shared" si="255"/>
        <v>0</v>
      </c>
      <c r="K340" s="62">
        <f t="shared" si="255"/>
        <v>0</v>
      </c>
      <c r="L340" s="62">
        <f t="shared" si="255"/>
        <v>0</v>
      </c>
      <c r="M340" s="62">
        <f t="shared" si="255"/>
        <v>0</v>
      </c>
      <c r="N340" s="62">
        <f t="shared" si="255"/>
        <v>0</v>
      </c>
      <c r="O340" s="62">
        <f t="shared" si="255"/>
        <v>0</v>
      </c>
      <c r="P340" s="62">
        <f t="shared" si="255"/>
        <v>0</v>
      </c>
      <c r="Q340" s="62">
        <f t="shared" si="255"/>
        <v>0</v>
      </c>
      <c r="R340" s="62">
        <f t="shared" si="255"/>
        <v>0</v>
      </c>
      <c r="S340" s="62">
        <f t="shared" si="255"/>
        <v>0</v>
      </c>
      <c r="T340" s="62">
        <f t="shared" si="255"/>
        <v>0</v>
      </c>
      <c r="U340" s="62">
        <f t="shared" si="255"/>
        <v>0</v>
      </c>
      <c r="V340" s="62">
        <f t="shared" si="255"/>
        <v>0</v>
      </c>
      <c r="W340" s="62">
        <f t="shared" si="255"/>
        <v>0</v>
      </c>
      <c r="X340" s="27"/>
    </row>
    <row r="341" spans="1:24" ht="15" customHeight="1">
      <c r="A341" s="38"/>
      <c r="B341" s="3">
        <f t="shared" si="230"/>
        <v>27</v>
      </c>
      <c r="C341" s="61"/>
      <c r="D341" s="62">
        <f t="shared" ref="D341:W341" si="256">cap_principal*delta_t*MAX(C238-cap_rate,0)</f>
        <v>0</v>
      </c>
      <c r="E341" s="62">
        <f t="shared" si="256"/>
        <v>0</v>
      </c>
      <c r="F341" s="62">
        <f t="shared" si="256"/>
        <v>0</v>
      </c>
      <c r="G341" s="62">
        <f t="shared" si="256"/>
        <v>0</v>
      </c>
      <c r="H341" s="62">
        <f t="shared" si="256"/>
        <v>0</v>
      </c>
      <c r="I341" s="62">
        <f t="shared" si="256"/>
        <v>0</v>
      </c>
      <c r="J341" s="62">
        <f t="shared" si="256"/>
        <v>0</v>
      </c>
      <c r="K341" s="62">
        <f t="shared" si="256"/>
        <v>0</v>
      </c>
      <c r="L341" s="62">
        <f t="shared" si="256"/>
        <v>0</v>
      </c>
      <c r="M341" s="62">
        <f t="shared" si="256"/>
        <v>0</v>
      </c>
      <c r="N341" s="62">
        <f t="shared" si="256"/>
        <v>0</v>
      </c>
      <c r="O341" s="62">
        <f t="shared" si="256"/>
        <v>0</v>
      </c>
      <c r="P341" s="62">
        <f t="shared" si="256"/>
        <v>0</v>
      </c>
      <c r="Q341" s="62">
        <f t="shared" si="256"/>
        <v>0</v>
      </c>
      <c r="R341" s="62">
        <f t="shared" si="256"/>
        <v>0</v>
      </c>
      <c r="S341" s="62">
        <f t="shared" si="256"/>
        <v>8.3914246220219424E-2</v>
      </c>
      <c r="T341" s="62">
        <f t="shared" si="256"/>
        <v>0.19755821003729773</v>
      </c>
      <c r="U341" s="62">
        <f t="shared" si="256"/>
        <v>0.16700810243531899</v>
      </c>
      <c r="V341" s="62">
        <f t="shared" si="256"/>
        <v>4.1255354883053263E-2</v>
      </c>
      <c r="W341" s="62">
        <f t="shared" si="256"/>
        <v>0</v>
      </c>
      <c r="X341" s="27"/>
    </row>
    <row r="342" spans="1:24" ht="15" customHeight="1">
      <c r="A342" s="38"/>
      <c r="B342" s="3">
        <f t="shared" si="230"/>
        <v>28</v>
      </c>
      <c r="C342" s="61"/>
      <c r="D342" s="62">
        <f t="shared" ref="D342:W342" si="257">cap_principal*delta_t*MAX(C239-cap_rate,0)</f>
        <v>0</v>
      </c>
      <c r="E342" s="62">
        <f t="shared" si="257"/>
        <v>0</v>
      </c>
      <c r="F342" s="62">
        <f t="shared" si="257"/>
        <v>0</v>
      </c>
      <c r="G342" s="62">
        <f t="shared" si="257"/>
        <v>0</v>
      </c>
      <c r="H342" s="62">
        <f t="shared" si="257"/>
        <v>0</v>
      </c>
      <c r="I342" s="62">
        <f t="shared" si="257"/>
        <v>0</v>
      </c>
      <c r="J342" s="62">
        <f t="shared" si="257"/>
        <v>0</v>
      </c>
      <c r="K342" s="62">
        <f t="shared" si="257"/>
        <v>0</v>
      </c>
      <c r="L342" s="62">
        <f t="shared" si="257"/>
        <v>0</v>
      </c>
      <c r="M342" s="62">
        <f t="shared" si="257"/>
        <v>0</v>
      </c>
      <c r="N342" s="62">
        <f t="shared" si="257"/>
        <v>0</v>
      </c>
      <c r="O342" s="62">
        <f t="shared" si="257"/>
        <v>0</v>
      </c>
      <c r="P342" s="62">
        <f t="shared" si="257"/>
        <v>0</v>
      </c>
      <c r="Q342" s="62">
        <f t="shared" si="257"/>
        <v>0</v>
      </c>
      <c r="R342" s="62">
        <f t="shared" si="257"/>
        <v>0</v>
      </c>
      <c r="S342" s="62">
        <f t="shared" si="257"/>
        <v>0</v>
      </c>
      <c r="T342" s="62">
        <f t="shared" si="257"/>
        <v>0</v>
      </c>
      <c r="U342" s="62">
        <f t="shared" si="257"/>
        <v>0</v>
      </c>
      <c r="V342" s="62">
        <f t="shared" si="257"/>
        <v>0</v>
      </c>
      <c r="W342" s="62">
        <f t="shared" si="257"/>
        <v>0</v>
      </c>
      <c r="X342" s="27"/>
    </row>
    <row r="343" spans="1:24" ht="15" customHeight="1">
      <c r="A343" s="38"/>
      <c r="B343" s="3">
        <f t="shared" si="230"/>
        <v>29</v>
      </c>
      <c r="C343" s="61"/>
      <c r="D343" s="62">
        <f t="shared" ref="D343:W343" si="258">cap_principal*delta_t*MAX(C240-cap_rate,0)</f>
        <v>0</v>
      </c>
      <c r="E343" s="62">
        <f t="shared" si="258"/>
        <v>0</v>
      </c>
      <c r="F343" s="62">
        <f t="shared" si="258"/>
        <v>0</v>
      </c>
      <c r="G343" s="62">
        <f t="shared" si="258"/>
        <v>0</v>
      </c>
      <c r="H343" s="62">
        <f t="shared" si="258"/>
        <v>0</v>
      </c>
      <c r="I343" s="62">
        <f t="shared" si="258"/>
        <v>0</v>
      </c>
      <c r="J343" s="62">
        <f t="shared" si="258"/>
        <v>0</v>
      </c>
      <c r="K343" s="62">
        <f t="shared" si="258"/>
        <v>0</v>
      </c>
      <c r="L343" s="62">
        <f t="shared" si="258"/>
        <v>0</v>
      </c>
      <c r="M343" s="62">
        <f t="shared" si="258"/>
        <v>0</v>
      </c>
      <c r="N343" s="62">
        <f t="shared" si="258"/>
        <v>0</v>
      </c>
      <c r="O343" s="62">
        <f t="shared" si="258"/>
        <v>0</v>
      </c>
      <c r="P343" s="62">
        <f t="shared" si="258"/>
        <v>0</v>
      </c>
      <c r="Q343" s="62">
        <f t="shared" si="258"/>
        <v>0</v>
      </c>
      <c r="R343" s="62">
        <f t="shared" si="258"/>
        <v>0</v>
      </c>
      <c r="S343" s="62">
        <f t="shared" si="258"/>
        <v>0</v>
      </c>
      <c r="T343" s="62">
        <f t="shared" si="258"/>
        <v>0</v>
      </c>
      <c r="U343" s="62">
        <f t="shared" si="258"/>
        <v>0</v>
      </c>
      <c r="V343" s="62">
        <f t="shared" si="258"/>
        <v>0</v>
      </c>
      <c r="W343" s="62">
        <f t="shared" si="258"/>
        <v>0</v>
      </c>
      <c r="X343" s="27"/>
    </row>
    <row r="344" spans="1:24" ht="15" customHeight="1">
      <c r="A344" s="38"/>
      <c r="B344" s="3">
        <f t="shared" si="230"/>
        <v>30</v>
      </c>
      <c r="C344" s="61"/>
      <c r="D344" s="62">
        <f t="shared" ref="D344:W344" si="259">cap_principal*delta_t*MAX(C241-cap_rate,0)</f>
        <v>0</v>
      </c>
      <c r="E344" s="62">
        <f t="shared" si="259"/>
        <v>0</v>
      </c>
      <c r="F344" s="62">
        <f t="shared" si="259"/>
        <v>0</v>
      </c>
      <c r="G344" s="62">
        <f t="shared" si="259"/>
        <v>0</v>
      </c>
      <c r="H344" s="62">
        <f t="shared" si="259"/>
        <v>0</v>
      </c>
      <c r="I344" s="62">
        <f t="shared" si="259"/>
        <v>0</v>
      </c>
      <c r="J344" s="62">
        <f t="shared" si="259"/>
        <v>0</v>
      </c>
      <c r="K344" s="62">
        <f t="shared" si="259"/>
        <v>0</v>
      </c>
      <c r="L344" s="62">
        <f t="shared" si="259"/>
        <v>0</v>
      </c>
      <c r="M344" s="62">
        <f t="shared" si="259"/>
        <v>0</v>
      </c>
      <c r="N344" s="62">
        <f t="shared" si="259"/>
        <v>0</v>
      </c>
      <c r="O344" s="62">
        <f t="shared" si="259"/>
        <v>0</v>
      </c>
      <c r="P344" s="62">
        <f t="shared" si="259"/>
        <v>0</v>
      </c>
      <c r="Q344" s="62">
        <f t="shared" si="259"/>
        <v>0</v>
      </c>
      <c r="R344" s="62">
        <f t="shared" si="259"/>
        <v>0</v>
      </c>
      <c r="S344" s="62">
        <f t="shared" si="259"/>
        <v>0</v>
      </c>
      <c r="T344" s="62">
        <f t="shared" si="259"/>
        <v>0</v>
      </c>
      <c r="U344" s="62">
        <f t="shared" si="259"/>
        <v>0</v>
      </c>
      <c r="V344" s="62">
        <f t="shared" si="259"/>
        <v>0</v>
      </c>
      <c r="W344" s="62">
        <f t="shared" si="259"/>
        <v>0</v>
      </c>
      <c r="X344" s="27"/>
    </row>
    <row r="345" spans="1:24" ht="15" customHeight="1">
      <c r="A345" s="38"/>
      <c r="B345" s="3">
        <f t="shared" si="230"/>
        <v>31</v>
      </c>
      <c r="C345" s="61"/>
      <c r="D345" s="62">
        <f t="shared" ref="D345:W345" si="260">cap_principal*delta_t*MAX(C242-cap_rate,0)</f>
        <v>0</v>
      </c>
      <c r="E345" s="62">
        <f t="shared" si="260"/>
        <v>0</v>
      </c>
      <c r="F345" s="62">
        <f t="shared" si="260"/>
        <v>0</v>
      </c>
      <c r="G345" s="62">
        <f t="shared" si="260"/>
        <v>0</v>
      </c>
      <c r="H345" s="62">
        <f t="shared" si="260"/>
        <v>0</v>
      </c>
      <c r="I345" s="62">
        <f t="shared" si="260"/>
        <v>0</v>
      </c>
      <c r="J345" s="62">
        <f t="shared" si="260"/>
        <v>0</v>
      </c>
      <c r="K345" s="62">
        <f t="shared" si="260"/>
        <v>0.17284063031654112</v>
      </c>
      <c r="L345" s="62">
        <f t="shared" si="260"/>
        <v>0.52860808655527247</v>
      </c>
      <c r="M345" s="62">
        <f t="shared" si="260"/>
        <v>0.97885801965350705</v>
      </c>
      <c r="N345" s="62">
        <f t="shared" si="260"/>
        <v>1.2323526623991734</v>
      </c>
      <c r="O345" s="62">
        <f t="shared" si="260"/>
        <v>1.9003285862052257</v>
      </c>
      <c r="P345" s="62">
        <f t="shared" si="260"/>
        <v>2.4408253889873901</v>
      </c>
      <c r="Q345" s="62">
        <f t="shared" si="260"/>
        <v>2.8098936310673297</v>
      </c>
      <c r="R345" s="62">
        <f t="shared" si="260"/>
        <v>1.9336139241728736</v>
      </c>
      <c r="S345" s="62">
        <f t="shared" si="260"/>
        <v>2.1937804630865489</v>
      </c>
      <c r="T345" s="62">
        <f t="shared" si="260"/>
        <v>2.3543510124421587</v>
      </c>
      <c r="U345" s="62">
        <f t="shared" si="260"/>
        <v>3.2914389023979487</v>
      </c>
      <c r="V345" s="62">
        <f t="shared" si="260"/>
        <v>3.3657801101605447</v>
      </c>
      <c r="W345" s="62">
        <f t="shared" si="260"/>
        <v>3.7212023374034411</v>
      </c>
      <c r="X345" s="27"/>
    </row>
    <row r="346" spans="1:24" ht="15" customHeight="1">
      <c r="A346" s="38"/>
      <c r="B346" s="3">
        <f t="shared" si="230"/>
        <v>32</v>
      </c>
      <c r="C346" s="61"/>
      <c r="D346" s="62">
        <f t="shared" ref="D346:W346" si="261">cap_principal*delta_t*MAX(C243-cap_rate,0)</f>
        <v>0</v>
      </c>
      <c r="E346" s="62">
        <f t="shared" si="261"/>
        <v>0</v>
      </c>
      <c r="F346" s="62">
        <f t="shared" si="261"/>
        <v>8.1036545791447756E-2</v>
      </c>
      <c r="G346" s="62">
        <f t="shared" si="261"/>
        <v>0</v>
      </c>
      <c r="H346" s="62">
        <f t="shared" si="261"/>
        <v>0</v>
      </c>
      <c r="I346" s="62">
        <f t="shared" si="261"/>
        <v>4.5919485563085394E-2</v>
      </c>
      <c r="J346" s="62">
        <f t="shared" si="261"/>
        <v>0</v>
      </c>
      <c r="K346" s="62">
        <f t="shared" si="261"/>
        <v>0</v>
      </c>
      <c r="L346" s="62">
        <f t="shared" si="261"/>
        <v>0</v>
      </c>
      <c r="M346" s="62">
        <f t="shared" si="261"/>
        <v>0</v>
      </c>
      <c r="N346" s="62">
        <f t="shared" si="261"/>
        <v>0</v>
      </c>
      <c r="O346" s="62">
        <f t="shared" si="261"/>
        <v>0</v>
      </c>
      <c r="P346" s="62">
        <f t="shared" si="261"/>
        <v>0</v>
      </c>
      <c r="Q346" s="62">
        <f t="shared" si="261"/>
        <v>0</v>
      </c>
      <c r="R346" s="62">
        <f t="shared" si="261"/>
        <v>0</v>
      </c>
      <c r="S346" s="62">
        <f t="shared" si="261"/>
        <v>0</v>
      </c>
      <c r="T346" s="62">
        <f t="shared" si="261"/>
        <v>0</v>
      </c>
      <c r="U346" s="62">
        <f t="shared" si="261"/>
        <v>0</v>
      </c>
      <c r="V346" s="62">
        <f t="shared" si="261"/>
        <v>0</v>
      </c>
      <c r="W346" s="62">
        <f t="shared" si="261"/>
        <v>0</v>
      </c>
      <c r="X346" s="27"/>
    </row>
    <row r="347" spans="1:24" ht="15" customHeight="1">
      <c r="A347" s="38"/>
      <c r="B347" s="3">
        <f t="shared" si="230"/>
        <v>33</v>
      </c>
      <c r="C347" s="61"/>
      <c r="D347" s="62">
        <f t="shared" ref="D347:W347" si="262">cap_principal*delta_t*MAX(C244-cap_rate,0)</f>
        <v>0</v>
      </c>
      <c r="E347" s="62">
        <f t="shared" si="262"/>
        <v>0</v>
      </c>
      <c r="F347" s="62">
        <f t="shared" si="262"/>
        <v>0</v>
      </c>
      <c r="G347" s="62">
        <f t="shared" si="262"/>
        <v>0</v>
      </c>
      <c r="H347" s="62">
        <f t="shared" si="262"/>
        <v>0</v>
      </c>
      <c r="I347" s="62">
        <f t="shared" si="262"/>
        <v>0</v>
      </c>
      <c r="J347" s="62">
        <f t="shared" si="262"/>
        <v>0</v>
      </c>
      <c r="K347" s="62">
        <f t="shared" si="262"/>
        <v>0</v>
      </c>
      <c r="L347" s="62">
        <f t="shared" si="262"/>
        <v>0</v>
      </c>
      <c r="M347" s="62">
        <f t="shared" si="262"/>
        <v>0</v>
      </c>
      <c r="N347" s="62">
        <f t="shared" si="262"/>
        <v>0</v>
      </c>
      <c r="O347" s="62">
        <f t="shared" si="262"/>
        <v>0</v>
      </c>
      <c r="P347" s="62">
        <f t="shared" si="262"/>
        <v>0</v>
      </c>
      <c r="Q347" s="62">
        <f t="shared" si="262"/>
        <v>0</v>
      </c>
      <c r="R347" s="62">
        <f t="shared" si="262"/>
        <v>0</v>
      </c>
      <c r="S347" s="62">
        <f t="shared" si="262"/>
        <v>0</v>
      </c>
      <c r="T347" s="62">
        <f t="shared" si="262"/>
        <v>0</v>
      </c>
      <c r="U347" s="62">
        <f t="shared" si="262"/>
        <v>0</v>
      </c>
      <c r="V347" s="62">
        <f t="shared" si="262"/>
        <v>0</v>
      </c>
      <c r="W347" s="62">
        <f t="shared" si="262"/>
        <v>0</v>
      </c>
      <c r="X347" s="27"/>
    </row>
    <row r="348" spans="1:24" ht="15" customHeight="1">
      <c r="A348" s="38"/>
      <c r="B348" s="3">
        <f t="shared" si="230"/>
        <v>34</v>
      </c>
      <c r="C348" s="61"/>
      <c r="D348" s="62">
        <f t="shared" ref="D348:W348" si="263">cap_principal*delta_t*MAX(C245-cap_rate,0)</f>
        <v>0</v>
      </c>
      <c r="E348" s="62">
        <f t="shared" si="263"/>
        <v>0</v>
      </c>
      <c r="F348" s="62">
        <f t="shared" si="263"/>
        <v>0</v>
      </c>
      <c r="G348" s="62">
        <f t="shared" si="263"/>
        <v>0</v>
      </c>
      <c r="H348" s="62">
        <f t="shared" si="263"/>
        <v>0</v>
      </c>
      <c r="I348" s="62">
        <f t="shared" si="263"/>
        <v>0.23566539338825271</v>
      </c>
      <c r="J348" s="62">
        <f t="shared" si="263"/>
        <v>0.72774255897442153</v>
      </c>
      <c r="K348" s="62">
        <f t="shared" si="263"/>
        <v>0</v>
      </c>
      <c r="L348" s="62">
        <f t="shared" si="263"/>
        <v>0</v>
      </c>
      <c r="M348" s="62">
        <f t="shared" si="263"/>
        <v>0</v>
      </c>
      <c r="N348" s="62">
        <f t="shared" si="263"/>
        <v>0.75200239478406949</v>
      </c>
      <c r="O348" s="62">
        <f t="shared" si="263"/>
        <v>1.7381535249883298</v>
      </c>
      <c r="P348" s="62">
        <f t="shared" si="263"/>
        <v>1.5582993931244973</v>
      </c>
      <c r="Q348" s="62">
        <f t="shared" si="263"/>
        <v>0.92844419218526397</v>
      </c>
      <c r="R348" s="62">
        <f t="shared" si="263"/>
        <v>0.42553662099916872</v>
      </c>
      <c r="S348" s="62">
        <f t="shared" si="263"/>
        <v>0.32410298026756129</v>
      </c>
      <c r="T348" s="62">
        <f t="shared" si="263"/>
        <v>0.23217476649407681</v>
      </c>
      <c r="U348" s="62">
        <f t="shared" si="263"/>
        <v>0.13679361295694387</v>
      </c>
      <c r="V348" s="62">
        <f t="shared" si="263"/>
        <v>0</v>
      </c>
      <c r="W348" s="62">
        <f t="shared" si="263"/>
        <v>0</v>
      </c>
      <c r="X348" s="27"/>
    </row>
    <row r="349" spans="1:24" ht="15" customHeight="1">
      <c r="A349" s="38"/>
      <c r="B349" s="3">
        <f t="shared" si="230"/>
        <v>35</v>
      </c>
      <c r="C349" s="61"/>
      <c r="D349" s="62">
        <f t="shared" ref="D349:W349" si="264">cap_principal*delta_t*MAX(C246-cap_rate,0)</f>
        <v>0</v>
      </c>
      <c r="E349" s="62">
        <f t="shared" si="264"/>
        <v>0</v>
      </c>
      <c r="F349" s="62">
        <f t="shared" si="264"/>
        <v>0</v>
      </c>
      <c r="G349" s="62">
        <f t="shared" si="264"/>
        <v>0</v>
      </c>
      <c r="H349" s="62">
        <f t="shared" si="264"/>
        <v>1.7083704018751311E-2</v>
      </c>
      <c r="I349" s="62">
        <f t="shared" si="264"/>
        <v>0</v>
      </c>
      <c r="J349" s="62">
        <f t="shared" si="264"/>
        <v>0</v>
      </c>
      <c r="K349" s="62">
        <f t="shared" si="264"/>
        <v>0</v>
      </c>
      <c r="L349" s="62">
        <f t="shared" si="264"/>
        <v>0</v>
      </c>
      <c r="M349" s="62">
        <f t="shared" si="264"/>
        <v>0</v>
      </c>
      <c r="N349" s="62">
        <f t="shared" si="264"/>
        <v>0</v>
      </c>
      <c r="O349" s="62">
        <f t="shared" si="264"/>
        <v>0</v>
      </c>
      <c r="P349" s="62">
        <f t="shared" si="264"/>
        <v>0</v>
      </c>
      <c r="Q349" s="62">
        <f t="shared" si="264"/>
        <v>0</v>
      </c>
      <c r="R349" s="62">
        <f t="shared" si="264"/>
        <v>0</v>
      </c>
      <c r="S349" s="62">
        <f t="shared" si="264"/>
        <v>6.54651531730846E-2</v>
      </c>
      <c r="T349" s="62">
        <f t="shared" si="264"/>
        <v>0.245460799861065</v>
      </c>
      <c r="U349" s="62">
        <f t="shared" si="264"/>
        <v>0.6249266083143592</v>
      </c>
      <c r="V349" s="62">
        <f t="shared" si="264"/>
        <v>0.72772560127193486</v>
      </c>
      <c r="W349" s="62">
        <f t="shared" si="264"/>
        <v>1.1229500784025417</v>
      </c>
      <c r="X349" s="27"/>
    </row>
    <row r="350" spans="1:24" ht="15" customHeight="1">
      <c r="A350" s="38"/>
      <c r="B350" s="3">
        <f t="shared" si="230"/>
        <v>36</v>
      </c>
      <c r="C350" s="61"/>
      <c r="D350" s="62">
        <f t="shared" ref="D350:W350" si="265">cap_principal*delta_t*MAX(C247-cap_rate,0)</f>
        <v>0</v>
      </c>
      <c r="E350" s="62">
        <f t="shared" si="265"/>
        <v>0</v>
      </c>
      <c r="F350" s="62">
        <f t="shared" si="265"/>
        <v>0</v>
      </c>
      <c r="G350" s="62">
        <f t="shared" si="265"/>
        <v>0.20630367507744746</v>
      </c>
      <c r="H350" s="62">
        <f t="shared" si="265"/>
        <v>0</v>
      </c>
      <c r="I350" s="62">
        <f t="shared" si="265"/>
        <v>0</v>
      </c>
      <c r="J350" s="62">
        <f t="shared" si="265"/>
        <v>0</v>
      </c>
      <c r="K350" s="62">
        <f t="shared" si="265"/>
        <v>0</v>
      </c>
      <c r="L350" s="62">
        <f t="shared" si="265"/>
        <v>0</v>
      </c>
      <c r="M350" s="62">
        <f t="shared" si="265"/>
        <v>0</v>
      </c>
      <c r="N350" s="62">
        <f t="shared" si="265"/>
        <v>0</v>
      </c>
      <c r="O350" s="62">
        <f t="shared" si="265"/>
        <v>0</v>
      </c>
      <c r="P350" s="62">
        <f t="shared" si="265"/>
        <v>0</v>
      </c>
      <c r="Q350" s="62">
        <f t="shared" si="265"/>
        <v>0</v>
      </c>
      <c r="R350" s="62">
        <f t="shared" si="265"/>
        <v>0</v>
      </c>
      <c r="S350" s="62">
        <f t="shared" si="265"/>
        <v>0</v>
      </c>
      <c r="T350" s="62">
        <f t="shared" si="265"/>
        <v>0</v>
      </c>
      <c r="U350" s="62">
        <f t="shared" si="265"/>
        <v>0</v>
      </c>
      <c r="V350" s="62">
        <f t="shared" si="265"/>
        <v>0</v>
      </c>
      <c r="W350" s="62">
        <f t="shared" si="265"/>
        <v>0</v>
      </c>
      <c r="X350" s="27"/>
    </row>
    <row r="351" spans="1:24" ht="15" customHeight="1">
      <c r="A351" s="38"/>
      <c r="B351" s="3">
        <f t="shared" si="230"/>
        <v>37</v>
      </c>
      <c r="C351" s="61"/>
      <c r="D351" s="62">
        <f t="shared" ref="D351:W351" si="266">cap_principal*delta_t*MAX(C248-cap_rate,0)</f>
        <v>0</v>
      </c>
      <c r="E351" s="62">
        <f t="shared" si="266"/>
        <v>0</v>
      </c>
      <c r="F351" s="62">
        <f t="shared" si="266"/>
        <v>0</v>
      </c>
      <c r="G351" s="62">
        <f t="shared" si="266"/>
        <v>0</v>
      </c>
      <c r="H351" s="62">
        <f t="shared" si="266"/>
        <v>0</v>
      </c>
      <c r="I351" s="62">
        <f t="shared" si="266"/>
        <v>0</v>
      </c>
      <c r="J351" s="62">
        <f t="shared" si="266"/>
        <v>0</v>
      </c>
      <c r="K351" s="62">
        <f t="shared" si="266"/>
        <v>4.5019861554863871E-2</v>
      </c>
      <c r="L351" s="62">
        <f t="shared" si="266"/>
        <v>0.49290545784478473</v>
      </c>
      <c r="M351" s="62">
        <f t="shared" si="266"/>
        <v>0.4655533469998599</v>
      </c>
      <c r="N351" s="62">
        <f t="shared" si="266"/>
        <v>0.77637658895978312</v>
      </c>
      <c r="O351" s="62">
        <f t="shared" si="266"/>
        <v>1.2477253690433523</v>
      </c>
      <c r="P351" s="62">
        <f t="shared" si="266"/>
        <v>1.133165149516592</v>
      </c>
      <c r="Q351" s="62">
        <f t="shared" si="266"/>
        <v>1.3999265105650984</v>
      </c>
      <c r="R351" s="62">
        <f t="shared" si="266"/>
        <v>0.59895611358592582</v>
      </c>
      <c r="S351" s="62">
        <f t="shared" si="266"/>
        <v>0.89122524123998037</v>
      </c>
      <c r="T351" s="62">
        <f t="shared" si="266"/>
        <v>1.2448504578085231</v>
      </c>
      <c r="U351" s="62">
        <f t="shared" si="266"/>
        <v>1.6634469359606232</v>
      </c>
      <c r="V351" s="62">
        <f t="shared" si="266"/>
        <v>2.4059916067941458</v>
      </c>
      <c r="W351" s="62">
        <f t="shared" si="266"/>
        <v>3.6976208328406548</v>
      </c>
      <c r="X351" s="27"/>
    </row>
    <row r="352" spans="1:24" ht="15" customHeight="1">
      <c r="A352" s="38"/>
      <c r="B352" s="3">
        <f t="shared" si="230"/>
        <v>38</v>
      </c>
      <c r="C352" s="61"/>
      <c r="D352" s="62">
        <f t="shared" ref="D352:W352" si="267">cap_principal*delta_t*MAX(C249-cap_rate,0)</f>
        <v>0</v>
      </c>
      <c r="E352" s="62">
        <f t="shared" si="267"/>
        <v>0</v>
      </c>
      <c r="F352" s="62">
        <f t="shared" si="267"/>
        <v>0</v>
      </c>
      <c r="G352" s="62">
        <f t="shared" si="267"/>
        <v>0</v>
      </c>
      <c r="H352" s="62">
        <f t="shared" si="267"/>
        <v>0</v>
      </c>
      <c r="I352" s="62">
        <f t="shared" si="267"/>
        <v>0</v>
      </c>
      <c r="J352" s="62">
        <f t="shared" si="267"/>
        <v>0</v>
      </c>
      <c r="K352" s="62">
        <f t="shared" si="267"/>
        <v>0</v>
      </c>
      <c r="L352" s="62">
        <f t="shared" si="267"/>
        <v>0</v>
      </c>
      <c r="M352" s="62">
        <f t="shared" si="267"/>
        <v>0</v>
      </c>
      <c r="N352" s="62">
        <f t="shared" si="267"/>
        <v>0</v>
      </c>
      <c r="O352" s="62">
        <f t="shared" si="267"/>
        <v>0</v>
      </c>
      <c r="P352" s="62">
        <f t="shared" si="267"/>
        <v>0</v>
      </c>
      <c r="Q352" s="62">
        <f t="shared" si="267"/>
        <v>0</v>
      </c>
      <c r="R352" s="62">
        <f t="shared" si="267"/>
        <v>0</v>
      </c>
      <c r="S352" s="62">
        <f t="shared" si="267"/>
        <v>0</v>
      </c>
      <c r="T352" s="62">
        <f t="shared" si="267"/>
        <v>0</v>
      </c>
      <c r="U352" s="62">
        <f t="shared" si="267"/>
        <v>0</v>
      </c>
      <c r="V352" s="62">
        <f t="shared" si="267"/>
        <v>0</v>
      </c>
      <c r="W352" s="62">
        <f t="shared" si="267"/>
        <v>0</v>
      </c>
      <c r="X352" s="27"/>
    </row>
    <row r="353" spans="1:24" ht="15" customHeight="1">
      <c r="A353" s="38"/>
      <c r="B353" s="3">
        <f t="shared" si="230"/>
        <v>39</v>
      </c>
      <c r="C353" s="61"/>
      <c r="D353" s="62">
        <f t="shared" ref="D353:W353" si="268">cap_principal*delta_t*MAX(C250-cap_rate,0)</f>
        <v>0</v>
      </c>
      <c r="E353" s="62">
        <f t="shared" si="268"/>
        <v>0</v>
      </c>
      <c r="F353" s="62">
        <f t="shared" si="268"/>
        <v>0</v>
      </c>
      <c r="G353" s="62">
        <f t="shared" si="268"/>
        <v>0</v>
      </c>
      <c r="H353" s="62">
        <f t="shared" si="268"/>
        <v>0</v>
      </c>
      <c r="I353" s="62">
        <f t="shared" si="268"/>
        <v>0</v>
      </c>
      <c r="J353" s="62">
        <f t="shared" si="268"/>
        <v>0</v>
      </c>
      <c r="K353" s="62">
        <f t="shared" si="268"/>
        <v>0</v>
      </c>
      <c r="L353" s="62">
        <f t="shared" si="268"/>
        <v>0</v>
      </c>
      <c r="M353" s="62">
        <f t="shared" si="268"/>
        <v>0</v>
      </c>
      <c r="N353" s="62">
        <f t="shared" si="268"/>
        <v>0</v>
      </c>
      <c r="O353" s="62">
        <f t="shared" si="268"/>
        <v>0</v>
      </c>
      <c r="P353" s="62">
        <f t="shared" si="268"/>
        <v>0</v>
      </c>
      <c r="Q353" s="62">
        <f t="shared" si="268"/>
        <v>0</v>
      </c>
      <c r="R353" s="62">
        <f t="shared" si="268"/>
        <v>0</v>
      </c>
      <c r="S353" s="62">
        <f t="shared" si="268"/>
        <v>0</v>
      </c>
      <c r="T353" s="62">
        <f t="shared" si="268"/>
        <v>0</v>
      </c>
      <c r="U353" s="62">
        <f t="shared" si="268"/>
        <v>0</v>
      </c>
      <c r="V353" s="62">
        <f t="shared" si="268"/>
        <v>0</v>
      </c>
      <c r="W353" s="62">
        <f t="shared" si="268"/>
        <v>0</v>
      </c>
      <c r="X353" s="27"/>
    </row>
    <row r="354" spans="1:24" ht="15" customHeight="1">
      <c r="A354" s="38"/>
      <c r="B354" s="3">
        <f t="shared" si="230"/>
        <v>40</v>
      </c>
      <c r="C354" s="61"/>
      <c r="D354" s="62">
        <f t="shared" ref="D354:W354" si="269">cap_principal*delta_t*MAX(C251-cap_rate,0)</f>
        <v>0</v>
      </c>
      <c r="E354" s="62">
        <f t="shared" si="269"/>
        <v>0</v>
      </c>
      <c r="F354" s="62">
        <f t="shared" si="269"/>
        <v>0</v>
      </c>
      <c r="G354" s="62">
        <f t="shared" si="269"/>
        <v>9.3445446912245045E-2</v>
      </c>
      <c r="H354" s="62">
        <f t="shared" si="269"/>
        <v>0.25583867442503655</v>
      </c>
      <c r="I354" s="62">
        <f t="shared" si="269"/>
        <v>1.3361614404808666</v>
      </c>
      <c r="J354" s="62">
        <f t="shared" si="269"/>
        <v>1.2910559767207355</v>
      </c>
      <c r="K354" s="62">
        <f t="shared" si="269"/>
        <v>0.79958521839255248</v>
      </c>
      <c r="L354" s="62">
        <f t="shared" si="269"/>
        <v>0.34787647945017236</v>
      </c>
      <c r="M354" s="62">
        <f t="shared" si="269"/>
        <v>0.18869296659992513</v>
      </c>
      <c r="N354" s="62">
        <f t="shared" si="269"/>
        <v>0.77717240818627875</v>
      </c>
      <c r="O354" s="62">
        <f t="shared" si="269"/>
        <v>0.75878256229656849</v>
      </c>
      <c r="P354" s="62">
        <f t="shared" si="269"/>
        <v>0.80287792187842122</v>
      </c>
      <c r="Q354" s="62">
        <f t="shared" si="269"/>
        <v>1.4159040571477668</v>
      </c>
      <c r="R354" s="62">
        <f t="shared" si="269"/>
        <v>1.5640341981404084</v>
      </c>
      <c r="S354" s="62">
        <f t="shared" si="269"/>
        <v>2.5110977031548201</v>
      </c>
      <c r="T354" s="62">
        <f t="shared" si="269"/>
        <v>2.7383180437478796</v>
      </c>
      <c r="U354" s="62">
        <f t="shared" si="269"/>
        <v>2.0763201825386393</v>
      </c>
      <c r="V354" s="62">
        <f t="shared" si="269"/>
        <v>1.3804904958323663</v>
      </c>
      <c r="W354" s="62">
        <f t="shared" si="269"/>
        <v>0.98483832486199319</v>
      </c>
      <c r="X354" s="27"/>
    </row>
    <row r="355" spans="1:24" ht="15" customHeight="1">
      <c r="A355" s="38"/>
      <c r="B355" s="35">
        <f t="shared" si="230"/>
        <v>41</v>
      </c>
      <c r="C355" s="61"/>
      <c r="D355" s="62">
        <f t="shared" ref="D355:W355" si="270">cap_principal*delta_t*MAX(C252-cap_rate,0)</f>
        <v>0</v>
      </c>
      <c r="E355" s="62">
        <f t="shared" si="270"/>
        <v>0</v>
      </c>
      <c r="F355" s="62">
        <f t="shared" si="270"/>
        <v>0</v>
      </c>
      <c r="G355" s="62">
        <f t="shared" si="270"/>
        <v>0</v>
      </c>
      <c r="H355" s="62">
        <f t="shared" si="270"/>
        <v>0</v>
      </c>
      <c r="I355" s="62">
        <f t="shared" si="270"/>
        <v>0</v>
      </c>
      <c r="J355" s="62">
        <f t="shared" si="270"/>
        <v>0</v>
      </c>
      <c r="K355" s="62">
        <f t="shared" si="270"/>
        <v>0</v>
      </c>
      <c r="L355" s="62">
        <f t="shared" si="270"/>
        <v>0</v>
      </c>
      <c r="M355" s="62">
        <f t="shared" si="270"/>
        <v>0</v>
      </c>
      <c r="N355" s="62">
        <f t="shared" si="270"/>
        <v>0</v>
      </c>
      <c r="O355" s="62">
        <f t="shared" si="270"/>
        <v>0</v>
      </c>
      <c r="P355" s="62">
        <f t="shared" si="270"/>
        <v>0</v>
      </c>
      <c r="Q355" s="62">
        <f t="shared" si="270"/>
        <v>0</v>
      </c>
      <c r="R355" s="62">
        <f t="shared" si="270"/>
        <v>0</v>
      </c>
      <c r="S355" s="62">
        <f t="shared" si="270"/>
        <v>0</v>
      </c>
      <c r="T355" s="62">
        <f t="shared" si="270"/>
        <v>0</v>
      </c>
      <c r="U355" s="62">
        <f t="shared" si="270"/>
        <v>0</v>
      </c>
      <c r="V355" s="62">
        <f t="shared" si="270"/>
        <v>0</v>
      </c>
      <c r="W355" s="62">
        <f t="shared" si="270"/>
        <v>0</v>
      </c>
      <c r="X355" s="27"/>
    </row>
    <row r="356" spans="1:24" ht="15" customHeight="1">
      <c r="A356" s="38"/>
      <c r="B356" s="35">
        <f t="shared" si="230"/>
        <v>42</v>
      </c>
      <c r="C356" s="61"/>
      <c r="D356" s="62">
        <f t="shared" ref="D356:W356" si="271">cap_principal*delta_t*MAX(C253-cap_rate,0)</f>
        <v>0</v>
      </c>
      <c r="E356" s="62">
        <f t="shared" si="271"/>
        <v>0</v>
      </c>
      <c r="F356" s="62">
        <f t="shared" si="271"/>
        <v>0</v>
      </c>
      <c r="G356" s="62">
        <f t="shared" si="271"/>
        <v>0</v>
      </c>
      <c r="H356" s="62">
        <f t="shared" si="271"/>
        <v>0</v>
      </c>
      <c r="I356" s="62">
        <f t="shared" si="271"/>
        <v>0</v>
      </c>
      <c r="J356" s="62">
        <f t="shared" si="271"/>
        <v>0</v>
      </c>
      <c r="K356" s="62">
        <f t="shared" si="271"/>
        <v>0</v>
      </c>
      <c r="L356" s="62">
        <f t="shared" si="271"/>
        <v>0</v>
      </c>
      <c r="M356" s="62">
        <f t="shared" si="271"/>
        <v>0</v>
      </c>
      <c r="N356" s="62">
        <f t="shared" si="271"/>
        <v>0</v>
      </c>
      <c r="O356" s="62">
        <f t="shared" si="271"/>
        <v>0</v>
      </c>
      <c r="P356" s="62">
        <f t="shared" si="271"/>
        <v>0</v>
      </c>
      <c r="Q356" s="62">
        <f t="shared" si="271"/>
        <v>0</v>
      </c>
      <c r="R356" s="62">
        <f t="shared" si="271"/>
        <v>0</v>
      </c>
      <c r="S356" s="62">
        <f t="shared" si="271"/>
        <v>0</v>
      </c>
      <c r="T356" s="62">
        <f t="shared" si="271"/>
        <v>0</v>
      </c>
      <c r="U356" s="62">
        <f t="shared" si="271"/>
        <v>0</v>
      </c>
      <c r="V356" s="62">
        <f t="shared" si="271"/>
        <v>0</v>
      </c>
      <c r="W356" s="62">
        <f t="shared" si="271"/>
        <v>0</v>
      </c>
      <c r="X356" s="27"/>
    </row>
    <row r="357" spans="1:24" ht="15" customHeight="1">
      <c r="A357" s="38"/>
      <c r="B357" s="35">
        <f t="shared" si="230"/>
        <v>43</v>
      </c>
      <c r="C357" s="61"/>
      <c r="D357" s="62">
        <f t="shared" ref="D357:W357" si="272">cap_principal*delta_t*MAX(C254-cap_rate,0)</f>
        <v>0</v>
      </c>
      <c r="E357" s="62">
        <f t="shared" si="272"/>
        <v>0</v>
      </c>
      <c r="F357" s="62">
        <f t="shared" si="272"/>
        <v>0</v>
      </c>
      <c r="G357" s="62">
        <f t="shared" si="272"/>
        <v>0</v>
      </c>
      <c r="H357" s="62">
        <f t="shared" si="272"/>
        <v>0</v>
      </c>
      <c r="I357" s="62">
        <f t="shared" si="272"/>
        <v>0</v>
      </c>
      <c r="J357" s="62">
        <f t="shared" si="272"/>
        <v>0</v>
      </c>
      <c r="K357" s="62">
        <f t="shared" si="272"/>
        <v>0</v>
      </c>
      <c r="L357" s="62">
        <f t="shared" si="272"/>
        <v>0</v>
      </c>
      <c r="M357" s="62">
        <f t="shared" si="272"/>
        <v>0</v>
      </c>
      <c r="N357" s="62">
        <f t="shared" si="272"/>
        <v>0</v>
      </c>
      <c r="O357" s="62">
        <f t="shared" si="272"/>
        <v>0</v>
      </c>
      <c r="P357" s="62">
        <f t="shared" si="272"/>
        <v>0</v>
      </c>
      <c r="Q357" s="62">
        <f t="shared" si="272"/>
        <v>0</v>
      </c>
      <c r="R357" s="62">
        <f t="shared" si="272"/>
        <v>0</v>
      </c>
      <c r="S357" s="62">
        <f t="shared" si="272"/>
        <v>0</v>
      </c>
      <c r="T357" s="62">
        <f t="shared" si="272"/>
        <v>0</v>
      </c>
      <c r="U357" s="62">
        <f t="shared" si="272"/>
        <v>0</v>
      </c>
      <c r="V357" s="62">
        <f t="shared" si="272"/>
        <v>0</v>
      </c>
      <c r="W357" s="62">
        <f t="shared" si="272"/>
        <v>0</v>
      </c>
      <c r="X357" s="27"/>
    </row>
    <row r="358" spans="1:24" ht="15" customHeight="1">
      <c r="A358" s="38"/>
      <c r="B358" s="35">
        <f t="shared" si="230"/>
        <v>44</v>
      </c>
      <c r="C358" s="61"/>
      <c r="D358" s="62">
        <f t="shared" ref="D358:W358" si="273">cap_principal*delta_t*MAX(C255-cap_rate,0)</f>
        <v>0</v>
      </c>
      <c r="E358" s="62">
        <f t="shared" si="273"/>
        <v>0</v>
      </c>
      <c r="F358" s="62">
        <f t="shared" si="273"/>
        <v>0</v>
      </c>
      <c r="G358" s="62">
        <f t="shared" si="273"/>
        <v>0</v>
      </c>
      <c r="H358" s="62">
        <f t="shared" si="273"/>
        <v>0</v>
      </c>
      <c r="I358" s="62">
        <f t="shared" si="273"/>
        <v>0</v>
      </c>
      <c r="J358" s="62">
        <f t="shared" si="273"/>
        <v>0</v>
      </c>
      <c r="K358" s="62">
        <f t="shared" si="273"/>
        <v>0</v>
      </c>
      <c r="L358" s="62">
        <f t="shared" si="273"/>
        <v>0</v>
      </c>
      <c r="M358" s="62">
        <f t="shared" si="273"/>
        <v>0</v>
      </c>
      <c r="N358" s="62">
        <f t="shared" si="273"/>
        <v>0</v>
      </c>
      <c r="O358" s="62">
        <f t="shared" si="273"/>
        <v>0</v>
      </c>
      <c r="P358" s="62">
        <f t="shared" si="273"/>
        <v>0</v>
      </c>
      <c r="Q358" s="62">
        <f t="shared" si="273"/>
        <v>0</v>
      </c>
      <c r="R358" s="62">
        <f t="shared" si="273"/>
        <v>0</v>
      </c>
      <c r="S358" s="62">
        <f t="shared" si="273"/>
        <v>0</v>
      </c>
      <c r="T358" s="62">
        <f t="shared" si="273"/>
        <v>0</v>
      </c>
      <c r="U358" s="62">
        <f t="shared" si="273"/>
        <v>0</v>
      </c>
      <c r="V358" s="62">
        <f t="shared" si="273"/>
        <v>0</v>
      </c>
      <c r="W358" s="62">
        <f t="shared" si="273"/>
        <v>0</v>
      </c>
      <c r="X358" s="27"/>
    </row>
    <row r="359" spans="1:24" ht="15" customHeight="1">
      <c r="A359" s="38"/>
      <c r="B359" s="35">
        <f t="shared" si="230"/>
        <v>45</v>
      </c>
      <c r="C359" s="61"/>
      <c r="D359" s="62">
        <f t="shared" ref="D359:W359" si="274">cap_principal*delta_t*MAX(C256-cap_rate,0)</f>
        <v>0</v>
      </c>
      <c r="E359" s="62">
        <f t="shared" si="274"/>
        <v>0</v>
      </c>
      <c r="F359" s="62">
        <f t="shared" si="274"/>
        <v>0</v>
      </c>
      <c r="G359" s="62">
        <f t="shared" si="274"/>
        <v>0</v>
      </c>
      <c r="H359" s="62">
        <f t="shared" si="274"/>
        <v>0</v>
      </c>
      <c r="I359" s="62">
        <f t="shared" si="274"/>
        <v>0</v>
      </c>
      <c r="J359" s="62">
        <f t="shared" si="274"/>
        <v>0</v>
      </c>
      <c r="K359" s="62">
        <f t="shared" si="274"/>
        <v>0</v>
      </c>
      <c r="L359" s="62">
        <f t="shared" si="274"/>
        <v>4.9108430975998429E-2</v>
      </c>
      <c r="M359" s="62">
        <f t="shared" si="274"/>
        <v>0</v>
      </c>
      <c r="N359" s="62">
        <f t="shared" si="274"/>
        <v>7.117641065567254E-2</v>
      </c>
      <c r="O359" s="62">
        <f t="shared" si="274"/>
        <v>8.1032046938135649E-2</v>
      </c>
      <c r="P359" s="62">
        <f t="shared" si="274"/>
        <v>7.208332214493629E-3</v>
      </c>
      <c r="Q359" s="62">
        <f t="shared" si="274"/>
        <v>0</v>
      </c>
      <c r="R359" s="62">
        <f t="shared" si="274"/>
        <v>0</v>
      </c>
      <c r="S359" s="62">
        <f t="shared" si="274"/>
        <v>0</v>
      </c>
      <c r="T359" s="62">
        <f t="shared" si="274"/>
        <v>0</v>
      </c>
      <c r="U359" s="62">
        <f t="shared" si="274"/>
        <v>0</v>
      </c>
      <c r="V359" s="62">
        <f t="shared" si="274"/>
        <v>0</v>
      </c>
      <c r="W359" s="62">
        <f t="shared" si="274"/>
        <v>0</v>
      </c>
      <c r="X359" s="27"/>
    </row>
    <row r="360" spans="1:24" ht="15" customHeight="1">
      <c r="A360" s="38"/>
      <c r="B360" s="35">
        <f t="shared" si="230"/>
        <v>46</v>
      </c>
      <c r="C360" s="61"/>
      <c r="D360" s="62">
        <f t="shared" ref="D360:W360" si="275">cap_principal*delta_t*MAX(C257-cap_rate,0)</f>
        <v>0</v>
      </c>
      <c r="E360" s="62">
        <f t="shared" si="275"/>
        <v>0</v>
      </c>
      <c r="F360" s="62">
        <f t="shared" si="275"/>
        <v>0</v>
      </c>
      <c r="G360" s="62">
        <f t="shared" si="275"/>
        <v>0</v>
      </c>
      <c r="H360" s="62">
        <f t="shared" si="275"/>
        <v>0</v>
      </c>
      <c r="I360" s="62">
        <f t="shared" si="275"/>
        <v>0</v>
      </c>
      <c r="J360" s="62">
        <f t="shared" si="275"/>
        <v>0</v>
      </c>
      <c r="K360" s="62">
        <f t="shared" si="275"/>
        <v>0</v>
      </c>
      <c r="L360" s="62">
        <f t="shared" si="275"/>
        <v>0</v>
      </c>
      <c r="M360" s="62">
        <f t="shared" si="275"/>
        <v>0</v>
      </c>
      <c r="N360" s="62">
        <f t="shared" si="275"/>
        <v>0.15021438175274598</v>
      </c>
      <c r="O360" s="62">
        <f t="shared" si="275"/>
        <v>0.28502747964472969</v>
      </c>
      <c r="P360" s="62">
        <f t="shared" si="275"/>
        <v>0.20922984490871072</v>
      </c>
      <c r="Q360" s="62">
        <f t="shared" si="275"/>
        <v>0</v>
      </c>
      <c r="R360" s="62">
        <f t="shared" si="275"/>
        <v>0</v>
      </c>
      <c r="S360" s="62">
        <f t="shared" si="275"/>
        <v>0</v>
      </c>
      <c r="T360" s="62">
        <f t="shared" si="275"/>
        <v>0</v>
      </c>
      <c r="U360" s="62">
        <f t="shared" si="275"/>
        <v>0</v>
      </c>
      <c r="V360" s="62">
        <f t="shared" si="275"/>
        <v>2.4261334462441497E-3</v>
      </c>
      <c r="W360" s="62">
        <f t="shared" si="275"/>
        <v>5.4887840045182712E-2</v>
      </c>
      <c r="X360" s="27"/>
    </row>
    <row r="361" spans="1:24" ht="15" customHeight="1">
      <c r="A361" s="38"/>
      <c r="B361" s="35">
        <f t="shared" si="230"/>
        <v>47</v>
      </c>
      <c r="C361" s="61"/>
      <c r="D361" s="62">
        <f t="shared" ref="D361:W361" si="276">cap_principal*delta_t*MAX(C258-cap_rate,0)</f>
        <v>0</v>
      </c>
      <c r="E361" s="62">
        <f t="shared" si="276"/>
        <v>0</v>
      </c>
      <c r="F361" s="62">
        <f t="shared" si="276"/>
        <v>0</v>
      </c>
      <c r="G361" s="62">
        <f t="shared" si="276"/>
        <v>0</v>
      </c>
      <c r="H361" s="62">
        <f t="shared" si="276"/>
        <v>0</v>
      </c>
      <c r="I361" s="62">
        <f t="shared" si="276"/>
        <v>0</v>
      </c>
      <c r="J361" s="62">
        <f t="shared" si="276"/>
        <v>0</v>
      </c>
      <c r="K361" s="62">
        <f t="shared" si="276"/>
        <v>0</v>
      </c>
      <c r="L361" s="62">
        <f t="shared" si="276"/>
        <v>0</v>
      </c>
      <c r="M361" s="62">
        <f t="shared" si="276"/>
        <v>0</v>
      </c>
      <c r="N361" s="62">
        <f t="shared" si="276"/>
        <v>0</v>
      </c>
      <c r="O361" s="62">
        <f t="shared" si="276"/>
        <v>0</v>
      </c>
      <c r="P361" s="62">
        <f t="shared" si="276"/>
        <v>0</v>
      </c>
      <c r="Q361" s="62">
        <f t="shared" si="276"/>
        <v>0</v>
      </c>
      <c r="R361" s="62">
        <f t="shared" si="276"/>
        <v>0</v>
      </c>
      <c r="S361" s="62">
        <f t="shared" si="276"/>
        <v>0</v>
      </c>
      <c r="T361" s="62">
        <f t="shared" si="276"/>
        <v>0</v>
      </c>
      <c r="U361" s="62">
        <f t="shared" si="276"/>
        <v>0</v>
      </c>
      <c r="V361" s="62">
        <f t="shared" si="276"/>
        <v>0</v>
      </c>
      <c r="W361" s="62">
        <f t="shared" si="276"/>
        <v>0</v>
      </c>
      <c r="X361" s="27"/>
    </row>
    <row r="362" spans="1:24" ht="15" customHeight="1">
      <c r="A362" s="38"/>
      <c r="B362" s="35">
        <f t="shared" si="230"/>
        <v>48</v>
      </c>
      <c r="C362" s="61"/>
      <c r="D362" s="62">
        <f t="shared" ref="D362:W362" si="277">cap_principal*delta_t*MAX(C259-cap_rate,0)</f>
        <v>0</v>
      </c>
      <c r="E362" s="62">
        <f t="shared" si="277"/>
        <v>0</v>
      </c>
      <c r="F362" s="62">
        <f t="shared" si="277"/>
        <v>0</v>
      </c>
      <c r="G362" s="62">
        <f t="shared" si="277"/>
        <v>0</v>
      </c>
      <c r="H362" s="62">
        <f t="shared" si="277"/>
        <v>0</v>
      </c>
      <c r="I362" s="62">
        <f t="shared" si="277"/>
        <v>0</v>
      </c>
      <c r="J362" s="62">
        <f t="shared" si="277"/>
        <v>0</v>
      </c>
      <c r="K362" s="62">
        <f t="shared" si="277"/>
        <v>0.4038239612402697</v>
      </c>
      <c r="L362" s="62">
        <f t="shared" si="277"/>
        <v>0.91983217396657402</v>
      </c>
      <c r="M362" s="62">
        <f t="shared" si="277"/>
        <v>0.18080072558847166</v>
      </c>
      <c r="N362" s="62">
        <f t="shared" si="277"/>
        <v>0.26844121533703552</v>
      </c>
      <c r="O362" s="62">
        <f t="shared" si="277"/>
        <v>0</v>
      </c>
      <c r="P362" s="62">
        <f t="shared" si="277"/>
        <v>0.28437936683690795</v>
      </c>
      <c r="Q362" s="62">
        <f t="shared" si="277"/>
        <v>0.14106316314809325</v>
      </c>
      <c r="R362" s="62">
        <f t="shared" si="277"/>
        <v>0</v>
      </c>
      <c r="S362" s="62">
        <f t="shared" si="277"/>
        <v>0.30393220472550025</v>
      </c>
      <c r="T362" s="62">
        <f t="shared" si="277"/>
        <v>2.054711651994362E-2</v>
      </c>
      <c r="U362" s="62">
        <f t="shared" si="277"/>
        <v>0</v>
      </c>
      <c r="V362" s="62">
        <f t="shared" si="277"/>
        <v>0</v>
      </c>
      <c r="W362" s="62">
        <f t="shared" si="277"/>
        <v>0</v>
      </c>
      <c r="X362" s="27"/>
    </row>
    <row r="363" spans="1:24" ht="15" customHeight="1">
      <c r="A363" s="38"/>
      <c r="B363" s="35">
        <f t="shared" si="230"/>
        <v>49</v>
      </c>
      <c r="C363" s="61"/>
      <c r="D363" s="62">
        <f t="shared" ref="D363:W363" si="278">cap_principal*delta_t*MAX(C260-cap_rate,0)</f>
        <v>0</v>
      </c>
      <c r="E363" s="62">
        <f t="shared" si="278"/>
        <v>0</v>
      </c>
      <c r="F363" s="62">
        <f t="shared" si="278"/>
        <v>0</v>
      </c>
      <c r="G363" s="62">
        <f t="shared" si="278"/>
        <v>0</v>
      </c>
      <c r="H363" s="62">
        <f t="shared" si="278"/>
        <v>0</v>
      </c>
      <c r="I363" s="62">
        <f t="shared" si="278"/>
        <v>0</v>
      </c>
      <c r="J363" s="62">
        <f t="shared" si="278"/>
        <v>3.3106460559796658E-2</v>
      </c>
      <c r="K363" s="62">
        <f t="shared" si="278"/>
        <v>0</v>
      </c>
      <c r="L363" s="62">
        <f t="shared" si="278"/>
        <v>0</v>
      </c>
      <c r="M363" s="62">
        <f t="shared" si="278"/>
        <v>0</v>
      </c>
      <c r="N363" s="62">
        <f t="shared" si="278"/>
        <v>7.0560844315638305E-2</v>
      </c>
      <c r="O363" s="62">
        <f t="shared" si="278"/>
        <v>0</v>
      </c>
      <c r="P363" s="62">
        <f t="shared" si="278"/>
        <v>0</v>
      </c>
      <c r="Q363" s="62">
        <f t="shared" si="278"/>
        <v>0</v>
      </c>
      <c r="R363" s="62">
        <f t="shared" si="278"/>
        <v>0</v>
      </c>
      <c r="S363" s="62">
        <f t="shared" si="278"/>
        <v>0</v>
      </c>
      <c r="T363" s="62">
        <f t="shared" si="278"/>
        <v>0</v>
      </c>
      <c r="U363" s="62">
        <f t="shared" si="278"/>
        <v>0</v>
      </c>
      <c r="V363" s="62">
        <f t="shared" si="278"/>
        <v>0</v>
      </c>
      <c r="W363" s="62">
        <f t="shared" si="278"/>
        <v>0</v>
      </c>
      <c r="X363" s="27"/>
    </row>
    <row r="364" spans="1:24" ht="15" customHeight="1">
      <c r="A364" s="38"/>
      <c r="B364" s="35">
        <f t="shared" si="230"/>
        <v>50</v>
      </c>
      <c r="C364" s="61"/>
      <c r="D364" s="62">
        <f t="shared" ref="D364:W364" si="279">cap_principal*delta_t*MAX(C261-cap_rate,0)</f>
        <v>0</v>
      </c>
      <c r="E364" s="62">
        <f t="shared" si="279"/>
        <v>0</v>
      </c>
      <c r="F364" s="62">
        <f t="shared" si="279"/>
        <v>0</v>
      </c>
      <c r="G364" s="62">
        <f t="shared" si="279"/>
        <v>0</v>
      </c>
      <c r="H364" s="62">
        <f t="shared" si="279"/>
        <v>0</v>
      </c>
      <c r="I364" s="62">
        <f t="shared" si="279"/>
        <v>0</v>
      </c>
      <c r="J364" s="62">
        <f t="shared" si="279"/>
        <v>0</v>
      </c>
      <c r="K364" s="62">
        <f t="shared" si="279"/>
        <v>0</v>
      </c>
      <c r="L364" s="62">
        <f t="shared" si="279"/>
        <v>0</v>
      </c>
      <c r="M364" s="62">
        <f t="shared" si="279"/>
        <v>0</v>
      </c>
      <c r="N364" s="62">
        <f t="shared" si="279"/>
        <v>0</v>
      </c>
      <c r="O364" s="62">
        <f t="shared" si="279"/>
        <v>0</v>
      </c>
      <c r="P364" s="62">
        <f t="shared" si="279"/>
        <v>6.3408099152274799E-2</v>
      </c>
      <c r="Q364" s="62">
        <f t="shared" si="279"/>
        <v>0.19804494376490928</v>
      </c>
      <c r="R364" s="62">
        <f t="shared" si="279"/>
        <v>0.30004523432095725</v>
      </c>
      <c r="S364" s="62">
        <f t="shared" si="279"/>
        <v>0.32890301984848241</v>
      </c>
      <c r="T364" s="62">
        <f t="shared" si="279"/>
        <v>0.19251205758738094</v>
      </c>
      <c r="U364" s="62">
        <f t="shared" si="279"/>
        <v>0</v>
      </c>
      <c r="V364" s="62">
        <f t="shared" si="279"/>
        <v>0.1124627263145675</v>
      </c>
      <c r="W364" s="62">
        <f t="shared" si="279"/>
        <v>0.49279682569122324</v>
      </c>
      <c r="X364" s="27"/>
    </row>
    <row r="365" spans="1:24" ht="15" customHeight="1">
      <c r="A365" s="38"/>
      <c r="B365" s="35">
        <f t="shared" si="230"/>
        <v>51</v>
      </c>
      <c r="C365" s="61"/>
      <c r="D365" s="62">
        <f t="shared" ref="D365:W365" si="280">cap_principal*delta_t*MAX(C262-cap_rate,0)</f>
        <v>0</v>
      </c>
      <c r="E365" s="62">
        <f t="shared" si="280"/>
        <v>0</v>
      </c>
      <c r="F365" s="62">
        <f t="shared" si="280"/>
        <v>0</v>
      </c>
      <c r="G365" s="62">
        <f t="shared" si="280"/>
        <v>0.40483357720225849</v>
      </c>
      <c r="H365" s="62">
        <f t="shared" si="280"/>
        <v>0.15852200977758552</v>
      </c>
      <c r="I365" s="62">
        <f t="shared" si="280"/>
        <v>0.31860390768133767</v>
      </c>
      <c r="J365" s="62">
        <f t="shared" si="280"/>
        <v>0</v>
      </c>
      <c r="K365" s="62">
        <f t="shared" si="280"/>
        <v>9.0205787211052046E-2</v>
      </c>
      <c r="L365" s="62">
        <f t="shared" si="280"/>
        <v>0.17829397395005137</v>
      </c>
      <c r="M365" s="62">
        <f t="shared" si="280"/>
        <v>0.49289587050117684</v>
      </c>
      <c r="N365" s="62">
        <f t="shared" si="280"/>
        <v>0.48529324661946843</v>
      </c>
      <c r="O365" s="62">
        <f t="shared" si="280"/>
        <v>1.3250311133672268</v>
      </c>
      <c r="P365" s="62">
        <f t="shared" si="280"/>
        <v>1.5090662215403796</v>
      </c>
      <c r="Q365" s="62">
        <f t="shared" si="280"/>
        <v>2.5605960103560435</v>
      </c>
      <c r="R365" s="62">
        <f t="shared" si="280"/>
        <v>3.4895421238572268</v>
      </c>
      <c r="S365" s="62">
        <f t="shared" si="280"/>
        <v>4.280239661183062</v>
      </c>
      <c r="T365" s="62">
        <f t="shared" si="280"/>
        <v>4.009739846974826</v>
      </c>
      <c r="U365" s="62">
        <f t="shared" si="280"/>
        <v>3.5510809523374611</v>
      </c>
      <c r="V365" s="62">
        <f t="shared" si="280"/>
        <v>3.5264877577643752</v>
      </c>
      <c r="W365" s="62">
        <f t="shared" si="280"/>
        <v>6.3432393144521217</v>
      </c>
      <c r="X365" s="27"/>
    </row>
    <row r="366" spans="1:24" ht="15" customHeight="1">
      <c r="A366" s="38"/>
      <c r="B366" s="35">
        <f t="shared" si="230"/>
        <v>52</v>
      </c>
      <c r="C366" s="61"/>
      <c r="D366" s="62">
        <f t="shared" ref="D366:W366" si="281">cap_principal*delta_t*MAX(C263-cap_rate,0)</f>
        <v>0</v>
      </c>
      <c r="E366" s="62">
        <f t="shared" si="281"/>
        <v>0</v>
      </c>
      <c r="F366" s="62">
        <f t="shared" si="281"/>
        <v>0.14937393086965761</v>
      </c>
      <c r="G366" s="62">
        <f t="shared" si="281"/>
        <v>0.51724111092806968</v>
      </c>
      <c r="H366" s="62">
        <f t="shared" si="281"/>
        <v>0.40861969196958198</v>
      </c>
      <c r="I366" s="62">
        <f t="shared" si="281"/>
        <v>6.9806883413149612E-2</v>
      </c>
      <c r="J366" s="62">
        <f t="shared" si="281"/>
        <v>1.0629987955225531</v>
      </c>
      <c r="K366" s="62">
        <f t="shared" si="281"/>
        <v>1.291143241033156</v>
      </c>
      <c r="L366" s="62">
        <f t="shared" si="281"/>
        <v>1.928030195522247</v>
      </c>
      <c r="M366" s="62">
        <f t="shared" si="281"/>
        <v>1.3781464969978021</v>
      </c>
      <c r="N366" s="62">
        <f t="shared" si="281"/>
        <v>1.8749140374661257</v>
      </c>
      <c r="O366" s="62">
        <f t="shared" si="281"/>
        <v>2.3508296273318976</v>
      </c>
      <c r="P366" s="62">
        <f t="shared" si="281"/>
        <v>3.6966753380326081</v>
      </c>
      <c r="Q366" s="62">
        <f t="shared" si="281"/>
        <v>2.3961113627417276</v>
      </c>
      <c r="R366" s="62">
        <f t="shared" si="281"/>
        <v>2.4434120642374726</v>
      </c>
      <c r="S366" s="62">
        <f t="shared" si="281"/>
        <v>2.8645527019452679</v>
      </c>
      <c r="T366" s="62">
        <f t="shared" si="281"/>
        <v>2.979813901053098</v>
      </c>
      <c r="U366" s="62">
        <f t="shared" si="281"/>
        <v>4.0205249560624559</v>
      </c>
      <c r="V366" s="62">
        <f t="shared" si="281"/>
        <v>5.0531758018970265</v>
      </c>
      <c r="W366" s="62">
        <f t="shared" si="281"/>
        <v>6.2367859856317889</v>
      </c>
      <c r="X366" s="27"/>
    </row>
    <row r="367" spans="1:24" ht="15" customHeight="1">
      <c r="A367" s="38"/>
      <c r="B367" s="35">
        <f t="shared" si="230"/>
        <v>53</v>
      </c>
      <c r="C367" s="61"/>
      <c r="D367" s="62">
        <f t="shared" ref="D367:W367" si="282">cap_principal*delta_t*MAX(C264-cap_rate,0)</f>
        <v>0</v>
      </c>
      <c r="E367" s="62">
        <f t="shared" si="282"/>
        <v>0</v>
      </c>
      <c r="F367" s="62">
        <f t="shared" si="282"/>
        <v>0</v>
      </c>
      <c r="G367" s="62">
        <f t="shared" si="282"/>
        <v>0</v>
      </c>
      <c r="H367" s="62">
        <f t="shared" si="282"/>
        <v>0</v>
      </c>
      <c r="I367" s="62">
        <f t="shared" si="282"/>
        <v>0</v>
      </c>
      <c r="J367" s="62">
        <f t="shared" si="282"/>
        <v>0</v>
      </c>
      <c r="K367" s="62">
        <f t="shared" si="282"/>
        <v>0</v>
      </c>
      <c r="L367" s="62">
        <f t="shared" si="282"/>
        <v>0</v>
      </c>
      <c r="M367" s="62">
        <f t="shared" si="282"/>
        <v>0</v>
      </c>
      <c r="N367" s="62">
        <f t="shared" si="282"/>
        <v>0</v>
      </c>
      <c r="O367" s="62">
        <f t="shared" si="282"/>
        <v>0</v>
      </c>
      <c r="P367" s="62">
        <f t="shared" si="282"/>
        <v>0</v>
      </c>
      <c r="Q367" s="62">
        <f t="shared" si="282"/>
        <v>0</v>
      </c>
      <c r="R367" s="62">
        <f t="shared" si="282"/>
        <v>0</v>
      </c>
      <c r="S367" s="62">
        <f t="shared" si="282"/>
        <v>0</v>
      </c>
      <c r="T367" s="62">
        <f t="shared" si="282"/>
        <v>0</v>
      </c>
      <c r="U367" s="62">
        <f t="shared" si="282"/>
        <v>0</v>
      </c>
      <c r="V367" s="62">
        <f t="shared" si="282"/>
        <v>0</v>
      </c>
      <c r="W367" s="62">
        <f t="shared" si="282"/>
        <v>0</v>
      </c>
      <c r="X367" s="27"/>
    </row>
    <row r="368" spans="1:24" ht="15" customHeight="1">
      <c r="A368" s="38"/>
      <c r="B368" s="35">
        <f t="shared" si="230"/>
        <v>54</v>
      </c>
      <c r="C368" s="61"/>
      <c r="D368" s="62">
        <f t="shared" ref="D368:W368" si="283">cap_principal*delta_t*MAX(C265-cap_rate,0)</f>
        <v>0</v>
      </c>
      <c r="E368" s="62">
        <f t="shared" si="283"/>
        <v>0</v>
      </c>
      <c r="F368" s="62">
        <f t="shared" si="283"/>
        <v>0</v>
      </c>
      <c r="G368" s="62">
        <f t="shared" si="283"/>
        <v>0</v>
      </c>
      <c r="H368" s="62">
        <f t="shared" si="283"/>
        <v>0.22886955394966352</v>
      </c>
      <c r="I368" s="62">
        <f t="shared" si="283"/>
        <v>0</v>
      </c>
      <c r="J368" s="62">
        <f t="shared" si="283"/>
        <v>9.3339248375702566E-2</v>
      </c>
      <c r="K368" s="62">
        <f t="shared" si="283"/>
        <v>0</v>
      </c>
      <c r="L368" s="62">
        <f t="shared" si="283"/>
        <v>0</v>
      </c>
      <c r="M368" s="62">
        <f t="shared" si="283"/>
        <v>0</v>
      </c>
      <c r="N368" s="62">
        <f t="shared" si="283"/>
        <v>9.7496655470309668E-2</v>
      </c>
      <c r="O368" s="62">
        <f t="shared" si="283"/>
        <v>0</v>
      </c>
      <c r="P368" s="62">
        <f t="shared" si="283"/>
        <v>0</v>
      </c>
      <c r="Q368" s="62">
        <f t="shared" si="283"/>
        <v>0</v>
      </c>
      <c r="R368" s="62">
        <f t="shared" si="283"/>
        <v>0.20638377847887052</v>
      </c>
      <c r="S368" s="62">
        <f t="shared" si="283"/>
        <v>0</v>
      </c>
      <c r="T368" s="62">
        <f t="shared" si="283"/>
        <v>0</v>
      </c>
      <c r="U368" s="62">
        <f t="shared" si="283"/>
        <v>0</v>
      </c>
      <c r="V368" s="62">
        <f t="shared" si="283"/>
        <v>0</v>
      </c>
      <c r="W368" s="62">
        <f t="shared" si="283"/>
        <v>0</v>
      </c>
      <c r="X368" s="27"/>
    </row>
    <row r="369" spans="1:24" ht="15" customHeight="1">
      <c r="A369" s="38"/>
      <c r="B369" s="35">
        <f t="shared" si="230"/>
        <v>55</v>
      </c>
      <c r="C369" s="61"/>
      <c r="D369" s="62">
        <f t="shared" ref="D369:W369" si="284">cap_principal*delta_t*MAX(C266-cap_rate,0)</f>
        <v>0</v>
      </c>
      <c r="E369" s="62">
        <f t="shared" si="284"/>
        <v>0</v>
      </c>
      <c r="F369" s="62">
        <f t="shared" si="284"/>
        <v>0</v>
      </c>
      <c r="G369" s="62">
        <f t="shared" si="284"/>
        <v>0</v>
      </c>
      <c r="H369" s="62">
        <f t="shared" si="284"/>
        <v>0</v>
      </c>
      <c r="I369" s="62">
        <f t="shared" si="284"/>
        <v>0</v>
      </c>
      <c r="J369" s="62">
        <f t="shared" si="284"/>
        <v>0</v>
      </c>
      <c r="K369" s="62">
        <f t="shared" si="284"/>
        <v>0</v>
      </c>
      <c r="L369" s="62">
        <f t="shared" si="284"/>
        <v>0</v>
      </c>
      <c r="M369" s="62">
        <f t="shared" si="284"/>
        <v>0</v>
      </c>
      <c r="N369" s="62">
        <f t="shared" si="284"/>
        <v>0.11064431284789761</v>
      </c>
      <c r="O369" s="62">
        <f t="shared" si="284"/>
        <v>0.7783430393618076</v>
      </c>
      <c r="P369" s="62">
        <f t="shared" si="284"/>
        <v>0.51202055796156909</v>
      </c>
      <c r="Q369" s="62">
        <f t="shared" si="284"/>
        <v>0.67528233855992514</v>
      </c>
      <c r="R369" s="62">
        <f t="shared" si="284"/>
        <v>0.47180085739430139</v>
      </c>
      <c r="S369" s="62">
        <f t="shared" si="284"/>
        <v>0.54589776132282353</v>
      </c>
      <c r="T369" s="62">
        <f t="shared" si="284"/>
        <v>0.65880700446011708</v>
      </c>
      <c r="U369" s="62">
        <f t="shared" si="284"/>
        <v>1.171587080717952</v>
      </c>
      <c r="V369" s="62">
        <f t="shared" si="284"/>
        <v>1.313204279757886</v>
      </c>
      <c r="W369" s="62">
        <f t="shared" si="284"/>
        <v>0.60423112596289652</v>
      </c>
      <c r="X369" s="27"/>
    </row>
    <row r="370" spans="1:24" ht="15" customHeight="1">
      <c r="A370" s="38"/>
      <c r="B370" s="35">
        <f t="shared" si="230"/>
        <v>56</v>
      </c>
      <c r="C370" s="61"/>
      <c r="D370" s="62">
        <f t="shared" ref="D370:W370" si="285">cap_principal*delta_t*MAX(C267-cap_rate,0)</f>
        <v>0</v>
      </c>
      <c r="E370" s="62">
        <f t="shared" si="285"/>
        <v>0</v>
      </c>
      <c r="F370" s="62">
        <f t="shared" si="285"/>
        <v>0</v>
      </c>
      <c r="G370" s="62">
        <f t="shared" si="285"/>
        <v>0</v>
      </c>
      <c r="H370" s="62">
        <f t="shared" si="285"/>
        <v>0</v>
      </c>
      <c r="I370" s="62">
        <f t="shared" si="285"/>
        <v>0</v>
      </c>
      <c r="J370" s="62">
        <f t="shared" si="285"/>
        <v>0</v>
      </c>
      <c r="K370" s="62">
        <f t="shared" si="285"/>
        <v>0</v>
      </c>
      <c r="L370" s="62">
        <f t="shared" si="285"/>
        <v>0</v>
      </c>
      <c r="M370" s="62">
        <f t="shared" si="285"/>
        <v>0</v>
      </c>
      <c r="N370" s="62">
        <f t="shared" si="285"/>
        <v>0</v>
      </c>
      <c r="O370" s="62">
        <f t="shared" si="285"/>
        <v>0</v>
      </c>
      <c r="P370" s="62">
        <f t="shared" si="285"/>
        <v>0</v>
      </c>
      <c r="Q370" s="62">
        <f t="shared" si="285"/>
        <v>0</v>
      </c>
      <c r="R370" s="62">
        <f t="shared" si="285"/>
        <v>0</v>
      </c>
      <c r="S370" s="62">
        <f t="shared" si="285"/>
        <v>0</v>
      </c>
      <c r="T370" s="62">
        <f t="shared" si="285"/>
        <v>0</v>
      </c>
      <c r="U370" s="62">
        <f t="shared" si="285"/>
        <v>0</v>
      </c>
      <c r="V370" s="62">
        <f t="shared" si="285"/>
        <v>0</v>
      </c>
      <c r="W370" s="62">
        <f t="shared" si="285"/>
        <v>0</v>
      </c>
      <c r="X370" s="27"/>
    </row>
    <row r="371" spans="1:24" ht="15" customHeight="1">
      <c r="A371" s="38"/>
      <c r="B371" s="35">
        <f t="shared" si="230"/>
        <v>57</v>
      </c>
      <c r="C371" s="61"/>
      <c r="D371" s="62">
        <f t="shared" ref="D371:W371" si="286">cap_principal*delta_t*MAX(C268-cap_rate,0)</f>
        <v>0</v>
      </c>
      <c r="E371" s="62">
        <f t="shared" si="286"/>
        <v>0</v>
      </c>
      <c r="F371" s="62">
        <f t="shared" si="286"/>
        <v>0</v>
      </c>
      <c r="G371" s="62">
        <f t="shared" si="286"/>
        <v>0</v>
      </c>
      <c r="H371" s="62">
        <f t="shared" si="286"/>
        <v>0</v>
      </c>
      <c r="I371" s="62">
        <f t="shared" si="286"/>
        <v>0</v>
      </c>
      <c r="J371" s="62">
        <f t="shared" si="286"/>
        <v>0</v>
      </c>
      <c r="K371" s="62">
        <f t="shared" si="286"/>
        <v>0</v>
      </c>
      <c r="L371" s="62">
        <f t="shared" si="286"/>
        <v>0</v>
      </c>
      <c r="M371" s="62">
        <f t="shared" si="286"/>
        <v>0</v>
      </c>
      <c r="N371" s="62">
        <f t="shared" si="286"/>
        <v>0</v>
      </c>
      <c r="O371" s="62">
        <f t="shared" si="286"/>
        <v>0</v>
      </c>
      <c r="P371" s="62">
        <f t="shared" si="286"/>
        <v>0</v>
      </c>
      <c r="Q371" s="62">
        <f t="shared" si="286"/>
        <v>0</v>
      </c>
      <c r="R371" s="62">
        <f t="shared" si="286"/>
        <v>0</v>
      </c>
      <c r="S371" s="62">
        <f t="shared" si="286"/>
        <v>0</v>
      </c>
      <c r="T371" s="62">
        <f t="shared" si="286"/>
        <v>0</v>
      </c>
      <c r="U371" s="62">
        <f t="shared" si="286"/>
        <v>0</v>
      </c>
      <c r="V371" s="62">
        <f t="shared" si="286"/>
        <v>0</v>
      </c>
      <c r="W371" s="62">
        <f t="shared" si="286"/>
        <v>0</v>
      </c>
      <c r="X371" s="27"/>
    </row>
    <row r="372" spans="1:24" ht="15" customHeight="1">
      <c r="A372" s="38"/>
      <c r="B372" s="35">
        <f t="shared" si="230"/>
        <v>58</v>
      </c>
      <c r="C372" s="61"/>
      <c r="D372" s="62">
        <f t="shared" ref="D372:W372" si="287">cap_principal*delta_t*MAX(C269-cap_rate,0)</f>
        <v>0</v>
      </c>
      <c r="E372" s="62">
        <f t="shared" si="287"/>
        <v>0</v>
      </c>
      <c r="F372" s="62">
        <f t="shared" si="287"/>
        <v>0</v>
      </c>
      <c r="G372" s="62">
        <f t="shared" si="287"/>
        <v>0</v>
      </c>
      <c r="H372" s="62">
        <f t="shared" si="287"/>
        <v>0</v>
      </c>
      <c r="I372" s="62">
        <f t="shared" si="287"/>
        <v>0</v>
      </c>
      <c r="J372" s="62">
        <f t="shared" si="287"/>
        <v>0</v>
      </c>
      <c r="K372" s="62">
        <f t="shared" si="287"/>
        <v>0</v>
      </c>
      <c r="L372" s="62">
        <f t="shared" si="287"/>
        <v>0</v>
      </c>
      <c r="M372" s="62">
        <f t="shared" si="287"/>
        <v>0</v>
      </c>
      <c r="N372" s="62">
        <f t="shared" si="287"/>
        <v>0</v>
      </c>
      <c r="O372" s="62">
        <f t="shared" si="287"/>
        <v>0</v>
      </c>
      <c r="P372" s="62">
        <f t="shared" si="287"/>
        <v>0.43023868088606504</v>
      </c>
      <c r="Q372" s="62">
        <f t="shared" si="287"/>
        <v>1.0643407197976087</v>
      </c>
      <c r="R372" s="62">
        <f t="shared" si="287"/>
        <v>0</v>
      </c>
      <c r="S372" s="62">
        <f t="shared" si="287"/>
        <v>0</v>
      </c>
      <c r="T372" s="62">
        <f t="shared" si="287"/>
        <v>0</v>
      </c>
      <c r="U372" s="62">
        <f t="shared" si="287"/>
        <v>0</v>
      </c>
      <c r="V372" s="62">
        <f t="shared" si="287"/>
        <v>0</v>
      </c>
      <c r="W372" s="62">
        <f t="shared" si="287"/>
        <v>0</v>
      </c>
      <c r="X372" s="27"/>
    </row>
    <row r="373" spans="1:24" ht="15" customHeight="1">
      <c r="A373" s="38"/>
      <c r="B373" s="35">
        <f t="shared" si="230"/>
        <v>59</v>
      </c>
      <c r="C373" s="61"/>
      <c r="D373" s="62">
        <f t="shared" ref="D373:W373" si="288">cap_principal*delta_t*MAX(C270-cap_rate,0)</f>
        <v>0</v>
      </c>
      <c r="E373" s="62">
        <f t="shared" si="288"/>
        <v>0</v>
      </c>
      <c r="F373" s="62">
        <f t="shared" si="288"/>
        <v>0</v>
      </c>
      <c r="G373" s="62">
        <f t="shared" si="288"/>
        <v>0</v>
      </c>
      <c r="H373" s="62">
        <f t="shared" si="288"/>
        <v>0</v>
      </c>
      <c r="I373" s="62">
        <f t="shared" si="288"/>
        <v>0</v>
      </c>
      <c r="J373" s="62">
        <f t="shared" si="288"/>
        <v>0</v>
      </c>
      <c r="K373" s="62">
        <f t="shared" si="288"/>
        <v>0</v>
      </c>
      <c r="L373" s="62">
        <f t="shared" si="288"/>
        <v>0</v>
      </c>
      <c r="M373" s="62">
        <f t="shared" si="288"/>
        <v>0</v>
      </c>
      <c r="N373" s="62">
        <f t="shared" si="288"/>
        <v>1.0801388210848764</v>
      </c>
      <c r="O373" s="62">
        <f t="shared" si="288"/>
        <v>0.71476995213032435</v>
      </c>
      <c r="P373" s="62">
        <f t="shared" si="288"/>
        <v>0</v>
      </c>
      <c r="Q373" s="62">
        <f t="shared" si="288"/>
        <v>0</v>
      </c>
      <c r="R373" s="62">
        <f t="shared" si="288"/>
        <v>0.53326493822295618</v>
      </c>
      <c r="S373" s="62">
        <f t="shared" si="288"/>
        <v>0.27912781221925004</v>
      </c>
      <c r="T373" s="62">
        <f t="shared" si="288"/>
        <v>7.329506687635684E-2</v>
      </c>
      <c r="U373" s="62">
        <f t="shared" si="288"/>
        <v>0</v>
      </c>
      <c r="V373" s="62">
        <f t="shared" si="288"/>
        <v>0</v>
      </c>
      <c r="W373" s="62">
        <f t="shared" si="288"/>
        <v>0</v>
      </c>
      <c r="X373" s="27"/>
    </row>
    <row r="374" spans="1:24" ht="15" customHeight="1">
      <c r="A374" s="38"/>
      <c r="B374" s="35">
        <f t="shared" si="230"/>
        <v>60</v>
      </c>
      <c r="C374" s="61"/>
      <c r="D374" s="62">
        <f t="shared" ref="D374:W374" si="289">cap_principal*delta_t*MAX(C271-cap_rate,0)</f>
        <v>0</v>
      </c>
      <c r="E374" s="62">
        <f t="shared" si="289"/>
        <v>0</v>
      </c>
      <c r="F374" s="62">
        <f t="shared" si="289"/>
        <v>0</v>
      </c>
      <c r="G374" s="62">
        <f t="shared" si="289"/>
        <v>0</v>
      </c>
      <c r="H374" s="62">
        <f t="shared" si="289"/>
        <v>1.9778839508756418E-2</v>
      </c>
      <c r="I374" s="62">
        <f t="shared" si="289"/>
        <v>0.95176519750049948</v>
      </c>
      <c r="J374" s="62">
        <f t="shared" si="289"/>
        <v>0.93369602069998248</v>
      </c>
      <c r="K374" s="62">
        <f t="shared" si="289"/>
        <v>0.8314553529387938</v>
      </c>
      <c r="L374" s="62">
        <f t="shared" si="289"/>
        <v>0.65099207813620463</v>
      </c>
      <c r="M374" s="62">
        <f t="shared" si="289"/>
        <v>0.73251067199119468</v>
      </c>
      <c r="N374" s="62">
        <f t="shared" si="289"/>
        <v>0</v>
      </c>
      <c r="O374" s="62">
        <f t="shared" si="289"/>
        <v>0</v>
      </c>
      <c r="P374" s="62">
        <f t="shared" si="289"/>
        <v>8.9710760798057676E-2</v>
      </c>
      <c r="Q374" s="62">
        <f t="shared" si="289"/>
        <v>0.77436621317365084</v>
      </c>
      <c r="R374" s="62">
        <f t="shared" si="289"/>
        <v>1.6370893665148003</v>
      </c>
      <c r="S374" s="62">
        <f t="shared" si="289"/>
        <v>1.0078842325635176</v>
      </c>
      <c r="T374" s="62">
        <f t="shared" si="289"/>
        <v>0.92803050925390895</v>
      </c>
      <c r="U374" s="62">
        <f t="shared" si="289"/>
        <v>2.0010701606971173</v>
      </c>
      <c r="V374" s="62">
        <f t="shared" si="289"/>
        <v>2.2441839341852079</v>
      </c>
      <c r="W374" s="62">
        <f t="shared" si="289"/>
        <v>2.1909727055930652</v>
      </c>
      <c r="X374" s="27"/>
    </row>
    <row r="375" spans="1:24" ht="15" customHeight="1">
      <c r="A375" s="38"/>
      <c r="B375" s="35">
        <f t="shared" si="230"/>
        <v>61</v>
      </c>
      <c r="C375" s="61"/>
      <c r="D375" s="62">
        <f t="shared" ref="D375:W375" si="290">cap_principal*delta_t*MAX(C272-cap_rate,0)</f>
        <v>0</v>
      </c>
      <c r="E375" s="62">
        <f t="shared" si="290"/>
        <v>0</v>
      </c>
      <c r="F375" s="62">
        <f t="shared" si="290"/>
        <v>0.21443050723307794</v>
      </c>
      <c r="G375" s="62">
        <f t="shared" si="290"/>
        <v>0.62242334909225061</v>
      </c>
      <c r="H375" s="62">
        <f t="shared" si="290"/>
        <v>0.16587275597536172</v>
      </c>
      <c r="I375" s="62">
        <f t="shared" si="290"/>
        <v>0.18019185923324882</v>
      </c>
      <c r="J375" s="62">
        <f t="shared" si="290"/>
        <v>0.47302131808663189</v>
      </c>
      <c r="K375" s="62">
        <f t="shared" si="290"/>
        <v>0.92557180218185842</v>
      </c>
      <c r="L375" s="62">
        <f t="shared" si="290"/>
        <v>1.0267510798955284</v>
      </c>
      <c r="M375" s="62">
        <f t="shared" si="290"/>
        <v>1.3174358673692224</v>
      </c>
      <c r="N375" s="62">
        <f t="shared" si="290"/>
        <v>1.0678112812278719</v>
      </c>
      <c r="O375" s="62">
        <f t="shared" si="290"/>
        <v>1.1957158135838766</v>
      </c>
      <c r="P375" s="62">
        <f t="shared" si="290"/>
        <v>1.55575599726986</v>
      </c>
      <c r="Q375" s="62">
        <f t="shared" si="290"/>
        <v>0.5947049539835394</v>
      </c>
      <c r="R375" s="62">
        <f t="shared" si="290"/>
        <v>1.2942570122816202</v>
      </c>
      <c r="S375" s="62">
        <f t="shared" si="290"/>
        <v>1.7855303824291138</v>
      </c>
      <c r="T375" s="62">
        <f t="shared" si="290"/>
        <v>2.2643999953256291</v>
      </c>
      <c r="U375" s="62">
        <f t="shared" si="290"/>
        <v>2.6271732092609259</v>
      </c>
      <c r="V375" s="62">
        <f t="shared" si="290"/>
        <v>2.4406136804649661</v>
      </c>
      <c r="W375" s="62">
        <f t="shared" si="290"/>
        <v>2.443358767001004</v>
      </c>
      <c r="X375" s="27"/>
    </row>
    <row r="376" spans="1:24" ht="15" customHeight="1">
      <c r="A376" s="38"/>
      <c r="B376" s="35">
        <f t="shared" si="230"/>
        <v>62</v>
      </c>
      <c r="C376" s="61"/>
      <c r="D376" s="62">
        <f t="shared" ref="D376:W376" si="291">cap_principal*delta_t*MAX(C273-cap_rate,0)</f>
        <v>0</v>
      </c>
      <c r="E376" s="62">
        <f t="shared" si="291"/>
        <v>0</v>
      </c>
      <c r="F376" s="62">
        <f t="shared" si="291"/>
        <v>0</v>
      </c>
      <c r="G376" s="62">
        <f t="shared" si="291"/>
        <v>0</v>
      </c>
      <c r="H376" s="62">
        <f t="shared" si="291"/>
        <v>0</v>
      </c>
      <c r="I376" s="62">
        <f t="shared" si="291"/>
        <v>0</v>
      </c>
      <c r="J376" s="62">
        <f t="shared" si="291"/>
        <v>0</v>
      </c>
      <c r="K376" s="62">
        <f t="shared" si="291"/>
        <v>0</v>
      </c>
      <c r="L376" s="62">
        <f t="shared" si="291"/>
        <v>0</v>
      </c>
      <c r="M376" s="62">
        <f t="shared" si="291"/>
        <v>0</v>
      </c>
      <c r="N376" s="62">
        <f t="shared" si="291"/>
        <v>0</v>
      </c>
      <c r="O376" s="62">
        <f t="shared" si="291"/>
        <v>0</v>
      </c>
      <c r="P376" s="62">
        <f t="shared" si="291"/>
        <v>0</v>
      </c>
      <c r="Q376" s="62">
        <f t="shared" si="291"/>
        <v>0</v>
      </c>
      <c r="R376" s="62">
        <f t="shared" si="291"/>
        <v>0</v>
      </c>
      <c r="S376" s="62">
        <f t="shared" si="291"/>
        <v>0.35343166561622313</v>
      </c>
      <c r="T376" s="62">
        <f t="shared" si="291"/>
        <v>0.49164807178950914</v>
      </c>
      <c r="U376" s="62">
        <f t="shared" si="291"/>
        <v>0.43724846134184508</v>
      </c>
      <c r="V376" s="62">
        <f t="shared" si="291"/>
        <v>0.43496564039608027</v>
      </c>
      <c r="W376" s="62">
        <f t="shared" si="291"/>
        <v>0.56192670390505928</v>
      </c>
      <c r="X376" s="27"/>
    </row>
    <row r="377" spans="1:24" ht="15" customHeight="1">
      <c r="A377" s="38"/>
      <c r="B377" s="35">
        <f t="shared" si="230"/>
        <v>63</v>
      </c>
      <c r="C377" s="61"/>
      <c r="D377" s="62">
        <f t="shared" ref="D377:W377" si="292">cap_principal*delta_t*MAX(C274-cap_rate,0)</f>
        <v>0</v>
      </c>
      <c r="E377" s="62">
        <f t="shared" si="292"/>
        <v>0</v>
      </c>
      <c r="F377" s="62">
        <f t="shared" si="292"/>
        <v>0</v>
      </c>
      <c r="G377" s="62">
        <f t="shared" si="292"/>
        <v>0</v>
      </c>
      <c r="H377" s="62">
        <f t="shared" si="292"/>
        <v>0</v>
      </c>
      <c r="I377" s="62">
        <f t="shared" si="292"/>
        <v>0</v>
      </c>
      <c r="J377" s="62">
        <f t="shared" si="292"/>
        <v>0</v>
      </c>
      <c r="K377" s="62">
        <f t="shared" si="292"/>
        <v>0</v>
      </c>
      <c r="L377" s="62">
        <f t="shared" si="292"/>
        <v>0</v>
      </c>
      <c r="M377" s="62">
        <f t="shared" si="292"/>
        <v>0</v>
      </c>
      <c r="N377" s="62">
        <f t="shared" si="292"/>
        <v>0</v>
      </c>
      <c r="O377" s="62">
        <f t="shared" si="292"/>
        <v>0</v>
      </c>
      <c r="P377" s="62">
        <f t="shared" si="292"/>
        <v>0</v>
      </c>
      <c r="Q377" s="62">
        <f t="shared" si="292"/>
        <v>0</v>
      </c>
      <c r="R377" s="62">
        <f t="shared" si="292"/>
        <v>0</v>
      </c>
      <c r="S377" s="62">
        <f t="shared" si="292"/>
        <v>0</v>
      </c>
      <c r="T377" s="62">
        <f t="shared" si="292"/>
        <v>0</v>
      </c>
      <c r="U377" s="62">
        <f t="shared" si="292"/>
        <v>0</v>
      </c>
      <c r="V377" s="62">
        <f t="shared" si="292"/>
        <v>0</v>
      </c>
      <c r="W377" s="62">
        <f t="shared" si="292"/>
        <v>0</v>
      </c>
      <c r="X377" s="27"/>
    </row>
    <row r="378" spans="1:24" ht="15" customHeight="1">
      <c r="A378" s="38"/>
      <c r="B378" s="35">
        <f t="shared" si="230"/>
        <v>64</v>
      </c>
      <c r="C378" s="61"/>
      <c r="D378" s="62">
        <f t="shared" ref="D378:W378" si="293">cap_principal*delta_t*MAX(C275-cap_rate,0)</f>
        <v>0</v>
      </c>
      <c r="E378" s="62">
        <f t="shared" si="293"/>
        <v>0</v>
      </c>
      <c r="F378" s="62">
        <f t="shared" si="293"/>
        <v>0.19770182262785069</v>
      </c>
      <c r="G378" s="62">
        <f t="shared" si="293"/>
        <v>0.47290073062590393</v>
      </c>
      <c r="H378" s="62">
        <f t="shared" si="293"/>
        <v>0.76390897870145658</v>
      </c>
      <c r="I378" s="62">
        <f t="shared" si="293"/>
        <v>0.39334390537865277</v>
      </c>
      <c r="J378" s="62">
        <f t="shared" si="293"/>
        <v>5.9195858758433195E-2</v>
      </c>
      <c r="K378" s="62">
        <f t="shared" si="293"/>
        <v>0</v>
      </c>
      <c r="L378" s="62">
        <f t="shared" si="293"/>
        <v>0.3704790460341903</v>
      </c>
      <c r="M378" s="62">
        <f t="shared" si="293"/>
        <v>0.97887533685293704</v>
      </c>
      <c r="N378" s="62">
        <f t="shared" si="293"/>
        <v>0.85034758662062693</v>
      </c>
      <c r="O378" s="62">
        <f t="shared" si="293"/>
        <v>1.0451830388205421</v>
      </c>
      <c r="P378" s="62">
        <f t="shared" si="293"/>
        <v>0.9044245820983301</v>
      </c>
      <c r="Q378" s="62">
        <f t="shared" si="293"/>
        <v>4.5029247857887589E-2</v>
      </c>
      <c r="R378" s="62">
        <f t="shared" si="293"/>
        <v>0.21514487166801738</v>
      </c>
      <c r="S378" s="62">
        <f t="shared" si="293"/>
        <v>0.86323087832825962</v>
      </c>
      <c r="T378" s="62">
        <f t="shared" si="293"/>
        <v>0.99336067066876499</v>
      </c>
      <c r="U378" s="62">
        <f t="shared" si="293"/>
        <v>0.87090741652101755</v>
      </c>
      <c r="V378" s="62">
        <f t="shared" si="293"/>
        <v>2.164195950204463</v>
      </c>
      <c r="W378" s="62">
        <f t="shared" si="293"/>
        <v>2.7362356335183593</v>
      </c>
      <c r="X378" s="27"/>
    </row>
    <row r="379" spans="1:24" ht="15" customHeight="1">
      <c r="A379" s="38"/>
      <c r="B379" s="35">
        <f t="shared" si="230"/>
        <v>65</v>
      </c>
      <c r="C379" s="61"/>
      <c r="D379" s="62">
        <f t="shared" ref="D379:W379" si="294">cap_principal*delta_t*MAX(C276-cap_rate,0)</f>
        <v>0</v>
      </c>
      <c r="E379" s="62">
        <f t="shared" si="294"/>
        <v>0</v>
      </c>
      <c r="F379" s="62">
        <f t="shared" si="294"/>
        <v>0</v>
      </c>
      <c r="G379" s="62">
        <f t="shared" si="294"/>
        <v>0</v>
      </c>
      <c r="H379" s="62">
        <f t="shared" si="294"/>
        <v>0</v>
      </c>
      <c r="I379" s="62">
        <f t="shared" si="294"/>
        <v>0</v>
      </c>
      <c r="J379" s="62">
        <f t="shared" si="294"/>
        <v>0</v>
      </c>
      <c r="K379" s="62">
        <f t="shared" si="294"/>
        <v>0</v>
      </c>
      <c r="L379" s="62">
        <f t="shared" si="294"/>
        <v>0</v>
      </c>
      <c r="M379" s="62">
        <f t="shared" si="294"/>
        <v>0</v>
      </c>
      <c r="N379" s="62">
        <f t="shared" si="294"/>
        <v>0</v>
      </c>
      <c r="O379" s="62">
        <f t="shared" si="294"/>
        <v>0</v>
      </c>
      <c r="P379" s="62">
        <f t="shared" si="294"/>
        <v>0</v>
      </c>
      <c r="Q379" s="62">
        <f t="shared" si="294"/>
        <v>0</v>
      </c>
      <c r="R379" s="62">
        <f t="shared" si="294"/>
        <v>0</v>
      </c>
      <c r="S379" s="62">
        <f t="shared" si="294"/>
        <v>0</v>
      </c>
      <c r="T379" s="62">
        <f t="shared" si="294"/>
        <v>0</v>
      </c>
      <c r="U379" s="62">
        <f t="shared" si="294"/>
        <v>0</v>
      </c>
      <c r="V379" s="62">
        <f t="shared" si="294"/>
        <v>0</v>
      </c>
      <c r="W379" s="62">
        <f t="shared" si="294"/>
        <v>0</v>
      </c>
      <c r="X379" s="27"/>
    </row>
    <row r="380" spans="1:24" ht="15" customHeight="1">
      <c r="A380" s="38"/>
      <c r="B380" s="35">
        <f t="shared" ref="B380:B414" si="295">B379+1</f>
        <v>66</v>
      </c>
      <c r="C380" s="61"/>
      <c r="D380" s="62">
        <f t="shared" ref="D380:W380" si="296">cap_principal*delta_t*MAX(C277-cap_rate,0)</f>
        <v>0</v>
      </c>
      <c r="E380" s="62">
        <f t="shared" si="296"/>
        <v>0</v>
      </c>
      <c r="F380" s="62">
        <f t="shared" si="296"/>
        <v>0</v>
      </c>
      <c r="G380" s="62">
        <f t="shared" si="296"/>
        <v>0</v>
      </c>
      <c r="H380" s="62">
        <f t="shared" si="296"/>
        <v>0</v>
      </c>
      <c r="I380" s="62">
        <f t="shared" si="296"/>
        <v>0</v>
      </c>
      <c r="J380" s="62">
        <f t="shared" si="296"/>
        <v>0</v>
      </c>
      <c r="K380" s="62">
        <f t="shared" si="296"/>
        <v>0</v>
      </c>
      <c r="L380" s="62">
        <f t="shared" si="296"/>
        <v>0</v>
      </c>
      <c r="M380" s="62">
        <f t="shared" si="296"/>
        <v>0</v>
      </c>
      <c r="N380" s="62">
        <f t="shared" si="296"/>
        <v>6.4906739719784723E-2</v>
      </c>
      <c r="O380" s="62">
        <f t="shared" si="296"/>
        <v>9.0397587824554704E-2</v>
      </c>
      <c r="P380" s="62">
        <f t="shared" si="296"/>
        <v>0.15102907020155959</v>
      </c>
      <c r="Q380" s="62">
        <f t="shared" si="296"/>
        <v>0</v>
      </c>
      <c r="R380" s="62">
        <f t="shared" si="296"/>
        <v>0</v>
      </c>
      <c r="S380" s="62">
        <f t="shared" si="296"/>
        <v>0</v>
      </c>
      <c r="T380" s="62">
        <f t="shared" si="296"/>
        <v>0</v>
      </c>
      <c r="U380" s="62">
        <f t="shared" si="296"/>
        <v>0</v>
      </c>
      <c r="V380" s="62">
        <f t="shared" si="296"/>
        <v>0</v>
      </c>
      <c r="W380" s="62">
        <f t="shared" si="296"/>
        <v>0</v>
      </c>
      <c r="X380" s="27"/>
    </row>
    <row r="381" spans="1:24" ht="15" customHeight="1">
      <c r="A381" s="38"/>
      <c r="B381" s="35">
        <f t="shared" si="295"/>
        <v>67</v>
      </c>
      <c r="C381" s="61"/>
      <c r="D381" s="62">
        <f t="shared" ref="D381:W381" si="297">cap_principal*delta_t*MAX(C278-cap_rate,0)</f>
        <v>0</v>
      </c>
      <c r="E381" s="62">
        <f t="shared" si="297"/>
        <v>0</v>
      </c>
      <c r="F381" s="62">
        <f t="shared" si="297"/>
        <v>0</v>
      </c>
      <c r="G381" s="62">
        <f t="shared" si="297"/>
        <v>0</v>
      </c>
      <c r="H381" s="62">
        <f t="shared" si="297"/>
        <v>0</v>
      </c>
      <c r="I381" s="62">
        <f t="shared" si="297"/>
        <v>0</v>
      </c>
      <c r="J381" s="62">
        <f t="shared" si="297"/>
        <v>0</v>
      </c>
      <c r="K381" s="62">
        <f t="shared" si="297"/>
        <v>4.2906570757662854E-2</v>
      </c>
      <c r="L381" s="62">
        <f t="shared" si="297"/>
        <v>0.39692565760499759</v>
      </c>
      <c r="M381" s="62">
        <f t="shared" si="297"/>
        <v>7.337332791367418E-2</v>
      </c>
      <c r="N381" s="62">
        <f t="shared" si="297"/>
        <v>0</v>
      </c>
      <c r="O381" s="62">
        <f t="shared" si="297"/>
        <v>0</v>
      </c>
      <c r="P381" s="62">
        <f t="shared" si="297"/>
        <v>0</v>
      </c>
      <c r="Q381" s="62">
        <f t="shared" si="297"/>
        <v>0.14978932362507275</v>
      </c>
      <c r="R381" s="62">
        <f t="shared" si="297"/>
        <v>0</v>
      </c>
      <c r="S381" s="62">
        <f t="shared" si="297"/>
        <v>0</v>
      </c>
      <c r="T381" s="62">
        <f t="shared" si="297"/>
        <v>0.55125443983669165</v>
      </c>
      <c r="U381" s="62">
        <f t="shared" si="297"/>
        <v>3.8309529512016438E-2</v>
      </c>
      <c r="V381" s="62">
        <f t="shared" si="297"/>
        <v>0</v>
      </c>
      <c r="W381" s="62">
        <f t="shared" si="297"/>
        <v>0</v>
      </c>
      <c r="X381" s="27"/>
    </row>
    <row r="382" spans="1:24" ht="15" customHeight="1">
      <c r="A382" s="38"/>
      <c r="B382" s="35">
        <f t="shared" si="295"/>
        <v>68</v>
      </c>
      <c r="C382" s="61"/>
      <c r="D382" s="62">
        <f t="shared" ref="D382:W382" si="298">cap_principal*delta_t*MAX(C279-cap_rate,0)</f>
        <v>0</v>
      </c>
      <c r="E382" s="62">
        <f t="shared" si="298"/>
        <v>0</v>
      </c>
      <c r="F382" s="62">
        <f t="shared" si="298"/>
        <v>0</v>
      </c>
      <c r="G382" s="62">
        <f t="shared" si="298"/>
        <v>0</v>
      </c>
      <c r="H382" s="62">
        <f t="shared" si="298"/>
        <v>6.5158936486699182E-2</v>
      </c>
      <c r="I382" s="62">
        <f t="shared" si="298"/>
        <v>0.28656576506204262</v>
      </c>
      <c r="J382" s="62">
        <f t="shared" si="298"/>
        <v>0.43762568809876529</v>
      </c>
      <c r="K382" s="62">
        <f t="shared" si="298"/>
        <v>0.53989113468205918</v>
      </c>
      <c r="L382" s="62">
        <f t="shared" si="298"/>
        <v>0.23000761000876585</v>
      </c>
      <c r="M382" s="62">
        <f t="shared" si="298"/>
        <v>0.73144185750303592</v>
      </c>
      <c r="N382" s="62">
        <f t="shared" si="298"/>
        <v>0.49571573089716298</v>
      </c>
      <c r="O382" s="62">
        <f t="shared" si="298"/>
        <v>0</v>
      </c>
      <c r="P382" s="62">
        <f t="shared" si="298"/>
        <v>0.13315098132148512</v>
      </c>
      <c r="Q382" s="62">
        <f t="shared" si="298"/>
        <v>0</v>
      </c>
      <c r="R382" s="62">
        <f t="shared" si="298"/>
        <v>0</v>
      </c>
      <c r="S382" s="62">
        <f t="shared" si="298"/>
        <v>0</v>
      </c>
      <c r="T382" s="62">
        <f t="shared" si="298"/>
        <v>0</v>
      </c>
      <c r="U382" s="62">
        <f t="shared" si="298"/>
        <v>0</v>
      </c>
      <c r="V382" s="62">
        <f t="shared" si="298"/>
        <v>0</v>
      </c>
      <c r="W382" s="62">
        <f t="shared" si="298"/>
        <v>0</v>
      </c>
      <c r="X382" s="27"/>
    </row>
    <row r="383" spans="1:24" ht="15" customHeight="1">
      <c r="A383" s="38"/>
      <c r="B383" s="35">
        <f t="shared" si="295"/>
        <v>69</v>
      </c>
      <c r="C383" s="61"/>
      <c r="D383" s="62">
        <f t="shared" ref="D383:W383" si="299">cap_principal*delta_t*MAX(C280-cap_rate,0)</f>
        <v>0</v>
      </c>
      <c r="E383" s="62">
        <f t="shared" si="299"/>
        <v>0</v>
      </c>
      <c r="F383" s="62">
        <f t="shared" si="299"/>
        <v>0</v>
      </c>
      <c r="G383" s="62">
        <f t="shared" si="299"/>
        <v>0</v>
      </c>
      <c r="H383" s="62">
        <f t="shared" si="299"/>
        <v>0</v>
      </c>
      <c r="I383" s="62">
        <f t="shared" si="299"/>
        <v>0</v>
      </c>
      <c r="J383" s="62">
        <f t="shared" si="299"/>
        <v>0</v>
      </c>
      <c r="K383" s="62">
        <f t="shared" si="299"/>
        <v>0</v>
      </c>
      <c r="L383" s="62">
        <f t="shared" si="299"/>
        <v>0</v>
      </c>
      <c r="M383" s="62">
        <f t="shared" si="299"/>
        <v>0</v>
      </c>
      <c r="N383" s="62">
        <f t="shared" si="299"/>
        <v>0</v>
      </c>
      <c r="O383" s="62">
        <f t="shared" si="299"/>
        <v>0</v>
      </c>
      <c r="P383" s="62">
        <f t="shared" si="299"/>
        <v>0</v>
      </c>
      <c r="Q383" s="62">
        <f t="shared" si="299"/>
        <v>0</v>
      </c>
      <c r="R383" s="62">
        <f t="shared" si="299"/>
        <v>0</v>
      </c>
      <c r="S383" s="62">
        <f t="shared" si="299"/>
        <v>0</v>
      </c>
      <c r="T383" s="62">
        <f t="shared" si="299"/>
        <v>0</v>
      </c>
      <c r="U383" s="62">
        <f t="shared" si="299"/>
        <v>0</v>
      </c>
      <c r="V383" s="62">
        <f t="shared" si="299"/>
        <v>0.30124789952764713</v>
      </c>
      <c r="W383" s="62">
        <f t="shared" si="299"/>
        <v>0.26887904571494398</v>
      </c>
      <c r="X383" s="27"/>
    </row>
    <row r="384" spans="1:24" ht="15" customHeight="1">
      <c r="A384" s="38"/>
      <c r="B384" s="35">
        <f t="shared" si="295"/>
        <v>70</v>
      </c>
      <c r="C384" s="61"/>
      <c r="D384" s="62">
        <f t="shared" ref="D384:W384" si="300">cap_principal*delta_t*MAX(C281-cap_rate,0)</f>
        <v>0</v>
      </c>
      <c r="E384" s="62">
        <f t="shared" si="300"/>
        <v>0</v>
      </c>
      <c r="F384" s="62">
        <f t="shared" si="300"/>
        <v>0</v>
      </c>
      <c r="G384" s="62">
        <f t="shared" si="300"/>
        <v>0</v>
      </c>
      <c r="H384" s="62">
        <f t="shared" si="300"/>
        <v>0</v>
      </c>
      <c r="I384" s="62">
        <f t="shared" si="300"/>
        <v>0</v>
      </c>
      <c r="J384" s="62">
        <f t="shared" si="300"/>
        <v>0</v>
      </c>
      <c r="K384" s="62">
        <f t="shared" si="300"/>
        <v>0</v>
      </c>
      <c r="L384" s="62">
        <f t="shared" si="300"/>
        <v>0</v>
      </c>
      <c r="M384" s="62">
        <f t="shared" si="300"/>
        <v>0</v>
      </c>
      <c r="N384" s="62">
        <f t="shared" si="300"/>
        <v>0</v>
      </c>
      <c r="O384" s="62">
        <f t="shared" si="300"/>
        <v>0</v>
      </c>
      <c r="P384" s="62">
        <f t="shared" si="300"/>
        <v>0</v>
      </c>
      <c r="Q384" s="62">
        <f t="shared" si="300"/>
        <v>0</v>
      </c>
      <c r="R384" s="62">
        <f t="shared" si="300"/>
        <v>0</v>
      </c>
      <c r="S384" s="62">
        <f t="shared" si="300"/>
        <v>0</v>
      </c>
      <c r="T384" s="62">
        <f t="shared" si="300"/>
        <v>0</v>
      </c>
      <c r="U384" s="62">
        <f t="shared" si="300"/>
        <v>0</v>
      </c>
      <c r="V384" s="62">
        <f t="shared" si="300"/>
        <v>0</v>
      </c>
      <c r="W384" s="62">
        <f t="shared" si="300"/>
        <v>0</v>
      </c>
      <c r="X384" s="27"/>
    </row>
    <row r="385" spans="1:24" ht="15" customHeight="1">
      <c r="A385" s="38"/>
      <c r="B385" s="35">
        <f t="shared" si="295"/>
        <v>71</v>
      </c>
      <c r="C385" s="61"/>
      <c r="D385" s="62">
        <f t="shared" ref="D385:W385" si="301">cap_principal*delta_t*MAX(C282-cap_rate,0)</f>
        <v>0</v>
      </c>
      <c r="E385" s="62">
        <f t="shared" si="301"/>
        <v>0</v>
      </c>
      <c r="F385" s="62">
        <f t="shared" si="301"/>
        <v>0</v>
      </c>
      <c r="G385" s="62">
        <f t="shared" si="301"/>
        <v>0</v>
      </c>
      <c r="H385" s="62">
        <f t="shared" si="301"/>
        <v>0</v>
      </c>
      <c r="I385" s="62">
        <f t="shared" si="301"/>
        <v>0</v>
      </c>
      <c r="J385" s="62">
        <f t="shared" si="301"/>
        <v>0</v>
      </c>
      <c r="K385" s="62">
        <f t="shared" si="301"/>
        <v>0</v>
      </c>
      <c r="L385" s="62">
        <f t="shared" si="301"/>
        <v>0</v>
      </c>
      <c r="M385" s="62">
        <f t="shared" si="301"/>
        <v>0</v>
      </c>
      <c r="N385" s="62">
        <f t="shared" si="301"/>
        <v>0</v>
      </c>
      <c r="O385" s="62">
        <f t="shared" si="301"/>
        <v>0</v>
      </c>
      <c r="P385" s="62">
        <f t="shared" si="301"/>
        <v>0</v>
      </c>
      <c r="Q385" s="62">
        <f t="shared" si="301"/>
        <v>0</v>
      </c>
      <c r="R385" s="62">
        <f t="shared" si="301"/>
        <v>0</v>
      </c>
      <c r="S385" s="62">
        <f t="shared" si="301"/>
        <v>0</v>
      </c>
      <c r="T385" s="62">
        <f t="shared" si="301"/>
        <v>0</v>
      </c>
      <c r="U385" s="62">
        <f t="shared" si="301"/>
        <v>0</v>
      </c>
      <c r="V385" s="62">
        <f t="shared" si="301"/>
        <v>0</v>
      </c>
      <c r="W385" s="62">
        <f t="shared" si="301"/>
        <v>0</v>
      </c>
      <c r="X385" s="27"/>
    </row>
    <row r="386" spans="1:24" ht="15" customHeight="1">
      <c r="A386" s="38"/>
      <c r="B386" s="35">
        <f t="shared" si="295"/>
        <v>72</v>
      </c>
      <c r="C386" s="61"/>
      <c r="D386" s="62">
        <f t="shared" ref="D386:W386" si="302">cap_principal*delta_t*MAX(C283-cap_rate,0)</f>
        <v>0</v>
      </c>
      <c r="E386" s="62">
        <f t="shared" si="302"/>
        <v>0</v>
      </c>
      <c r="F386" s="62">
        <f t="shared" si="302"/>
        <v>0</v>
      </c>
      <c r="G386" s="62">
        <f t="shared" si="302"/>
        <v>0</v>
      </c>
      <c r="H386" s="62">
        <f t="shared" si="302"/>
        <v>0</v>
      </c>
      <c r="I386" s="62">
        <f t="shared" si="302"/>
        <v>0</v>
      </c>
      <c r="J386" s="62">
        <f t="shared" si="302"/>
        <v>0</v>
      </c>
      <c r="K386" s="62">
        <f t="shared" si="302"/>
        <v>0</v>
      </c>
      <c r="L386" s="62">
        <f t="shared" si="302"/>
        <v>0</v>
      </c>
      <c r="M386" s="62">
        <f t="shared" si="302"/>
        <v>0</v>
      </c>
      <c r="N386" s="62">
        <f t="shared" si="302"/>
        <v>0</v>
      </c>
      <c r="O386" s="62">
        <f t="shared" si="302"/>
        <v>0</v>
      </c>
      <c r="P386" s="62">
        <f t="shared" si="302"/>
        <v>0</v>
      </c>
      <c r="Q386" s="62">
        <f t="shared" si="302"/>
        <v>0</v>
      </c>
      <c r="R386" s="62">
        <f t="shared" si="302"/>
        <v>0</v>
      </c>
      <c r="S386" s="62">
        <f t="shared" si="302"/>
        <v>0</v>
      </c>
      <c r="T386" s="62">
        <f t="shared" si="302"/>
        <v>0</v>
      </c>
      <c r="U386" s="62">
        <f t="shared" si="302"/>
        <v>0</v>
      </c>
      <c r="V386" s="62">
        <f t="shared" si="302"/>
        <v>0</v>
      </c>
      <c r="W386" s="62">
        <f t="shared" si="302"/>
        <v>0</v>
      </c>
      <c r="X386" s="27"/>
    </row>
    <row r="387" spans="1:24" ht="15" customHeight="1">
      <c r="A387" s="38"/>
      <c r="B387" s="35">
        <f t="shared" si="295"/>
        <v>73</v>
      </c>
      <c r="C387" s="61"/>
      <c r="D387" s="62">
        <f t="shared" ref="D387:W387" si="303">cap_principal*delta_t*MAX(C284-cap_rate,0)</f>
        <v>0</v>
      </c>
      <c r="E387" s="62">
        <f t="shared" si="303"/>
        <v>0</v>
      </c>
      <c r="F387" s="62">
        <f t="shared" si="303"/>
        <v>0</v>
      </c>
      <c r="G387" s="62">
        <f t="shared" si="303"/>
        <v>0</v>
      </c>
      <c r="H387" s="62">
        <f t="shared" si="303"/>
        <v>0</v>
      </c>
      <c r="I387" s="62">
        <f t="shared" si="303"/>
        <v>0.33461442408181524</v>
      </c>
      <c r="J387" s="62">
        <f t="shared" si="303"/>
        <v>0.45352305276235155</v>
      </c>
      <c r="K387" s="62">
        <f t="shared" si="303"/>
        <v>0.86653532194841532</v>
      </c>
      <c r="L387" s="62">
        <f t="shared" si="303"/>
        <v>0.51205969973266008</v>
      </c>
      <c r="M387" s="62">
        <f t="shared" si="303"/>
        <v>0.5586955305285759</v>
      </c>
      <c r="N387" s="62">
        <f t="shared" si="303"/>
        <v>7.2735583946283155E-2</v>
      </c>
      <c r="O387" s="62">
        <f t="shared" si="303"/>
        <v>0.4071400290721075</v>
      </c>
      <c r="P387" s="62">
        <f t="shared" si="303"/>
        <v>2.2560513742332644E-2</v>
      </c>
      <c r="Q387" s="62">
        <f t="shared" si="303"/>
        <v>0.33184844189716595</v>
      </c>
      <c r="R387" s="62">
        <f t="shared" si="303"/>
        <v>0.97699384605459816</v>
      </c>
      <c r="S387" s="62">
        <f t="shared" si="303"/>
        <v>0.74685432447162547</v>
      </c>
      <c r="T387" s="62">
        <f t="shared" si="303"/>
        <v>0.29313044205373645</v>
      </c>
      <c r="U387" s="62">
        <f t="shared" si="303"/>
        <v>0.27004768252182482</v>
      </c>
      <c r="V387" s="62">
        <f t="shared" si="303"/>
        <v>0.1427796148683394</v>
      </c>
      <c r="W387" s="62">
        <f t="shared" si="303"/>
        <v>0</v>
      </c>
      <c r="X387" s="27"/>
    </row>
    <row r="388" spans="1:24" ht="15" customHeight="1">
      <c r="A388" s="38"/>
      <c r="B388" s="35">
        <f t="shared" si="295"/>
        <v>74</v>
      </c>
      <c r="C388" s="61"/>
      <c r="D388" s="62">
        <f t="shared" ref="D388:W388" si="304">cap_principal*delta_t*MAX(C285-cap_rate,0)</f>
        <v>0</v>
      </c>
      <c r="E388" s="62">
        <f t="shared" si="304"/>
        <v>0</v>
      </c>
      <c r="F388" s="62">
        <f t="shared" si="304"/>
        <v>0</v>
      </c>
      <c r="G388" s="62">
        <f t="shared" si="304"/>
        <v>0</v>
      </c>
      <c r="H388" s="62">
        <f t="shared" si="304"/>
        <v>0</v>
      </c>
      <c r="I388" s="62">
        <f t="shared" si="304"/>
        <v>0</v>
      </c>
      <c r="J388" s="62">
        <f t="shared" si="304"/>
        <v>0</v>
      </c>
      <c r="K388" s="62">
        <f t="shared" si="304"/>
        <v>0</v>
      </c>
      <c r="L388" s="62">
        <f t="shared" si="304"/>
        <v>0</v>
      </c>
      <c r="M388" s="62">
        <f t="shared" si="304"/>
        <v>0</v>
      </c>
      <c r="N388" s="62">
        <f t="shared" si="304"/>
        <v>0</v>
      </c>
      <c r="O388" s="62">
        <f t="shared" si="304"/>
        <v>0</v>
      </c>
      <c r="P388" s="62">
        <f t="shared" si="304"/>
        <v>0</v>
      </c>
      <c r="Q388" s="62">
        <f t="shared" si="304"/>
        <v>0</v>
      </c>
      <c r="R388" s="62">
        <f t="shared" si="304"/>
        <v>0</v>
      </c>
      <c r="S388" s="62">
        <f t="shared" si="304"/>
        <v>0</v>
      </c>
      <c r="T388" s="62">
        <f t="shared" si="304"/>
        <v>0</v>
      </c>
      <c r="U388" s="62">
        <f t="shared" si="304"/>
        <v>0</v>
      </c>
      <c r="V388" s="62">
        <f t="shared" si="304"/>
        <v>0</v>
      </c>
      <c r="W388" s="62">
        <f t="shared" si="304"/>
        <v>0</v>
      </c>
      <c r="X388" s="27"/>
    </row>
    <row r="389" spans="1:24" ht="15" customHeight="1">
      <c r="A389" s="38"/>
      <c r="B389" s="35">
        <f t="shared" si="295"/>
        <v>75</v>
      </c>
      <c r="C389" s="61"/>
      <c r="D389" s="62">
        <f t="shared" ref="D389:W389" si="305">cap_principal*delta_t*MAX(C286-cap_rate,0)</f>
        <v>0</v>
      </c>
      <c r="E389" s="62">
        <f t="shared" si="305"/>
        <v>0</v>
      </c>
      <c r="F389" s="62">
        <f t="shared" si="305"/>
        <v>0</v>
      </c>
      <c r="G389" s="62">
        <f t="shared" si="305"/>
        <v>0</v>
      </c>
      <c r="H389" s="62">
        <f t="shared" si="305"/>
        <v>0</v>
      </c>
      <c r="I389" s="62">
        <f t="shared" si="305"/>
        <v>0</v>
      </c>
      <c r="J389" s="62">
        <f t="shared" si="305"/>
        <v>0</v>
      </c>
      <c r="K389" s="62">
        <f t="shared" si="305"/>
        <v>0</v>
      </c>
      <c r="L389" s="62">
        <f t="shared" si="305"/>
        <v>0</v>
      </c>
      <c r="M389" s="62">
        <f t="shared" si="305"/>
        <v>0</v>
      </c>
      <c r="N389" s="62">
        <f t="shared" si="305"/>
        <v>0</v>
      </c>
      <c r="O389" s="62">
        <f t="shared" si="305"/>
        <v>0</v>
      </c>
      <c r="P389" s="62">
        <f t="shared" si="305"/>
        <v>0</v>
      </c>
      <c r="Q389" s="62">
        <f t="shared" si="305"/>
        <v>0</v>
      </c>
      <c r="R389" s="62">
        <f t="shared" si="305"/>
        <v>0</v>
      </c>
      <c r="S389" s="62">
        <f t="shared" si="305"/>
        <v>0</v>
      </c>
      <c r="T389" s="62">
        <f t="shared" si="305"/>
        <v>0</v>
      </c>
      <c r="U389" s="62">
        <f t="shared" si="305"/>
        <v>0</v>
      </c>
      <c r="V389" s="62">
        <f t="shared" si="305"/>
        <v>0</v>
      </c>
      <c r="W389" s="62">
        <f t="shared" si="305"/>
        <v>0</v>
      </c>
      <c r="X389" s="27"/>
    </row>
    <row r="390" spans="1:24" ht="15" customHeight="1">
      <c r="A390" s="38"/>
      <c r="B390" s="35">
        <f t="shared" si="295"/>
        <v>76</v>
      </c>
      <c r="C390" s="61"/>
      <c r="D390" s="62">
        <f t="shared" ref="D390:W390" si="306">cap_principal*delta_t*MAX(C287-cap_rate,0)</f>
        <v>0</v>
      </c>
      <c r="E390" s="62">
        <f t="shared" si="306"/>
        <v>0</v>
      </c>
      <c r="F390" s="62">
        <f t="shared" si="306"/>
        <v>0</v>
      </c>
      <c r="G390" s="62">
        <f t="shared" si="306"/>
        <v>0</v>
      </c>
      <c r="H390" s="62">
        <f t="shared" si="306"/>
        <v>0</v>
      </c>
      <c r="I390" s="62">
        <f t="shared" si="306"/>
        <v>0</v>
      </c>
      <c r="J390" s="62">
        <f t="shared" si="306"/>
        <v>0</v>
      </c>
      <c r="K390" s="62">
        <f t="shared" si="306"/>
        <v>0.2648246166740878</v>
      </c>
      <c r="L390" s="62">
        <f t="shared" si="306"/>
        <v>0.52175812715730263</v>
      </c>
      <c r="M390" s="62">
        <f t="shared" si="306"/>
        <v>1.0012502100296263</v>
      </c>
      <c r="N390" s="62">
        <f t="shared" si="306"/>
        <v>1.1866671739872672</v>
      </c>
      <c r="O390" s="62">
        <f t="shared" si="306"/>
        <v>1.9807690059978302</v>
      </c>
      <c r="P390" s="62">
        <f t="shared" si="306"/>
        <v>2.2188244417670324</v>
      </c>
      <c r="Q390" s="62">
        <f t="shared" si="306"/>
        <v>2.7765179581451429</v>
      </c>
      <c r="R390" s="62">
        <f t="shared" si="306"/>
        <v>2.8407053185342548</v>
      </c>
      <c r="S390" s="62">
        <f t="shared" si="306"/>
        <v>2.9006698688631385</v>
      </c>
      <c r="T390" s="62">
        <f t="shared" si="306"/>
        <v>3.3909312212314315</v>
      </c>
      <c r="U390" s="62">
        <f t="shared" si="306"/>
        <v>3.3432018219521256</v>
      </c>
      <c r="V390" s="62">
        <f t="shared" si="306"/>
        <v>3.3174615625278916</v>
      </c>
      <c r="W390" s="62">
        <f t="shared" si="306"/>
        <v>1.5787287413423181</v>
      </c>
      <c r="X390" s="27"/>
    </row>
    <row r="391" spans="1:24" ht="15" customHeight="1">
      <c r="A391" s="38"/>
      <c r="B391" s="35">
        <f t="shared" si="295"/>
        <v>77</v>
      </c>
      <c r="C391" s="61"/>
      <c r="D391" s="62">
        <f t="shared" ref="D391:W391" si="307">cap_principal*delta_t*MAX(C288-cap_rate,0)</f>
        <v>0</v>
      </c>
      <c r="E391" s="62">
        <f t="shared" si="307"/>
        <v>0</v>
      </c>
      <c r="F391" s="62">
        <f t="shared" si="307"/>
        <v>0</v>
      </c>
      <c r="G391" s="62">
        <f t="shared" si="307"/>
        <v>0</v>
      </c>
      <c r="H391" s="62">
        <f t="shared" si="307"/>
        <v>0</v>
      </c>
      <c r="I391" s="62">
        <f t="shared" si="307"/>
        <v>0</v>
      </c>
      <c r="J391" s="62">
        <f t="shared" si="307"/>
        <v>0</v>
      </c>
      <c r="K391" s="62">
        <f t="shared" si="307"/>
        <v>0</v>
      </c>
      <c r="L391" s="62">
        <f t="shared" si="307"/>
        <v>0</v>
      </c>
      <c r="M391" s="62">
        <f t="shared" si="307"/>
        <v>0.33424260334532635</v>
      </c>
      <c r="N391" s="62">
        <f t="shared" si="307"/>
        <v>0</v>
      </c>
      <c r="O391" s="62">
        <f t="shared" si="307"/>
        <v>0</v>
      </c>
      <c r="P391" s="62">
        <f t="shared" si="307"/>
        <v>0</v>
      </c>
      <c r="Q391" s="62">
        <f t="shared" si="307"/>
        <v>0</v>
      </c>
      <c r="R391" s="62">
        <f t="shared" si="307"/>
        <v>0</v>
      </c>
      <c r="S391" s="62">
        <f t="shared" si="307"/>
        <v>0</v>
      </c>
      <c r="T391" s="62">
        <f t="shared" si="307"/>
        <v>0</v>
      </c>
      <c r="U391" s="62">
        <f t="shared" si="307"/>
        <v>0</v>
      </c>
      <c r="V391" s="62">
        <f t="shared" si="307"/>
        <v>0</v>
      </c>
      <c r="W391" s="62">
        <f t="shared" si="307"/>
        <v>0</v>
      </c>
      <c r="X391" s="27"/>
    </row>
    <row r="392" spans="1:24" ht="15" customHeight="1">
      <c r="A392" s="38"/>
      <c r="B392" s="35">
        <f t="shared" si="295"/>
        <v>78</v>
      </c>
      <c r="C392" s="61"/>
      <c r="D392" s="62">
        <f t="shared" ref="D392:W392" si="308">cap_principal*delta_t*MAX(C289-cap_rate,0)</f>
        <v>0</v>
      </c>
      <c r="E392" s="62">
        <f t="shared" si="308"/>
        <v>0</v>
      </c>
      <c r="F392" s="62">
        <f t="shared" si="308"/>
        <v>0</v>
      </c>
      <c r="G392" s="62">
        <f t="shared" si="308"/>
        <v>0</v>
      </c>
      <c r="H392" s="62">
        <f t="shared" si="308"/>
        <v>0.13349652463617995</v>
      </c>
      <c r="I392" s="62">
        <f t="shared" si="308"/>
        <v>0</v>
      </c>
      <c r="J392" s="62">
        <f t="shared" si="308"/>
        <v>0</v>
      </c>
      <c r="K392" s="62">
        <f t="shared" si="308"/>
        <v>0</v>
      </c>
      <c r="L392" s="62">
        <f t="shared" si="308"/>
        <v>0</v>
      </c>
      <c r="M392" s="62">
        <f t="shared" si="308"/>
        <v>0</v>
      </c>
      <c r="N392" s="62">
        <f t="shared" si="308"/>
        <v>0</v>
      </c>
      <c r="O392" s="62">
        <f t="shared" si="308"/>
        <v>0</v>
      </c>
      <c r="P392" s="62">
        <f t="shared" si="308"/>
        <v>0</v>
      </c>
      <c r="Q392" s="62">
        <f t="shared" si="308"/>
        <v>4.5809459100411287E-2</v>
      </c>
      <c r="R392" s="62">
        <f t="shared" si="308"/>
        <v>0.11466413262110203</v>
      </c>
      <c r="S392" s="62">
        <f t="shared" si="308"/>
        <v>0.22231962328190941</v>
      </c>
      <c r="T392" s="62">
        <f t="shared" si="308"/>
        <v>3.9606889565980963E-2</v>
      </c>
      <c r="U392" s="62">
        <f t="shared" si="308"/>
        <v>0.48489759258067006</v>
      </c>
      <c r="V392" s="62">
        <f t="shared" si="308"/>
        <v>0.90410158606578772</v>
      </c>
      <c r="W392" s="62">
        <f t="shared" si="308"/>
        <v>0.88773019917528639</v>
      </c>
      <c r="X392" s="27"/>
    </row>
    <row r="393" spans="1:24" ht="15" customHeight="1">
      <c r="A393" s="38"/>
      <c r="B393" s="35">
        <f t="shared" si="295"/>
        <v>79</v>
      </c>
      <c r="C393" s="61"/>
      <c r="D393" s="62">
        <f t="shared" ref="D393:W393" si="309">cap_principal*delta_t*MAX(C290-cap_rate,0)</f>
        <v>0</v>
      </c>
      <c r="E393" s="62">
        <f t="shared" si="309"/>
        <v>0</v>
      </c>
      <c r="F393" s="62">
        <f t="shared" si="309"/>
        <v>0</v>
      </c>
      <c r="G393" s="62">
        <f t="shared" si="309"/>
        <v>0</v>
      </c>
      <c r="H393" s="62">
        <f t="shared" si="309"/>
        <v>0</v>
      </c>
      <c r="I393" s="62">
        <f t="shared" si="309"/>
        <v>0.31123695178848637</v>
      </c>
      <c r="J393" s="62">
        <f t="shared" si="309"/>
        <v>0.10284453575363367</v>
      </c>
      <c r="K393" s="62">
        <f t="shared" si="309"/>
        <v>0.17964421378064005</v>
      </c>
      <c r="L393" s="62">
        <f t="shared" si="309"/>
        <v>0</v>
      </c>
      <c r="M393" s="62">
        <f t="shared" si="309"/>
        <v>4.733690373713989E-2</v>
      </c>
      <c r="N393" s="62">
        <f t="shared" si="309"/>
        <v>0.24043558129124426</v>
      </c>
      <c r="O393" s="62">
        <f t="shared" si="309"/>
        <v>0.70683883417487348</v>
      </c>
      <c r="P393" s="62">
        <f t="shared" si="309"/>
        <v>0.62719184669332151</v>
      </c>
      <c r="Q393" s="62">
        <f t="shared" si="309"/>
        <v>1.3573107669150666</v>
      </c>
      <c r="R393" s="62">
        <f t="shared" si="309"/>
        <v>1.0043052624001527</v>
      </c>
      <c r="S393" s="62">
        <f t="shared" si="309"/>
        <v>1.0891462725735837</v>
      </c>
      <c r="T393" s="62">
        <f t="shared" si="309"/>
        <v>0.65929000808789961</v>
      </c>
      <c r="U393" s="62">
        <f t="shared" si="309"/>
        <v>0.6868673370904812</v>
      </c>
      <c r="V393" s="62">
        <f t="shared" si="309"/>
        <v>0.27035338079378773</v>
      </c>
      <c r="W393" s="62">
        <f t="shared" si="309"/>
        <v>0.11962547281293562</v>
      </c>
      <c r="X393" s="27"/>
    </row>
    <row r="394" spans="1:24" ht="15" customHeight="1">
      <c r="A394" s="38"/>
      <c r="B394" s="35">
        <f t="shared" si="295"/>
        <v>80</v>
      </c>
      <c r="C394" s="61"/>
      <c r="D394" s="62">
        <f t="shared" ref="D394:W394" si="310">cap_principal*delta_t*MAX(C291-cap_rate,0)</f>
        <v>0</v>
      </c>
      <c r="E394" s="62">
        <f t="shared" si="310"/>
        <v>0</v>
      </c>
      <c r="F394" s="62">
        <f t="shared" si="310"/>
        <v>0</v>
      </c>
      <c r="G394" s="62">
        <f t="shared" si="310"/>
        <v>0</v>
      </c>
      <c r="H394" s="62">
        <f t="shared" si="310"/>
        <v>0</v>
      </c>
      <c r="I394" s="62">
        <f t="shared" si="310"/>
        <v>0.23940420813019087</v>
      </c>
      <c r="J394" s="62">
        <f t="shared" si="310"/>
        <v>0.16101623737375809</v>
      </c>
      <c r="K394" s="62">
        <f t="shared" si="310"/>
        <v>0.12635176145780053</v>
      </c>
      <c r="L394" s="62">
        <f t="shared" si="310"/>
        <v>0.24424982172431969</v>
      </c>
      <c r="M394" s="62">
        <f t="shared" si="310"/>
        <v>0.33940652915781661</v>
      </c>
      <c r="N394" s="62">
        <f t="shared" si="310"/>
        <v>0.52048003859838232</v>
      </c>
      <c r="O394" s="62">
        <f t="shared" si="310"/>
        <v>0</v>
      </c>
      <c r="P394" s="62">
        <f t="shared" si="310"/>
        <v>1.4571331935622767E-3</v>
      </c>
      <c r="Q394" s="62">
        <f t="shared" si="310"/>
        <v>4.6621063720277134E-2</v>
      </c>
      <c r="R394" s="62">
        <f t="shared" si="310"/>
        <v>0.56111388157266262</v>
      </c>
      <c r="S394" s="62">
        <f t="shared" si="310"/>
        <v>1.0786572319571155</v>
      </c>
      <c r="T394" s="62">
        <f t="shared" si="310"/>
        <v>0.68901502524211367</v>
      </c>
      <c r="U394" s="62">
        <f t="shared" si="310"/>
        <v>0.93240423758304125</v>
      </c>
      <c r="V394" s="62">
        <f t="shared" si="310"/>
        <v>0.83298233031942193</v>
      </c>
      <c r="W394" s="62">
        <f t="shared" si="310"/>
        <v>0.73509714171872265</v>
      </c>
      <c r="X394" s="27"/>
    </row>
    <row r="395" spans="1:24" ht="15" customHeight="1">
      <c r="A395" s="38"/>
      <c r="B395" s="35">
        <f t="shared" si="295"/>
        <v>81</v>
      </c>
      <c r="C395" s="61"/>
      <c r="D395" s="62">
        <f t="shared" ref="D395:W395" si="311">cap_principal*delta_t*MAX(C292-cap_rate,0)</f>
        <v>0</v>
      </c>
      <c r="E395" s="62">
        <f t="shared" si="311"/>
        <v>0</v>
      </c>
      <c r="F395" s="62">
        <f t="shared" si="311"/>
        <v>0</v>
      </c>
      <c r="G395" s="62">
        <f t="shared" si="311"/>
        <v>0</v>
      </c>
      <c r="H395" s="62">
        <f t="shared" si="311"/>
        <v>0</v>
      </c>
      <c r="I395" s="62">
        <f t="shared" si="311"/>
        <v>0</v>
      </c>
      <c r="J395" s="62">
        <f t="shared" si="311"/>
        <v>0</v>
      </c>
      <c r="K395" s="62">
        <f t="shared" si="311"/>
        <v>0</v>
      </c>
      <c r="L395" s="62">
        <f t="shared" si="311"/>
        <v>0</v>
      </c>
      <c r="M395" s="62">
        <f t="shared" si="311"/>
        <v>0</v>
      </c>
      <c r="N395" s="62">
        <f t="shared" si="311"/>
        <v>0</v>
      </c>
      <c r="O395" s="62">
        <f t="shared" si="311"/>
        <v>0</v>
      </c>
      <c r="P395" s="62">
        <f t="shared" si="311"/>
        <v>0</v>
      </c>
      <c r="Q395" s="62">
        <f t="shared" si="311"/>
        <v>0</v>
      </c>
      <c r="R395" s="62">
        <f t="shared" si="311"/>
        <v>0</v>
      </c>
      <c r="S395" s="62">
        <f t="shared" si="311"/>
        <v>0</v>
      </c>
      <c r="T395" s="62">
        <f t="shared" si="311"/>
        <v>0</v>
      </c>
      <c r="U395" s="62">
        <f t="shared" si="311"/>
        <v>0</v>
      </c>
      <c r="V395" s="62">
        <f t="shared" si="311"/>
        <v>0</v>
      </c>
      <c r="W395" s="62">
        <f t="shared" si="311"/>
        <v>0</v>
      </c>
      <c r="X395" s="27"/>
    </row>
    <row r="396" spans="1:24" ht="15" customHeight="1">
      <c r="A396" s="38"/>
      <c r="B396" s="35">
        <f t="shared" si="295"/>
        <v>82</v>
      </c>
      <c r="C396" s="61"/>
      <c r="D396" s="62">
        <f t="shared" ref="D396:W396" si="312">cap_principal*delta_t*MAX(C293-cap_rate,0)</f>
        <v>0</v>
      </c>
      <c r="E396" s="62">
        <f t="shared" si="312"/>
        <v>0</v>
      </c>
      <c r="F396" s="62">
        <f t="shared" si="312"/>
        <v>0</v>
      </c>
      <c r="G396" s="62">
        <f t="shared" si="312"/>
        <v>0</v>
      </c>
      <c r="H396" s="62">
        <f t="shared" si="312"/>
        <v>0</v>
      </c>
      <c r="I396" s="62">
        <f t="shared" si="312"/>
        <v>0</v>
      </c>
      <c r="J396" s="62">
        <f t="shared" si="312"/>
        <v>0</v>
      </c>
      <c r="K396" s="62">
        <f t="shared" si="312"/>
        <v>0</v>
      </c>
      <c r="L396" s="62">
        <f t="shared" si="312"/>
        <v>0</v>
      </c>
      <c r="M396" s="62">
        <f t="shared" si="312"/>
        <v>0</v>
      </c>
      <c r="N396" s="62">
        <f t="shared" si="312"/>
        <v>0</v>
      </c>
      <c r="O396" s="62">
        <f t="shared" si="312"/>
        <v>0</v>
      </c>
      <c r="P396" s="62">
        <f t="shared" si="312"/>
        <v>0.55206021865940169</v>
      </c>
      <c r="Q396" s="62">
        <f t="shared" si="312"/>
        <v>0.88410913273043867</v>
      </c>
      <c r="R396" s="62">
        <f t="shared" si="312"/>
        <v>0.68097086981015043</v>
      </c>
      <c r="S396" s="62">
        <f t="shared" si="312"/>
        <v>0.83058030328827659</v>
      </c>
      <c r="T396" s="62">
        <f t="shared" si="312"/>
        <v>1.2595851780679581</v>
      </c>
      <c r="U396" s="62">
        <f t="shared" si="312"/>
        <v>1.6714570905128081</v>
      </c>
      <c r="V396" s="62">
        <f t="shared" si="312"/>
        <v>0.81679962207207435</v>
      </c>
      <c r="W396" s="62">
        <f t="shared" si="312"/>
        <v>0.42638388525800958</v>
      </c>
      <c r="X396" s="27"/>
    </row>
    <row r="397" spans="1:24" ht="15" customHeight="1">
      <c r="A397" s="38"/>
      <c r="B397" s="35">
        <f t="shared" si="295"/>
        <v>83</v>
      </c>
      <c r="C397" s="61"/>
      <c r="D397" s="62">
        <f t="shared" ref="D397:W397" si="313">cap_principal*delta_t*MAX(C294-cap_rate,0)</f>
        <v>0</v>
      </c>
      <c r="E397" s="62">
        <f t="shared" si="313"/>
        <v>0</v>
      </c>
      <c r="F397" s="62">
        <f t="shared" si="313"/>
        <v>0</v>
      </c>
      <c r="G397" s="62">
        <f t="shared" si="313"/>
        <v>0</v>
      </c>
      <c r="H397" s="62">
        <f t="shared" si="313"/>
        <v>0</v>
      </c>
      <c r="I397" s="62">
        <f t="shared" si="313"/>
        <v>0</v>
      </c>
      <c r="J397" s="62">
        <f t="shared" si="313"/>
        <v>0.79156937335437405</v>
      </c>
      <c r="K397" s="62">
        <f t="shared" si="313"/>
        <v>1.180673406792744</v>
      </c>
      <c r="L397" s="62">
        <f t="shared" si="313"/>
        <v>1.5224237522652464</v>
      </c>
      <c r="M397" s="62">
        <f t="shared" si="313"/>
        <v>1.9271101024078376</v>
      </c>
      <c r="N397" s="62">
        <f t="shared" si="313"/>
        <v>2.0940745434099419</v>
      </c>
      <c r="O397" s="62">
        <f t="shared" si="313"/>
        <v>1.863788245000654</v>
      </c>
      <c r="P397" s="62">
        <f t="shared" si="313"/>
        <v>2.2853268672100926</v>
      </c>
      <c r="Q397" s="62">
        <f t="shared" si="313"/>
        <v>1.9394340575260252</v>
      </c>
      <c r="R397" s="62">
        <f t="shared" si="313"/>
        <v>1.8070700054673496</v>
      </c>
      <c r="S397" s="62">
        <f t="shared" si="313"/>
        <v>1.3153613115308396</v>
      </c>
      <c r="T397" s="62">
        <f t="shared" si="313"/>
        <v>1.2172485868065976</v>
      </c>
      <c r="U397" s="62">
        <f t="shared" si="313"/>
        <v>0</v>
      </c>
      <c r="V397" s="62">
        <f t="shared" si="313"/>
        <v>0</v>
      </c>
      <c r="W397" s="62">
        <f t="shared" si="313"/>
        <v>0</v>
      </c>
      <c r="X397" s="27"/>
    </row>
    <row r="398" spans="1:24" ht="15" customHeight="1">
      <c r="A398" s="38"/>
      <c r="B398" s="35">
        <f t="shared" si="295"/>
        <v>84</v>
      </c>
      <c r="C398" s="61"/>
      <c r="D398" s="62">
        <f t="shared" ref="D398:W398" si="314">cap_principal*delta_t*MAX(C295-cap_rate,0)</f>
        <v>0</v>
      </c>
      <c r="E398" s="62">
        <f t="shared" si="314"/>
        <v>0</v>
      </c>
      <c r="F398" s="62">
        <f t="shared" si="314"/>
        <v>0</v>
      </c>
      <c r="G398" s="62">
        <f t="shared" si="314"/>
        <v>0</v>
      </c>
      <c r="H398" s="62">
        <f t="shared" si="314"/>
        <v>0</v>
      </c>
      <c r="I398" s="62">
        <f t="shared" si="314"/>
        <v>0</v>
      </c>
      <c r="J398" s="62">
        <f t="shared" si="314"/>
        <v>0</v>
      </c>
      <c r="K398" s="62">
        <f t="shared" si="314"/>
        <v>0</v>
      </c>
      <c r="L398" s="62">
        <f t="shared" si="314"/>
        <v>0</v>
      </c>
      <c r="M398" s="62">
        <f t="shared" si="314"/>
        <v>0</v>
      </c>
      <c r="N398" s="62">
        <f t="shared" si="314"/>
        <v>0</v>
      </c>
      <c r="O398" s="62">
        <f t="shared" si="314"/>
        <v>0</v>
      </c>
      <c r="P398" s="62">
        <f t="shared" si="314"/>
        <v>0</v>
      </c>
      <c r="Q398" s="62">
        <f t="shared" si="314"/>
        <v>0</v>
      </c>
      <c r="R398" s="62">
        <f t="shared" si="314"/>
        <v>0</v>
      </c>
      <c r="S398" s="62">
        <f t="shared" si="314"/>
        <v>0</v>
      </c>
      <c r="T398" s="62">
        <f t="shared" si="314"/>
        <v>0</v>
      </c>
      <c r="U398" s="62">
        <f t="shared" si="314"/>
        <v>0</v>
      </c>
      <c r="V398" s="62">
        <f t="shared" si="314"/>
        <v>0</v>
      </c>
      <c r="W398" s="62">
        <f t="shared" si="314"/>
        <v>0</v>
      </c>
      <c r="X398" s="27"/>
    </row>
    <row r="399" spans="1:24" ht="15" customHeight="1">
      <c r="A399" s="38"/>
      <c r="B399" s="35">
        <f t="shared" si="295"/>
        <v>85</v>
      </c>
      <c r="C399" s="61"/>
      <c r="D399" s="62">
        <f t="shared" ref="D399:W399" si="315">cap_principal*delta_t*MAX(C296-cap_rate,0)</f>
        <v>0</v>
      </c>
      <c r="E399" s="62">
        <f t="shared" si="315"/>
        <v>0</v>
      </c>
      <c r="F399" s="62">
        <f t="shared" si="315"/>
        <v>0</v>
      </c>
      <c r="G399" s="62">
        <f t="shared" si="315"/>
        <v>0</v>
      </c>
      <c r="H399" s="62">
        <f t="shared" si="315"/>
        <v>0</v>
      </c>
      <c r="I399" s="62">
        <f t="shared" si="315"/>
        <v>0</v>
      </c>
      <c r="J399" s="62">
        <f t="shared" si="315"/>
        <v>0</v>
      </c>
      <c r="K399" s="62">
        <f t="shared" si="315"/>
        <v>0</v>
      </c>
      <c r="L399" s="62">
        <f t="shared" si="315"/>
        <v>0</v>
      </c>
      <c r="M399" s="62">
        <f t="shared" si="315"/>
        <v>0</v>
      </c>
      <c r="N399" s="62">
        <f t="shared" si="315"/>
        <v>0</v>
      </c>
      <c r="O399" s="62">
        <f t="shared" si="315"/>
        <v>0</v>
      </c>
      <c r="P399" s="62">
        <f t="shared" si="315"/>
        <v>0</v>
      </c>
      <c r="Q399" s="62">
        <f t="shared" si="315"/>
        <v>0</v>
      </c>
      <c r="R399" s="62">
        <f t="shared" si="315"/>
        <v>0</v>
      </c>
      <c r="S399" s="62">
        <f t="shared" si="315"/>
        <v>0</v>
      </c>
      <c r="T399" s="62">
        <f t="shared" si="315"/>
        <v>0</v>
      </c>
      <c r="U399" s="62">
        <f t="shared" si="315"/>
        <v>0</v>
      </c>
      <c r="V399" s="62">
        <f t="shared" si="315"/>
        <v>0</v>
      </c>
      <c r="W399" s="62">
        <f t="shared" si="315"/>
        <v>0</v>
      </c>
      <c r="X399" s="27"/>
    </row>
    <row r="400" spans="1:24" ht="15" customHeight="1">
      <c r="A400" s="38"/>
      <c r="B400" s="35">
        <f t="shared" si="295"/>
        <v>86</v>
      </c>
      <c r="C400" s="61"/>
      <c r="D400" s="62">
        <f t="shared" ref="D400:W400" si="316">cap_principal*delta_t*MAX(C297-cap_rate,0)</f>
        <v>0</v>
      </c>
      <c r="E400" s="62">
        <f t="shared" si="316"/>
        <v>0</v>
      </c>
      <c r="F400" s="62">
        <f t="shared" si="316"/>
        <v>0</v>
      </c>
      <c r="G400" s="62">
        <f t="shared" si="316"/>
        <v>0</v>
      </c>
      <c r="H400" s="62">
        <f t="shared" si="316"/>
        <v>0</v>
      </c>
      <c r="I400" s="62">
        <f t="shared" si="316"/>
        <v>0</v>
      </c>
      <c r="J400" s="62">
        <f t="shared" si="316"/>
        <v>0</v>
      </c>
      <c r="K400" s="62">
        <f t="shared" si="316"/>
        <v>0</v>
      </c>
      <c r="L400" s="62">
        <f t="shared" si="316"/>
        <v>0</v>
      </c>
      <c r="M400" s="62">
        <f t="shared" si="316"/>
        <v>0.24285927210888764</v>
      </c>
      <c r="N400" s="62">
        <f t="shared" si="316"/>
        <v>0.51187954362367361</v>
      </c>
      <c r="O400" s="62">
        <f t="shared" si="316"/>
        <v>0.35269880640135393</v>
      </c>
      <c r="P400" s="62">
        <f t="shared" si="316"/>
        <v>0.3235540650217264</v>
      </c>
      <c r="Q400" s="62">
        <f t="shared" si="316"/>
        <v>0.79265062755761306</v>
      </c>
      <c r="R400" s="62">
        <f t="shared" si="316"/>
        <v>0.59213756092376801</v>
      </c>
      <c r="S400" s="62">
        <f t="shared" si="316"/>
        <v>0.77704793467720101</v>
      </c>
      <c r="T400" s="62">
        <f t="shared" si="316"/>
        <v>1.4483020746834399</v>
      </c>
      <c r="U400" s="62">
        <f t="shared" si="316"/>
        <v>1.5553124170856316</v>
      </c>
      <c r="V400" s="62">
        <f t="shared" si="316"/>
        <v>0.85012978247448601</v>
      </c>
      <c r="W400" s="62">
        <f t="shared" si="316"/>
        <v>0.53135410771533298</v>
      </c>
      <c r="X400" s="27"/>
    </row>
    <row r="401" spans="1:24" ht="15" customHeight="1">
      <c r="A401" s="38"/>
      <c r="B401" s="35">
        <f t="shared" si="295"/>
        <v>87</v>
      </c>
      <c r="C401" s="61"/>
      <c r="D401" s="62">
        <f t="shared" ref="D401:W401" si="317">cap_principal*delta_t*MAX(C298-cap_rate,0)</f>
        <v>0</v>
      </c>
      <c r="E401" s="62">
        <f t="shared" si="317"/>
        <v>0</v>
      </c>
      <c r="F401" s="62">
        <f t="shared" si="317"/>
        <v>0</v>
      </c>
      <c r="G401" s="62">
        <f t="shared" si="317"/>
        <v>0</v>
      </c>
      <c r="H401" s="62">
        <f t="shared" si="317"/>
        <v>0</v>
      </c>
      <c r="I401" s="62">
        <f t="shared" si="317"/>
        <v>0</v>
      </c>
      <c r="J401" s="62">
        <f t="shared" si="317"/>
        <v>0</v>
      </c>
      <c r="K401" s="62">
        <f t="shared" si="317"/>
        <v>0</v>
      </c>
      <c r="L401" s="62">
        <f t="shared" si="317"/>
        <v>0</v>
      </c>
      <c r="M401" s="62">
        <f t="shared" si="317"/>
        <v>0</v>
      </c>
      <c r="N401" s="62">
        <f t="shared" si="317"/>
        <v>0</v>
      </c>
      <c r="O401" s="62">
        <f t="shared" si="317"/>
        <v>0</v>
      </c>
      <c r="P401" s="62">
        <f t="shared" si="317"/>
        <v>0</v>
      </c>
      <c r="Q401" s="62">
        <f t="shared" si="317"/>
        <v>0</v>
      </c>
      <c r="R401" s="62">
        <f t="shared" si="317"/>
        <v>0</v>
      </c>
      <c r="S401" s="62">
        <f t="shared" si="317"/>
        <v>0</v>
      </c>
      <c r="T401" s="62">
        <f t="shared" si="317"/>
        <v>0</v>
      </c>
      <c r="U401" s="62">
        <f t="shared" si="317"/>
        <v>0</v>
      </c>
      <c r="V401" s="62">
        <f t="shared" si="317"/>
        <v>0</v>
      </c>
      <c r="W401" s="62">
        <f t="shared" si="317"/>
        <v>0</v>
      </c>
      <c r="X401" s="27"/>
    </row>
    <row r="402" spans="1:24" ht="15" customHeight="1">
      <c r="A402" s="38"/>
      <c r="B402" s="35">
        <f t="shared" si="295"/>
        <v>88</v>
      </c>
      <c r="C402" s="61"/>
      <c r="D402" s="62">
        <f t="shared" ref="D402:W402" si="318">cap_principal*delta_t*MAX(C299-cap_rate,0)</f>
        <v>0</v>
      </c>
      <c r="E402" s="62">
        <f t="shared" si="318"/>
        <v>0</v>
      </c>
      <c r="F402" s="62">
        <f t="shared" si="318"/>
        <v>0</v>
      </c>
      <c r="G402" s="62">
        <f t="shared" si="318"/>
        <v>0</v>
      </c>
      <c r="H402" s="62">
        <f t="shared" si="318"/>
        <v>0</v>
      </c>
      <c r="I402" s="62">
        <f t="shared" si="318"/>
        <v>0</v>
      </c>
      <c r="J402" s="62">
        <f t="shared" si="318"/>
        <v>0</v>
      </c>
      <c r="K402" s="62">
        <f t="shared" si="318"/>
        <v>0</v>
      </c>
      <c r="L402" s="62">
        <f t="shared" si="318"/>
        <v>0</v>
      </c>
      <c r="M402" s="62">
        <f t="shared" si="318"/>
        <v>0</v>
      </c>
      <c r="N402" s="62">
        <f t="shared" si="318"/>
        <v>0</v>
      </c>
      <c r="O402" s="62">
        <f t="shared" si="318"/>
        <v>0</v>
      </c>
      <c r="P402" s="62">
        <f t="shared" si="318"/>
        <v>0</v>
      </c>
      <c r="Q402" s="62">
        <f t="shared" si="318"/>
        <v>0</v>
      </c>
      <c r="R402" s="62">
        <f t="shared" si="318"/>
        <v>0</v>
      </c>
      <c r="S402" s="62">
        <f t="shared" si="318"/>
        <v>0</v>
      </c>
      <c r="T402" s="62">
        <f t="shared" si="318"/>
        <v>0</v>
      </c>
      <c r="U402" s="62">
        <f t="shared" si="318"/>
        <v>0</v>
      </c>
      <c r="V402" s="62">
        <f t="shared" si="318"/>
        <v>0</v>
      </c>
      <c r="W402" s="62">
        <f t="shared" si="318"/>
        <v>0</v>
      </c>
      <c r="X402" s="27"/>
    </row>
    <row r="403" spans="1:24" ht="15" customHeight="1">
      <c r="A403" s="38"/>
      <c r="B403" s="35">
        <f t="shared" si="295"/>
        <v>89</v>
      </c>
      <c r="C403" s="61"/>
      <c r="D403" s="62">
        <f t="shared" ref="D403:W403" si="319">cap_principal*delta_t*MAX(C300-cap_rate,0)</f>
        <v>0</v>
      </c>
      <c r="E403" s="62">
        <f t="shared" si="319"/>
        <v>0</v>
      </c>
      <c r="F403" s="62">
        <f t="shared" si="319"/>
        <v>0</v>
      </c>
      <c r="G403" s="62">
        <f t="shared" si="319"/>
        <v>0</v>
      </c>
      <c r="H403" s="62">
        <f t="shared" si="319"/>
        <v>0</v>
      </c>
      <c r="I403" s="62">
        <f t="shared" si="319"/>
        <v>0</v>
      </c>
      <c r="J403" s="62">
        <f t="shared" si="319"/>
        <v>0</v>
      </c>
      <c r="K403" s="62">
        <f t="shared" si="319"/>
        <v>5.3909682535703551E-2</v>
      </c>
      <c r="L403" s="62">
        <f t="shared" si="319"/>
        <v>0.41700170264053066</v>
      </c>
      <c r="M403" s="62">
        <f t="shared" si="319"/>
        <v>0.56458246706620052</v>
      </c>
      <c r="N403" s="62">
        <f t="shared" si="319"/>
        <v>0</v>
      </c>
      <c r="O403" s="62">
        <f t="shared" si="319"/>
        <v>0</v>
      </c>
      <c r="P403" s="62">
        <f t="shared" si="319"/>
        <v>0</v>
      </c>
      <c r="Q403" s="62">
        <f t="shared" si="319"/>
        <v>0</v>
      </c>
      <c r="R403" s="62">
        <f t="shared" si="319"/>
        <v>0</v>
      </c>
      <c r="S403" s="62">
        <f t="shared" si="319"/>
        <v>0</v>
      </c>
      <c r="T403" s="62">
        <f t="shared" si="319"/>
        <v>0</v>
      </c>
      <c r="U403" s="62">
        <f t="shared" si="319"/>
        <v>0</v>
      </c>
      <c r="V403" s="62">
        <f t="shared" si="319"/>
        <v>0</v>
      </c>
      <c r="W403" s="62">
        <f t="shared" si="319"/>
        <v>2.8224049615389879E-2</v>
      </c>
      <c r="X403" s="27"/>
    </row>
    <row r="404" spans="1:24" ht="15" customHeight="1">
      <c r="A404" s="38"/>
      <c r="B404" s="35">
        <f t="shared" si="295"/>
        <v>90</v>
      </c>
      <c r="C404" s="61"/>
      <c r="D404" s="62">
        <f t="shared" ref="D404:W404" si="320">cap_principal*delta_t*MAX(C301-cap_rate,0)</f>
        <v>0</v>
      </c>
      <c r="E404" s="62">
        <f t="shared" si="320"/>
        <v>0</v>
      </c>
      <c r="F404" s="62">
        <f t="shared" si="320"/>
        <v>0</v>
      </c>
      <c r="G404" s="62">
        <f t="shared" si="320"/>
        <v>0</v>
      </c>
      <c r="H404" s="62">
        <f t="shared" si="320"/>
        <v>0</v>
      </c>
      <c r="I404" s="62">
        <f t="shared" si="320"/>
        <v>0</v>
      </c>
      <c r="J404" s="62">
        <f t="shared" si="320"/>
        <v>0</v>
      </c>
      <c r="K404" s="62">
        <f t="shared" si="320"/>
        <v>0</v>
      </c>
      <c r="L404" s="62">
        <f t="shared" si="320"/>
        <v>0</v>
      </c>
      <c r="M404" s="62">
        <f t="shared" si="320"/>
        <v>0</v>
      </c>
      <c r="N404" s="62">
        <f t="shared" si="320"/>
        <v>0</v>
      </c>
      <c r="O404" s="62">
        <f t="shared" si="320"/>
        <v>0</v>
      </c>
      <c r="P404" s="62">
        <f t="shared" si="320"/>
        <v>0</v>
      </c>
      <c r="Q404" s="62">
        <f t="shared" si="320"/>
        <v>0</v>
      </c>
      <c r="R404" s="62">
        <f t="shared" si="320"/>
        <v>0</v>
      </c>
      <c r="S404" s="62">
        <f t="shared" si="320"/>
        <v>0</v>
      </c>
      <c r="T404" s="62">
        <f t="shared" si="320"/>
        <v>0</v>
      </c>
      <c r="U404" s="62">
        <f t="shared" si="320"/>
        <v>0</v>
      </c>
      <c r="V404" s="62">
        <f t="shared" si="320"/>
        <v>0</v>
      </c>
      <c r="W404" s="62">
        <f t="shared" si="320"/>
        <v>0</v>
      </c>
      <c r="X404" s="27"/>
    </row>
    <row r="405" spans="1:24" ht="15" customHeight="1">
      <c r="A405" s="38"/>
      <c r="B405" s="35">
        <f t="shared" si="295"/>
        <v>91</v>
      </c>
      <c r="C405" s="61"/>
      <c r="D405" s="62">
        <f t="shared" ref="D405:W405" si="321">cap_principal*delta_t*MAX(C302-cap_rate,0)</f>
        <v>0</v>
      </c>
      <c r="E405" s="62">
        <f t="shared" si="321"/>
        <v>0</v>
      </c>
      <c r="F405" s="62">
        <f t="shared" si="321"/>
        <v>0</v>
      </c>
      <c r="G405" s="62">
        <f t="shared" si="321"/>
        <v>0</v>
      </c>
      <c r="H405" s="62">
        <f t="shared" si="321"/>
        <v>0</v>
      </c>
      <c r="I405" s="62">
        <f t="shared" si="321"/>
        <v>0</v>
      </c>
      <c r="J405" s="62">
        <f t="shared" si="321"/>
        <v>0</v>
      </c>
      <c r="K405" s="62">
        <f t="shared" si="321"/>
        <v>0</v>
      </c>
      <c r="L405" s="62">
        <f t="shared" si="321"/>
        <v>0</v>
      </c>
      <c r="M405" s="62">
        <f t="shared" si="321"/>
        <v>0</v>
      </c>
      <c r="N405" s="62">
        <f t="shared" si="321"/>
        <v>0</v>
      </c>
      <c r="O405" s="62">
        <f t="shared" si="321"/>
        <v>0</v>
      </c>
      <c r="P405" s="62">
        <f t="shared" si="321"/>
        <v>0</v>
      </c>
      <c r="Q405" s="62">
        <f t="shared" si="321"/>
        <v>0</v>
      </c>
      <c r="R405" s="62">
        <f t="shared" si="321"/>
        <v>0.1151394847115475</v>
      </c>
      <c r="S405" s="62">
        <f t="shared" si="321"/>
        <v>0.39502107297359063</v>
      </c>
      <c r="T405" s="62">
        <f t="shared" si="321"/>
        <v>0.53315404520119092</v>
      </c>
      <c r="U405" s="62">
        <f t="shared" si="321"/>
        <v>0.13071398307190757</v>
      </c>
      <c r="V405" s="62">
        <f t="shared" si="321"/>
        <v>0.41712931594414387</v>
      </c>
      <c r="W405" s="62">
        <f t="shared" si="321"/>
        <v>0</v>
      </c>
      <c r="X405" s="27"/>
    </row>
    <row r="406" spans="1:24" ht="15" customHeight="1">
      <c r="A406" s="38"/>
      <c r="B406" s="35">
        <f t="shared" si="295"/>
        <v>92</v>
      </c>
      <c r="C406" s="61"/>
      <c r="D406" s="62">
        <f t="shared" ref="D406:W406" si="322">cap_principal*delta_t*MAX(C303-cap_rate,0)</f>
        <v>0</v>
      </c>
      <c r="E406" s="62">
        <f t="shared" si="322"/>
        <v>0</v>
      </c>
      <c r="F406" s="62">
        <f t="shared" si="322"/>
        <v>0</v>
      </c>
      <c r="G406" s="62">
        <f t="shared" si="322"/>
        <v>0</v>
      </c>
      <c r="H406" s="62">
        <f t="shared" si="322"/>
        <v>0</v>
      </c>
      <c r="I406" s="62">
        <f t="shared" si="322"/>
        <v>0.85891510935124504</v>
      </c>
      <c r="J406" s="62">
        <f t="shared" si="322"/>
        <v>1.1328780945356289</v>
      </c>
      <c r="K406" s="62">
        <f t="shared" si="322"/>
        <v>1.6698446417232518</v>
      </c>
      <c r="L406" s="62">
        <f t="shared" si="322"/>
        <v>1.8622521669088412</v>
      </c>
      <c r="M406" s="62">
        <f t="shared" si="322"/>
        <v>0.61153657041778242</v>
      </c>
      <c r="N406" s="62">
        <f t="shared" si="322"/>
        <v>0.25026707616279259</v>
      </c>
      <c r="O406" s="62">
        <f t="shared" si="322"/>
        <v>0.28318787459943456</v>
      </c>
      <c r="P406" s="62">
        <f t="shared" si="322"/>
        <v>8.6958859054978022E-3</v>
      </c>
      <c r="Q406" s="62">
        <f t="shared" si="322"/>
        <v>0.35145421029231377</v>
      </c>
      <c r="R406" s="62">
        <f t="shared" si="322"/>
        <v>0.58483767205869253</v>
      </c>
      <c r="S406" s="62">
        <f t="shared" si="322"/>
        <v>0.54070240872347153</v>
      </c>
      <c r="T406" s="62">
        <f t="shared" si="322"/>
        <v>0.62972808090199361</v>
      </c>
      <c r="U406" s="62">
        <f t="shared" si="322"/>
        <v>0.77779981823710287</v>
      </c>
      <c r="V406" s="62">
        <f t="shared" si="322"/>
        <v>1.8221594734017534</v>
      </c>
      <c r="W406" s="62">
        <f t="shared" si="322"/>
        <v>2.0566035654484685</v>
      </c>
      <c r="X406" s="27"/>
    </row>
    <row r="407" spans="1:24" ht="15" customHeight="1">
      <c r="A407" s="38"/>
      <c r="B407" s="35">
        <f t="shared" si="295"/>
        <v>93</v>
      </c>
      <c r="C407" s="61"/>
      <c r="D407" s="62">
        <f t="shared" ref="D407:W407" si="323">cap_principal*delta_t*MAX(C304-cap_rate,0)</f>
        <v>0</v>
      </c>
      <c r="E407" s="62">
        <f t="shared" si="323"/>
        <v>0</v>
      </c>
      <c r="F407" s="62">
        <f t="shared" si="323"/>
        <v>0.20191790798182035</v>
      </c>
      <c r="G407" s="62">
        <f t="shared" si="323"/>
        <v>0.11066310838076104</v>
      </c>
      <c r="H407" s="62">
        <f t="shared" si="323"/>
        <v>0.79196872128547557</v>
      </c>
      <c r="I407" s="62">
        <f t="shared" si="323"/>
        <v>0.22360038691465883</v>
      </c>
      <c r="J407" s="62">
        <f t="shared" si="323"/>
        <v>0.58387755338914626</v>
      </c>
      <c r="K407" s="62">
        <f t="shared" si="323"/>
        <v>1.0452444404460817</v>
      </c>
      <c r="L407" s="62">
        <f t="shared" si="323"/>
        <v>0.72346012376348767</v>
      </c>
      <c r="M407" s="62">
        <f t="shared" si="323"/>
        <v>1.3138693241960722</v>
      </c>
      <c r="N407" s="62">
        <f t="shared" si="323"/>
        <v>1.6323112892442939</v>
      </c>
      <c r="O407" s="62">
        <f t="shared" si="323"/>
        <v>0.76097065263328734</v>
      </c>
      <c r="P407" s="62">
        <f t="shared" si="323"/>
        <v>0.24770068183192079</v>
      </c>
      <c r="Q407" s="62">
        <f t="shared" si="323"/>
        <v>0.60318083741674045</v>
      </c>
      <c r="R407" s="62">
        <f t="shared" si="323"/>
        <v>0.12448274432542844</v>
      </c>
      <c r="S407" s="62">
        <f t="shared" si="323"/>
        <v>0.38878307367266191</v>
      </c>
      <c r="T407" s="62">
        <f t="shared" si="323"/>
        <v>0.33685559089108447</v>
      </c>
      <c r="U407" s="62">
        <f t="shared" si="323"/>
        <v>0.35789525371216074</v>
      </c>
      <c r="V407" s="62">
        <f t="shared" si="323"/>
        <v>0.19833191749531048</v>
      </c>
      <c r="W407" s="62">
        <f t="shared" si="323"/>
        <v>0.28391544883644843</v>
      </c>
      <c r="X407" s="27"/>
    </row>
    <row r="408" spans="1:24" ht="15" customHeight="1">
      <c r="A408" s="38"/>
      <c r="B408" s="35">
        <f t="shared" si="295"/>
        <v>94</v>
      </c>
      <c r="C408" s="61"/>
      <c r="D408" s="62">
        <f t="shared" ref="D408:W408" si="324">cap_principal*delta_t*MAX(C305-cap_rate,0)</f>
        <v>0</v>
      </c>
      <c r="E408" s="62">
        <f t="shared" si="324"/>
        <v>0</v>
      </c>
      <c r="F408" s="62">
        <f t="shared" si="324"/>
        <v>7.2682259043012343E-2</v>
      </c>
      <c r="G408" s="62">
        <f t="shared" si="324"/>
        <v>8.6293103077496325E-2</v>
      </c>
      <c r="H408" s="62">
        <f t="shared" si="324"/>
        <v>7.7595872914172637E-2</v>
      </c>
      <c r="I408" s="62">
        <f t="shared" si="324"/>
        <v>9.718407275311064E-2</v>
      </c>
      <c r="J408" s="62">
        <f t="shared" si="324"/>
        <v>0.7538394935599726</v>
      </c>
      <c r="K408" s="62">
        <f t="shared" si="324"/>
        <v>1.3077749912340799</v>
      </c>
      <c r="L408" s="62">
        <f t="shared" si="324"/>
        <v>1.9464855306150621</v>
      </c>
      <c r="M408" s="62">
        <f t="shared" si="324"/>
        <v>3.7682171823335899</v>
      </c>
      <c r="N408" s="62">
        <f t="shared" si="324"/>
        <v>4.1126326057947207</v>
      </c>
      <c r="O408" s="62">
        <f t="shared" si="324"/>
        <v>3.0532058566100098</v>
      </c>
      <c r="P408" s="62">
        <f t="shared" si="324"/>
        <v>3.4316418632594727</v>
      </c>
      <c r="Q408" s="62">
        <f t="shared" si="324"/>
        <v>1.7815848031398032</v>
      </c>
      <c r="R408" s="62">
        <f t="shared" si="324"/>
        <v>3.0275759313671449</v>
      </c>
      <c r="S408" s="62">
        <f t="shared" si="324"/>
        <v>2.5700573623694281</v>
      </c>
      <c r="T408" s="62">
        <f t="shared" si="324"/>
        <v>1.4384819794663786</v>
      </c>
      <c r="U408" s="62">
        <f t="shared" si="324"/>
        <v>1.3202450118888001</v>
      </c>
      <c r="V408" s="62">
        <f t="shared" si="324"/>
        <v>1.0518684114969048</v>
      </c>
      <c r="W408" s="62">
        <f t="shared" si="324"/>
        <v>0.89911812723425655</v>
      </c>
      <c r="X408" s="27"/>
    </row>
    <row r="409" spans="1:24" ht="15" customHeight="1">
      <c r="A409" s="38"/>
      <c r="B409" s="35">
        <f t="shared" si="295"/>
        <v>95</v>
      </c>
      <c r="C409" s="61"/>
      <c r="D409" s="62">
        <f t="shared" ref="D409:W409" si="325">cap_principal*delta_t*MAX(C306-cap_rate,0)</f>
        <v>0</v>
      </c>
      <c r="E409" s="62">
        <f t="shared" si="325"/>
        <v>0</v>
      </c>
      <c r="F409" s="62">
        <f t="shared" si="325"/>
        <v>0</v>
      </c>
      <c r="G409" s="62">
        <f t="shared" si="325"/>
        <v>0</v>
      </c>
      <c r="H409" s="62">
        <f t="shared" si="325"/>
        <v>0</v>
      </c>
      <c r="I409" s="62">
        <f t="shared" si="325"/>
        <v>0</v>
      </c>
      <c r="J409" s="62">
        <f t="shared" si="325"/>
        <v>0</v>
      </c>
      <c r="K409" s="62">
        <f t="shared" si="325"/>
        <v>0</v>
      </c>
      <c r="L409" s="62">
        <f t="shared" si="325"/>
        <v>0</v>
      </c>
      <c r="M409" s="62">
        <f t="shared" si="325"/>
        <v>0</v>
      </c>
      <c r="N409" s="62">
        <f t="shared" si="325"/>
        <v>0</v>
      </c>
      <c r="O409" s="62">
        <f t="shared" si="325"/>
        <v>0</v>
      </c>
      <c r="P409" s="62">
        <f t="shared" si="325"/>
        <v>0</v>
      </c>
      <c r="Q409" s="62">
        <f t="shared" si="325"/>
        <v>0</v>
      </c>
      <c r="R409" s="62">
        <f t="shared" si="325"/>
        <v>0</v>
      </c>
      <c r="S409" s="62">
        <f t="shared" si="325"/>
        <v>0</v>
      </c>
      <c r="T409" s="62">
        <f t="shared" si="325"/>
        <v>0</v>
      </c>
      <c r="U409" s="62">
        <f t="shared" si="325"/>
        <v>0</v>
      </c>
      <c r="V409" s="62">
        <f t="shared" si="325"/>
        <v>0</v>
      </c>
      <c r="W409" s="62">
        <f t="shared" si="325"/>
        <v>0</v>
      </c>
      <c r="X409" s="27"/>
    </row>
    <row r="410" spans="1:24" ht="15" customHeight="1">
      <c r="A410" s="38"/>
      <c r="B410" s="35">
        <f t="shared" si="295"/>
        <v>96</v>
      </c>
      <c r="C410" s="61"/>
      <c r="D410" s="62">
        <f t="shared" ref="D410:W410" si="326">cap_principal*delta_t*MAX(C307-cap_rate,0)</f>
        <v>0</v>
      </c>
      <c r="E410" s="62">
        <f t="shared" si="326"/>
        <v>0</v>
      </c>
      <c r="F410" s="62">
        <f t="shared" si="326"/>
        <v>0</v>
      </c>
      <c r="G410" s="62">
        <f t="shared" si="326"/>
        <v>0</v>
      </c>
      <c r="H410" s="62">
        <f t="shared" si="326"/>
        <v>0</v>
      </c>
      <c r="I410" s="62">
        <f t="shared" si="326"/>
        <v>0</v>
      </c>
      <c r="J410" s="62">
        <f t="shared" si="326"/>
        <v>0</v>
      </c>
      <c r="K410" s="62">
        <f t="shared" si="326"/>
        <v>0</v>
      </c>
      <c r="L410" s="62">
        <f t="shared" si="326"/>
        <v>0</v>
      </c>
      <c r="M410" s="62">
        <f t="shared" si="326"/>
        <v>0</v>
      </c>
      <c r="N410" s="62">
        <f t="shared" si="326"/>
        <v>0</v>
      </c>
      <c r="O410" s="62">
        <f t="shared" si="326"/>
        <v>0</v>
      </c>
      <c r="P410" s="62">
        <f t="shared" si="326"/>
        <v>0</v>
      </c>
      <c r="Q410" s="62">
        <f t="shared" si="326"/>
        <v>0</v>
      </c>
      <c r="R410" s="62">
        <f t="shared" si="326"/>
        <v>0</v>
      </c>
      <c r="S410" s="62">
        <f t="shared" si="326"/>
        <v>0</v>
      </c>
      <c r="T410" s="62">
        <f t="shared" si="326"/>
        <v>0</v>
      </c>
      <c r="U410" s="62">
        <f t="shared" si="326"/>
        <v>0</v>
      </c>
      <c r="V410" s="62">
        <f t="shared" si="326"/>
        <v>0</v>
      </c>
      <c r="W410" s="62">
        <f t="shared" si="326"/>
        <v>0</v>
      </c>
      <c r="X410" s="27"/>
    </row>
    <row r="411" spans="1:24" ht="15" customHeight="1">
      <c r="A411" s="38"/>
      <c r="B411" s="35">
        <f t="shared" si="295"/>
        <v>97</v>
      </c>
      <c r="C411" s="61"/>
      <c r="D411" s="62">
        <f t="shared" ref="D411:W411" si="327">cap_principal*delta_t*MAX(C308-cap_rate,0)</f>
        <v>0</v>
      </c>
      <c r="E411" s="62">
        <f t="shared" si="327"/>
        <v>0</v>
      </c>
      <c r="F411" s="62">
        <f t="shared" si="327"/>
        <v>0</v>
      </c>
      <c r="G411" s="62">
        <f t="shared" si="327"/>
        <v>0</v>
      </c>
      <c r="H411" s="62">
        <f t="shared" si="327"/>
        <v>9.2216678072677694E-2</v>
      </c>
      <c r="I411" s="62">
        <f t="shared" si="327"/>
        <v>0.41490139708800916</v>
      </c>
      <c r="J411" s="62">
        <f t="shared" si="327"/>
        <v>0.65920967607436953</v>
      </c>
      <c r="K411" s="62">
        <f t="shared" si="327"/>
        <v>0.63411108303482866</v>
      </c>
      <c r="L411" s="62">
        <f t="shared" si="327"/>
        <v>1.2726238369047751</v>
      </c>
      <c r="M411" s="62">
        <f t="shared" si="327"/>
        <v>2.1702957514061163</v>
      </c>
      <c r="N411" s="62">
        <f t="shared" si="327"/>
        <v>2.5775160578495839</v>
      </c>
      <c r="O411" s="62">
        <f t="shared" si="327"/>
        <v>3.013949365159875</v>
      </c>
      <c r="P411" s="62">
        <f t="shared" si="327"/>
        <v>3.6610211972296982</v>
      </c>
      <c r="Q411" s="62">
        <f t="shared" si="327"/>
        <v>4.1913452909228335</v>
      </c>
      <c r="R411" s="62">
        <f t="shared" si="327"/>
        <v>5.8528623131080328</v>
      </c>
      <c r="S411" s="62">
        <f t="shared" si="327"/>
        <v>3.9706015435302291</v>
      </c>
      <c r="T411" s="62">
        <f t="shared" si="327"/>
        <v>4.3682118295905639</v>
      </c>
      <c r="U411" s="62">
        <f t="shared" si="327"/>
        <v>4.0355329170912126</v>
      </c>
      <c r="V411" s="62">
        <f t="shared" si="327"/>
        <v>5.141009067828807</v>
      </c>
      <c r="W411" s="62">
        <f t="shared" si="327"/>
        <v>6.4284481242970495</v>
      </c>
      <c r="X411" s="27"/>
    </row>
    <row r="412" spans="1:24" ht="15" customHeight="1">
      <c r="A412" s="38"/>
      <c r="B412" s="35">
        <f t="shared" si="295"/>
        <v>98</v>
      </c>
      <c r="C412" s="61"/>
      <c r="D412" s="62">
        <f t="shared" ref="D412:W412" si="328">cap_principal*delta_t*MAX(C309-cap_rate,0)</f>
        <v>0</v>
      </c>
      <c r="E412" s="62">
        <f t="shared" si="328"/>
        <v>0</v>
      </c>
      <c r="F412" s="62">
        <f t="shared" si="328"/>
        <v>0</v>
      </c>
      <c r="G412" s="62">
        <f t="shared" si="328"/>
        <v>0</v>
      </c>
      <c r="H412" s="62">
        <f t="shared" si="328"/>
        <v>0</v>
      </c>
      <c r="I412" s="62">
        <f t="shared" si="328"/>
        <v>0</v>
      </c>
      <c r="J412" s="62">
        <f t="shared" si="328"/>
        <v>0</v>
      </c>
      <c r="K412" s="62">
        <f t="shared" si="328"/>
        <v>0</v>
      </c>
      <c r="L412" s="62">
        <f t="shared" si="328"/>
        <v>0</v>
      </c>
      <c r="M412" s="62">
        <f t="shared" si="328"/>
        <v>0</v>
      </c>
      <c r="N412" s="62">
        <f t="shared" si="328"/>
        <v>0</v>
      </c>
      <c r="O412" s="62">
        <f t="shared" si="328"/>
        <v>0</v>
      </c>
      <c r="P412" s="62">
        <f t="shared" si="328"/>
        <v>0</v>
      </c>
      <c r="Q412" s="62">
        <f t="shared" si="328"/>
        <v>0</v>
      </c>
      <c r="R412" s="62">
        <f t="shared" si="328"/>
        <v>0</v>
      </c>
      <c r="S412" s="62">
        <f t="shared" si="328"/>
        <v>0</v>
      </c>
      <c r="T412" s="62">
        <f t="shared" si="328"/>
        <v>0</v>
      </c>
      <c r="U412" s="62">
        <f t="shared" si="328"/>
        <v>0</v>
      </c>
      <c r="V412" s="62">
        <f t="shared" si="328"/>
        <v>0</v>
      </c>
      <c r="W412" s="62">
        <f t="shared" si="328"/>
        <v>0</v>
      </c>
      <c r="X412" s="27"/>
    </row>
    <row r="413" spans="1:24" ht="15" customHeight="1">
      <c r="A413" s="38"/>
      <c r="B413" s="35">
        <f t="shared" si="295"/>
        <v>99</v>
      </c>
      <c r="C413" s="61"/>
      <c r="D413" s="62">
        <f t="shared" ref="D413:W413" si="329">cap_principal*delta_t*MAX(C310-cap_rate,0)</f>
        <v>0</v>
      </c>
      <c r="E413" s="62">
        <f t="shared" si="329"/>
        <v>0</v>
      </c>
      <c r="F413" s="62">
        <f t="shared" si="329"/>
        <v>0</v>
      </c>
      <c r="G413" s="62">
        <f t="shared" si="329"/>
        <v>0</v>
      </c>
      <c r="H413" s="62">
        <f t="shared" si="329"/>
        <v>0</v>
      </c>
      <c r="I413" s="62">
        <f t="shared" si="329"/>
        <v>0</v>
      </c>
      <c r="J413" s="62">
        <f t="shared" si="329"/>
        <v>0</v>
      </c>
      <c r="K413" s="62">
        <f t="shared" si="329"/>
        <v>0</v>
      </c>
      <c r="L413" s="62">
        <f t="shared" si="329"/>
        <v>0</v>
      </c>
      <c r="M413" s="62">
        <f t="shared" si="329"/>
        <v>0</v>
      </c>
      <c r="N413" s="62">
        <f t="shared" si="329"/>
        <v>0</v>
      </c>
      <c r="O413" s="62">
        <f t="shared" si="329"/>
        <v>0</v>
      </c>
      <c r="P413" s="62">
        <f t="shared" si="329"/>
        <v>0</v>
      </c>
      <c r="Q413" s="62">
        <f t="shared" si="329"/>
        <v>2.1491371317607089E-2</v>
      </c>
      <c r="R413" s="62">
        <f t="shared" si="329"/>
        <v>4.9740036900559892E-2</v>
      </c>
      <c r="S413" s="62">
        <f t="shared" si="329"/>
        <v>0.71218509350284975</v>
      </c>
      <c r="T413" s="62">
        <f t="shared" si="329"/>
        <v>1.2352457030079158</v>
      </c>
      <c r="U413" s="62">
        <f t="shared" si="329"/>
        <v>1.7760860862263819</v>
      </c>
      <c r="V413" s="62">
        <f t="shared" si="329"/>
        <v>2.162989918980708</v>
      </c>
      <c r="W413" s="62">
        <f t="shared" si="329"/>
        <v>1.1551644119348961</v>
      </c>
      <c r="X413" s="27"/>
    </row>
    <row r="414" spans="1:24" ht="15" customHeight="1">
      <c r="A414" s="38"/>
      <c r="B414" s="35">
        <f t="shared" si="295"/>
        <v>100</v>
      </c>
      <c r="C414" s="61"/>
      <c r="D414" s="62">
        <f t="shared" ref="D414:W414" si="330">cap_principal*delta_t*MAX(C311-cap_rate,0)</f>
        <v>0</v>
      </c>
      <c r="E414" s="62">
        <f t="shared" si="330"/>
        <v>0</v>
      </c>
      <c r="F414" s="62">
        <f t="shared" si="330"/>
        <v>0</v>
      </c>
      <c r="G414" s="62">
        <f t="shared" si="330"/>
        <v>0</v>
      </c>
      <c r="H414" s="62">
        <f t="shared" si="330"/>
        <v>0</v>
      </c>
      <c r="I414" s="62">
        <f t="shared" si="330"/>
        <v>0</v>
      </c>
      <c r="J414" s="62">
        <f t="shared" si="330"/>
        <v>0</v>
      </c>
      <c r="K414" s="62">
        <f t="shared" si="330"/>
        <v>0</v>
      </c>
      <c r="L414" s="62">
        <f t="shared" si="330"/>
        <v>0</v>
      </c>
      <c r="M414" s="62">
        <f t="shared" si="330"/>
        <v>0</v>
      </c>
      <c r="N414" s="62">
        <f t="shared" si="330"/>
        <v>0</v>
      </c>
      <c r="O414" s="62">
        <f t="shared" si="330"/>
        <v>0</v>
      </c>
      <c r="P414" s="62">
        <f t="shared" si="330"/>
        <v>0</v>
      </c>
      <c r="Q414" s="62">
        <f t="shared" si="330"/>
        <v>0</v>
      </c>
      <c r="R414" s="62">
        <f t="shared" si="330"/>
        <v>0</v>
      </c>
      <c r="S414" s="62">
        <f t="shared" si="330"/>
        <v>0</v>
      </c>
      <c r="T414" s="62">
        <f t="shared" si="330"/>
        <v>0</v>
      </c>
      <c r="U414" s="62">
        <f t="shared" si="330"/>
        <v>0</v>
      </c>
      <c r="V414" s="62">
        <f t="shared" si="330"/>
        <v>0</v>
      </c>
      <c r="W414" s="62">
        <f t="shared" si="330"/>
        <v>0</v>
      </c>
      <c r="X414" s="27"/>
    </row>
    <row r="415" spans="1:24">
      <c r="A415" s="2"/>
      <c r="B415" s="2"/>
      <c r="C415" s="4">
        <v>0</v>
      </c>
      <c r="D415" s="4">
        <f t="shared" ref="D415:W415" si="331">C415+1</f>
        <v>1</v>
      </c>
      <c r="E415" s="4">
        <f t="shared" si="331"/>
        <v>2</v>
      </c>
      <c r="F415" s="4">
        <f t="shared" si="331"/>
        <v>3</v>
      </c>
      <c r="G415" s="4">
        <f t="shared" si="331"/>
        <v>4</v>
      </c>
      <c r="H415" s="4">
        <f t="shared" si="331"/>
        <v>5</v>
      </c>
      <c r="I415" s="4">
        <f t="shared" si="331"/>
        <v>6</v>
      </c>
      <c r="J415" s="4">
        <f t="shared" si="331"/>
        <v>7</v>
      </c>
      <c r="K415" s="4">
        <f t="shared" si="331"/>
        <v>8</v>
      </c>
      <c r="L415" s="4">
        <f t="shared" si="331"/>
        <v>9</v>
      </c>
      <c r="M415" s="4">
        <f t="shared" si="331"/>
        <v>10</v>
      </c>
      <c r="N415" s="4">
        <f t="shared" si="331"/>
        <v>11</v>
      </c>
      <c r="O415" s="4">
        <f t="shared" si="331"/>
        <v>12</v>
      </c>
      <c r="P415" s="4">
        <f t="shared" si="331"/>
        <v>13</v>
      </c>
      <c r="Q415" s="4">
        <f t="shared" si="331"/>
        <v>14</v>
      </c>
      <c r="R415" s="4">
        <f t="shared" si="331"/>
        <v>15</v>
      </c>
      <c r="S415" s="4">
        <f t="shared" si="331"/>
        <v>16</v>
      </c>
      <c r="T415" s="4">
        <f t="shared" si="331"/>
        <v>17</v>
      </c>
      <c r="U415" s="4">
        <f t="shared" si="331"/>
        <v>18</v>
      </c>
      <c r="V415" s="4">
        <f t="shared" si="331"/>
        <v>19</v>
      </c>
      <c r="W415" s="4">
        <f t="shared" si="331"/>
        <v>20</v>
      </c>
      <c r="X415" s="2"/>
    </row>
    <row r="416" spans="1:24">
      <c r="A416" s="2"/>
      <c r="B416" s="2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2"/>
    </row>
    <row r="417" spans="1:24" ht="15.75">
      <c r="A417" s="28" t="s">
        <v>33</v>
      </c>
      <c r="B417" s="29">
        <f>AVERAGE(C418:C517)</f>
        <v>3.684101767490648</v>
      </c>
      <c r="C417" s="77" t="s">
        <v>32</v>
      </c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2"/>
    </row>
    <row r="418" spans="1:24" ht="15" customHeight="1">
      <c r="A418" s="38"/>
      <c r="B418" s="3">
        <v>1</v>
      </c>
      <c r="C418" s="62">
        <f t="shared" ref="C418:V418" si="332">EXP(-C7*delta_t)*(D418+D315)</f>
        <v>0</v>
      </c>
      <c r="D418" s="62">
        <f t="shared" si="332"/>
        <v>0</v>
      </c>
      <c r="E418" s="62">
        <f t="shared" si="332"/>
        <v>0</v>
      </c>
      <c r="F418" s="62">
        <f t="shared" si="332"/>
        <v>0</v>
      </c>
      <c r="G418" s="62">
        <f t="shared" si="332"/>
        <v>0</v>
      </c>
      <c r="H418" s="62">
        <f t="shared" si="332"/>
        <v>0</v>
      </c>
      <c r="I418" s="62">
        <f t="shared" si="332"/>
        <v>0</v>
      </c>
      <c r="J418" s="62">
        <f t="shared" si="332"/>
        <v>0</v>
      </c>
      <c r="K418" s="62">
        <f t="shared" si="332"/>
        <v>0</v>
      </c>
      <c r="L418" s="62">
        <f t="shared" si="332"/>
        <v>0</v>
      </c>
      <c r="M418" s="62">
        <f t="shared" si="332"/>
        <v>0</v>
      </c>
      <c r="N418" s="62">
        <f t="shared" si="332"/>
        <v>0</v>
      </c>
      <c r="O418" s="62">
        <f t="shared" si="332"/>
        <v>0</v>
      </c>
      <c r="P418" s="62">
        <f t="shared" si="332"/>
        <v>0</v>
      </c>
      <c r="Q418" s="62">
        <f t="shared" si="332"/>
        <v>0</v>
      </c>
      <c r="R418" s="62">
        <f t="shared" si="332"/>
        <v>0</v>
      </c>
      <c r="S418" s="62">
        <f t="shared" si="332"/>
        <v>0</v>
      </c>
      <c r="T418" s="62">
        <f t="shared" si="332"/>
        <v>0</v>
      </c>
      <c r="U418" s="62">
        <f t="shared" si="332"/>
        <v>0</v>
      </c>
      <c r="V418" s="62">
        <f t="shared" si="332"/>
        <v>0</v>
      </c>
      <c r="W418" s="62">
        <v>0</v>
      </c>
      <c r="X418" s="27"/>
    </row>
    <row r="419" spans="1:24" ht="15" customHeight="1">
      <c r="A419" s="38"/>
      <c r="B419" s="3">
        <f t="shared" ref="B419:B482" si="333">B418+1</f>
        <v>2</v>
      </c>
      <c r="C419" s="62">
        <f t="shared" ref="C419:V419" si="334">EXP(-C8*delta_t)*(D419+D316)</f>
        <v>0</v>
      </c>
      <c r="D419" s="62">
        <f t="shared" si="334"/>
        <v>0</v>
      </c>
      <c r="E419" s="62">
        <f t="shared" si="334"/>
        <v>0</v>
      </c>
      <c r="F419" s="62">
        <f t="shared" si="334"/>
        <v>0</v>
      </c>
      <c r="G419" s="62">
        <f t="shared" si="334"/>
        <v>0</v>
      </c>
      <c r="H419" s="62">
        <f t="shared" si="334"/>
        <v>0</v>
      </c>
      <c r="I419" s="62">
        <f t="shared" si="334"/>
        <v>0</v>
      </c>
      <c r="J419" s="62">
        <f t="shared" si="334"/>
        <v>0</v>
      </c>
      <c r="K419" s="62">
        <f t="shared" si="334"/>
        <v>0</v>
      </c>
      <c r="L419" s="62">
        <f t="shared" si="334"/>
        <v>0</v>
      </c>
      <c r="M419" s="62">
        <f t="shared" si="334"/>
        <v>0</v>
      </c>
      <c r="N419" s="62">
        <f t="shared" si="334"/>
        <v>0</v>
      </c>
      <c r="O419" s="62">
        <f t="shared" si="334"/>
        <v>0</v>
      </c>
      <c r="P419" s="62">
        <f t="shared" si="334"/>
        <v>0</v>
      </c>
      <c r="Q419" s="62">
        <f t="shared" si="334"/>
        <v>0</v>
      </c>
      <c r="R419" s="62">
        <f t="shared" si="334"/>
        <v>0</v>
      </c>
      <c r="S419" s="62">
        <f t="shared" si="334"/>
        <v>0</v>
      </c>
      <c r="T419" s="62">
        <f t="shared" si="334"/>
        <v>0</v>
      </c>
      <c r="U419" s="62">
        <f t="shared" si="334"/>
        <v>0</v>
      </c>
      <c r="V419" s="62">
        <f t="shared" si="334"/>
        <v>0</v>
      </c>
      <c r="W419" s="62">
        <v>0</v>
      </c>
      <c r="X419" s="27"/>
    </row>
    <row r="420" spans="1:24" ht="15" customHeight="1">
      <c r="A420" s="38"/>
      <c r="B420" s="3">
        <f t="shared" si="333"/>
        <v>3</v>
      </c>
      <c r="C420" s="62">
        <f t="shared" ref="C420:V420" si="335">EXP(-C9*delta_t)*(D420+D317)</f>
        <v>11.614313855356857</v>
      </c>
      <c r="D420" s="62">
        <f t="shared" si="335"/>
        <v>11.714838990713874</v>
      </c>
      <c r="E420" s="62">
        <f t="shared" si="335"/>
        <v>11.865559640307598</v>
      </c>
      <c r="F420" s="62">
        <f t="shared" si="335"/>
        <v>12.015312171213857</v>
      </c>
      <c r="G420" s="62">
        <f t="shared" si="335"/>
        <v>12.010685865005811</v>
      </c>
      <c r="H420" s="62">
        <f t="shared" si="335"/>
        <v>11.740565257481727</v>
      </c>
      <c r="I420" s="62">
        <f t="shared" si="335"/>
        <v>11.666905329843996</v>
      </c>
      <c r="J420" s="62">
        <f t="shared" si="335"/>
        <v>11.431901922460103</v>
      </c>
      <c r="K420" s="62">
        <f t="shared" si="335"/>
        <v>11.034840346134228</v>
      </c>
      <c r="L420" s="62">
        <f t="shared" si="335"/>
        <v>10.925363661229698</v>
      </c>
      <c r="M420" s="62">
        <f t="shared" si="335"/>
        <v>10.690703882103113</v>
      </c>
      <c r="N420" s="62">
        <f t="shared" si="335"/>
        <v>10.227895327404333</v>
      </c>
      <c r="O420" s="62">
        <f t="shared" si="335"/>
        <v>9.55781401447374</v>
      </c>
      <c r="P420" s="62">
        <f t="shared" si="335"/>
        <v>8.908678454218931</v>
      </c>
      <c r="Q420" s="62">
        <f t="shared" si="335"/>
        <v>8.0834211838917742</v>
      </c>
      <c r="R420" s="62">
        <f t="shared" si="335"/>
        <v>6.8332734494548202</v>
      </c>
      <c r="S420" s="62">
        <f t="shared" si="335"/>
        <v>4.9824430072325683</v>
      </c>
      <c r="T420" s="62">
        <f t="shared" si="335"/>
        <v>3.7883521337545312</v>
      </c>
      <c r="U420" s="62">
        <f t="shared" si="335"/>
        <v>2.8731603144363063</v>
      </c>
      <c r="V420" s="62">
        <f t="shared" si="335"/>
        <v>1.8100539850067312</v>
      </c>
      <c r="W420" s="62">
        <v>0</v>
      </c>
      <c r="X420" s="27"/>
    </row>
    <row r="421" spans="1:24" ht="15" customHeight="1">
      <c r="A421" s="38"/>
      <c r="B421" s="3">
        <f t="shared" si="333"/>
        <v>4</v>
      </c>
      <c r="C421" s="62">
        <f t="shared" ref="C421:V421" si="336">EXP(-C10*delta_t)*(D421+D318)</f>
        <v>0.34105580713208228</v>
      </c>
      <c r="D421" s="62">
        <f t="shared" si="336"/>
        <v>0.34400774054831557</v>
      </c>
      <c r="E421" s="62">
        <f t="shared" si="336"/>
        <v>0.3473034891473733</v>
      </c>
      <c r="F421" s="62">
        <f t="shared" si="336"/>
        <v>0.34984435858451018</v>
      </c>
      <c r="G421" s="62">
        <f t="shared" si="336"/>
        <v>0.35259883615427601</v>
      </c>
      <c r="H421" s="62">
        <f t="shared" si="336"/>
        <v>0.35478002238257034</v>
      </c>
      <c r="I421" s="62">
        <f t="shared" si="336"/>
        <v>0.35762363374564088</v>
      </c>
      <c r="J421" s="62">
        <f t="shared" si="336"/>
        <v>0.3601855540236294</v>
      </c>
      <c r="K421" s="62">
        <f t="shared" si="336"/>
        <v>0.36401687857284959</v>
      </c>
      <c r="L421" s="62">
        <f t="shared" si="336"/>
        <v>0.36732315216485673</v>
      </c>
      <c r="M421" s="62">
        <f t="shared" si="336"/>
        <v>0.37043204934159751</v>
      </c>
      <c r="N421" s="62">
        <f t="shared" si="336"/>
        <v>0.37331826710115079</v>
      </c>
      <c r="O421" s="62">
        <f t="shared" si="336"/>
        <v>0.37661687562247981</v>
      </c>
      <c r="P421" s="62">
        <f t="shared" si="336"/>
        <v>0.38070648158577353</v>
      </c>
      <c r="Q421" s="62">
        <f t="shared" si="336"/>
        <v>0.3843619375615771</v>
      </c>
      <c r="R421" s="62">
        <f t="shared" si="336"/>
        <v>0.38739452618719195</v>
      </c>
      <c r="S421" s="62">
        <f t="shared" si="336"/>
        <v>0.39124776108299958</v>
      </c>
      <c r="T421" s="62">
        <f t="shared" si="336"/>
        <v>0.39551362772841842</v>
      </c>
      <c r="U421" s="62">
        <f t="shared" si="336"/>
        <v>0.4007498770491783</v>
      </c>
      <c r="V421" s="62">
        <f t="shared" si="336"/>
        <v>0.16827171824758072</v>
      </c>
      <c r="W421" s="62">
        <v>0</v>
      </c>
      <c r="X421" s="27"/>
    </row>
    <row r="422" spans="1:24" ht="15" customHeight="1">
      <c r="A422" s="38"/>
      <c r="B422" s="3">
        <f t="shared" si="333"/>
        <v>5</v>
      </c>
      <c r="C422" s="62">
        <f t="shared" ref="C422:V422" si="337">EXP(-C11*delta_t)*(D422+D319)</f>
        <v>0</v>
      </c>
      <c r="D422" s="62">
        <f t="shared" si="337"/>
        <v>0</v>
      </c>
      <c r="E422" s="62">
        <f t="shared" si="337"/>
        <v>0</v>
      </c>
      <c r="F422" s="62">
        <f t="shared" si="337"/>
        <v>0</v>
      </c>
      <c r="G422" s="62">
        <f t="shared" si="337"/>
        <v>0</v>
      </c>
      <c r="H422" s="62">
        <f t="shared" si="337"/>
        <v>0</v>
      </c>
      <c r="I422" s="62">
        <f t="shared" si="337"/>
        <v>0</v>
      </c>
      <c r="J422" s="62">
        <f t="shared" si="337"/>
        <v>0</v>
      </c>
      <c r="K422" s="62">
        <f t="shared" si="337"/>
        <v>0</v>
      </c>
      <c r="L422" s="62">
        <f t="shared" si="337"/>
        <v>0</v>
      </c>
      <c r="M422" s="62">
        <f t="shared" si="337"/>
        <v>0</v>
      </c>
      <c r="N422" s="62">
        <f t="shared" si="337"/>
        <v>0</v>
      </c>
      <c r="O422" s="62">
        <f t="shared" si="337"/>
        <v>0</v>
      </c>
      <c r="P422" s="62">
        <f t="shared" si="337"/>
        <v>0</v>
      </c>
      <c r="Q422" s="62">
        <f t="shared" si="337"/>
        <v>0</v>
      </c>
      <c r="R422" s="62">
        <f t="shared" si="337"/>
        <v>0</v>
      </c>
      <c r="S422" s="62">
        <f t="shared" si="337"/>
        <v>0</v>
      </c>
      <c r="T422" s="62">
        <f t="shared" si="337"/>
        <v>0</v>
      </c>
      <c r="U422" s="62">
        <f t="shared" si="337"/>
        <v>0</v>
      </c>
      <c r="V422" s="62">
        <f t="shared" si="337"/>
        <v>0</v>
      </c>
      <c r="W422" s="62">
        <v>0</v>
      </c>
      <c r="X422" s="27"/>
    </row>
    <row r="423" spans="1:24" ht="15" customHeight="1">
      <c r="A423" s="38"/>
      <c r="B423" s="3">
        <f t="shared" si="333"/>
        <v>6</v>
      </c>
      <c r="C423" s="62">
        <f t="shared" ref="C423:V423" si="338">EXP(-C12*delta_t)*(D423+D320)</f>
        <v>0.84173243922903518</v>
      </c>
      <c r="D423" s="62">
        <f t="shared" si="338"/>
        <v>0.84901786895322529</v>
      </c>
      <c r="E423" s="62">
        <f t="shared" si="338"/>
        <v>0.85536067293680162</v>
      </c>
      <c r="F423" s="62">
        <f t="shared" si="338"/>
        <v>0.8613520824773887</v>
      </c>
      <c r="G423" s="62">
        <f t="shared" si="338"/>
        <v>0.86958991160784527</v>
      </c>
      <c r="H423" s="62">
        <f t="shared" si="338"/>
        <v>0.87788367728157446</v>
      </c>
      <c r="I423" s="62">
        <f t="shared" si="338"/>
        <v>0.88543912050403972</v>
      </c>
      <c r="J423" s="62">
        <f t="shared" si="338"/>
        <v>0.89332593686827932</v>
      </c>
      <c r="K423" s="62">
        <f t="shared" si="338"/>
        <v>0.90117413212304998</v>
      </c>
      <c r="L423" s="62">
        <f t="shared" si="338"/>
        <v>0.91133557457963399</v>
      </c>
      <c r="M423" s="62">
        <f t="shared" si="338"/>
        <v>0.92073653480585138</v>
      </c>
      <c r="N423" s="62">
        <f t="shared" si="338"/>
        <v>0.93223029262644952</v>
      </c>
      <c r="O423" s="62">
        <f t="shared" si="338"/>
        <v>0.57722585029500151</v>
      </c>
      <c r="P423" s="62">
        <f t="shared" si="338"/>
        <v>0.19039356501526716</v>
      </c>
      <c r="Q423" s="62">
        <f t="shared" si="338"/>
        <v>0.15285339049247559</v>
      </c>
      <c r="R423" s="62">
        <f t="shared" si="338"/>
        <v>0.15462521763045511</v>
      </c>
      <c r="S423" s="62">
        <f t="shared" si="338"/>
        <v>0.15645025733421336</v>
      </c>
      <c r="T423" s="62">
        <f t="shared" si="338"/>
        <v>0.15833408709750721</v>
      </c>
      <c r="U423" s="62">
        <f t="shared" si="338"/>
        <v>0.16014363719086025</v>
      </c>
      <c r="V423" s="62">
        <f t="shared" si="338"/>
        <v>0.16193230692273536</v>
      </c>
      <c r="W423" s="62">
        <v>0</v>
      </c>
      <c r="X423" s="27"/>
    </row>
    <row r="424" spans="1:24" ht="15" customHeight="1">
      <c r="A424" s="38"/>
      <c r="B424" s="3">
        <f t="shared" si="333"/>
        <v>7</v>
      </c>
      <c r="C424" s="62">
        <f t="shared" ref="C424:V424" si="339">EXP(-C13*delta_t)*(D424+D321)</f>
        <v>0.20262883404038126</v>
      </c>
      <c r="D424" s="62">
        <f t="shared" si="339"/>
        <v>0.20438264328153147</v>
      </c>
      <c r="E424" s="62">
        <f t="shared" si="339"/>
        <v>0.20689014404016196</v>
      </c>
      <c r="F424" s="62">
        <f t="shared" si="339"/>
        <v>0.20880827350444017</v>
      </c>
      <c r="G424" s="62">
        <f t="shared" si="339"/>
        <v>0.21031138443835179</v>
      </c>
      <c r="H424" s="62">
        <f t="shared" si="339"/>
        <v>0.21226269990697161</v>
      </c>
      <c r="I424" s="62">
        <f t="shared" si="339"/>
        <v>0.21416181837565945</v>
      </c>
      <c r="J424" s="62">
        <f t="shared" si="339"/>
        <v>0.21601591957345059</v>
      </c>
      <c r="K424" s="62">
        <f t="shared" si="339"/>
        <v>0.21836004474463733</v>
      </c>
      <c r="L424" s="62">
        <f t="shared" si="339"/>
        <v>0.22041488681604376</v>
      </c>
      <c r="M424" s="62">
        <f t="shared" si="339"/>
        <v>0.22220878531213226</v>
      </c>
      <c r="N424" s="62">
        <f t="shared" si="339"/>
        <v>0.22412121677909108</v>
      </c>
      <c r="O424" s="62">
        <f t="shared" si="339"/>
        <v>0.22661634467791034</v>
      </c>
      <c r="P424" s="62">
        <f t="shared" si="339"/>
        <v>0.22960107393600721</v>
      </c>
      <c r="Q424" s="62">
        <f t="shared" si="339"/>
        <v>0.10163476706208326</v>
      </c>
      <c r="R424" s="62">
        <f t="shared" si="339"/>
        <v>0</v>
      </c>
      <c r="S424" s="62">
        <f t="shared" si="339"/>
        <v>0</v>
      </c>
      <c r="T424" s="62">
        <f t="shared" si="339"/>
        <v>0</v>
      </c>
      <c r="U424" s="62">
        <f t="shared" si="339"/>
        <v>0</v>
      </c>
      <c r="V424" s="62">
        <f t="shared" si="339"/>
        <v>0</v>
      </c>
      <c r="W424" s="62">
        <v>0</v>
      </c>
      <c r="X424" s="27"/>
    </row>
    <row r="425" spans="1:24" ht="15" customHeight="1">
      <c r="A425" s="38"/>
      <c r="B425" s="3">
        <f t="shared" si="333"/>
        <v>8</v>
      </c>
      <c r="C425" s="62">
        <f t="shared" ref="C425:V425" si="340">EXP(-C14*delta_t)*(D425+D322)</f>
        <v>0.67413487790224869</v>
      </c>
      <c r="D425" s="62">
        <f t="shared" si="340"/>
        <v>0.67996970385012445</v>
      </c>
      <c r="E425" s="62">
        <f t="shared" si="340"/>
        <v>0.68740788453408119</v>
      </c>
      <c r="F425" s="62">
        <f t="shared" si="340"/>
        <v>0.69624671766361923</v>
      </c>
      <c r="G425" s="62">
        <f t="shared" si="340"/>
        <v>0.70024073669856823</v>
      </c>
      <c r="H425" s="62">
        <f t="shared" si="340"/>
        <v>0.71043227398140552</v>
      </c>
      <c r="I425" s="62">
        <f t="shared" si="340"/>
        <v>0.71788309550165197</v>
      </c>
      <c r="J425" s="62">
        <f t="shared" si="340"/>
        <v>0.72546281811503366</v>
      </c>
      <c r="K425" s="62">
        <f t="shared" si="340"/>
        <v>0.7321006098639532</v>
      </c>
      <c r="L425" s="62">
        <f t="shared" si="340"/>
        <v>0.73883956300921372</v>
      </c>
      <c r="M425" s="62">
        <f t="shared" si="340"/>
        <v>0.74775152318140181</v>
      </c>
      <c r="N425" s="62">
        <f t="shared" si="340"/>
        <v>0.75716591605199934</v>
      </c>
      <c r="O425" s="62">
        <f t="shared" si="340"/>
        <v>0.76419330613090386</v>
      </c>
      <c r="P425" s="62">
        <f t="shared" si="340"/>
        <v>0.76930800400996624</v>
      </c>
      <c r="Q425" s="62">
        <f t="shared" si="340"/>
        <v>0.7732706414037912</v>
      </c>
      <c r="R425" s="62">
        <f t="shared" si="340"/>
        <v>0.78025105823923413</v>
      </c>
      <c r="S425" s="62">
        <f t="shared" si="340"/>
        <v>0.78892711422238004</v>
      </c>
      <c r="T425" s="62">
        <f t="shared" si="340"/>
        <v>0.80015264583277623</v>
      </c>
      <c r="U425" s="62">
        <f t="shared" si="340"/>
        <v>0.426936923124974</v>
      </c>
      <c r="V425" s="62">
        <f t="shared" si="340"/>
        <v>7.8746161893727476E-2</v>
      </c>
      <c r="W425" s="62">
        <v>0</v>
      </c>
      <c r="X425" s="27"/>
    </row>
    <row r="426" spans="1:24" ht="15" customHeight="1">
      <c r="A426" s="38"/>
      <c r="B426" s="3">
        <f t="shared" si="333"/>
        <v>9</v>
      </c>
      <c r="C426" s="62">
        <f t="shared" ref="C426:V426" si="341">EXP(-C15*delta_t)*(D426+D323)</f>
        <v>1.1553460578915504</v>
      </c>
      <c r="D426" s="62">
        <f t="shared" si="341"/>
        <v>1.1653459012142084</v>
      </c>
      <c r="E426" s="62">
        <f t="shared" si="341"/>
        <v>1.1767910729950828</v>
      </c>
      <c r="F426" s="62">
        <f t="shared" si="341"/>
        <v>1.1869986435998936</v>
      </c>
      <c r="G426" s="62">
        <f t="shared" si="341"/>
        <v>1.1977499018685478</v>
      </c>
      <c r="H426" s="62">
        <f t="shared" si="341"/>
        <v>1.2095869129836654</v>
      </c>
      <c r="I426" s="62">
        <f t="shared" si="341"/>
        <v>1.2046930553997428</v>
      </c>
      <c r="J426" s="62">
        <f t="shared" si="341"/>
        <v>1.2222683997849746</v>
      </c>
      <c r="K426" s="62">
        <f t="shared" si="341"/>
        <v>1.2363606199617783</v>
      </c>
      <c r="L426" s="62">
        <f t="shared" si="341"/>
        <v>1.2475181229804111</v>
      </c>
      <c r="M426" s="62">
        <f t="shared" si="341"/>
        <v>1.2580975425276708</v>
      </c>
      <c r="N426" s="62">
        <f t="shared" si="341"/>
        <v>1.2641871822097674</v>
      </c>
      <c r="O426" s="62">
        <f t="shared" si="341"/>
        <v>1.2714513188432595</v>
      </c>
      <c r="P426" s="62">
        <f t="shared" si="341"/>
        <v>1.283446502471131</v>
      </c>
      <c r="Q426" s="62">
        <f t="shared" si="341"/>
        <v>1.2960990054985466</v>
      </c>
      <c r="R426" s="62">
        <f t="shared" si="341"/>
        <v>1.3046895482993712</v>
      </c>
      <c r="S426" s="62">
        <f t="shared" si="341"/>
        <v>1.3148066506034437</v>
      </c>
      <c r="T426" s="62">
        <f t="shared" si="341"/>
        <v>1.3265324833778345</v>
      </c>
      <c r="U426" s="62">
        <f t="shared" si="341"/>
        <v>1.3463674818296363</v>
      </c>
      <c r="V426" s="62">
        <f t="shared" si="341"/>
        <v>0.80289464803976451</v>
      </c>
      <c r="W426" s="62">
        <v>0</v>
      </c>
      <c r="X426" s="27"/>
    </row>
    <row r="427" spans="1:24" ht="15" customHeight="1">
      <c r="A427" s="38"/>
      <c r="B427" s="3">
        <f t="shared" si="333"/>
        <v>10</v>
      </c>
      <c r="C427" s="62">
        <f t="shared" ref="C427:V427" si="342">EXP(-C16*delta_t)*(D427+D324)</f>
        <v>0</v>
      </c>
      <c r="D427" s="62">
        <f t="shared" si="342"/>
        <v>0</v>
      </c>
      <c r="E427" s="62">
        <f t="shared" si="342"/>
        <v>0</v>
      </c>
      <c r="F427" s="62">
        <f t="shared" si="342"/>
        <v>0</v>
      </c>
      <c r="G427" s="62">
        <f t="shared" si="342"/>
        <v>0</v>
      </c>
      <c r="H427" s="62">
        <f t="shared" si="342"/>
        <v>0</v>
      </c>
      <c r="I427" s="62">
        <f t="shared" si="342"/>
        <v>0</v>
      </c>
      <c r="J427" s="62">
        <f t="shared" si="342"/>
        <v>0</v>
      </c>
      <c r="K427" s="62">
        <f t="shared" si="342"/>
        <v>0</v>
      </c>
      <c r="L427" s="62">
        <f t="shared" si="342"/>
        <v>0</v>
      </c>
      <c r="M427" s="62">
        <f t="shared" si="342"/>
        <v>0</v>
      </c>
      <c r="N427" s="62">
        <f t="shared" si="342"/>
        <v>0</v>
      </c>
      <c r="O427" s="62">
        <f t="shared" si="342"/>
        <v>0</v>
      </c>
      <c r="P427" s="62">
        <f t="shared" si="342"/>
        <v>0</v>
      </c>
      <c r="Q427" s="62">
        <f t="shared" si="342"/>
        <v>0</v>
      </c>
      <c r="R427" s="62">
        <f t="shared" si="342"/>
        <v>0</v>
      </c>
      <c r="S427" s="62">
        <f t="shared" si="342"/>
        <v>0</v>
      </c>
      <c r="T427" s="62">
        <f t="shared" si="342"/>
        <v>0</v>
      </c>
      <c r="U427" s="62">
        <f t="shared" si="342"/>
        <v>0</v>
      </c>
      <c r="V427" s="62">
        <f t="shared" si="342"/>
        <v>0</v>
      </c>
      <c r="W427" s="62">
        <v>0</v>
      </c>
      <c r="X427" s="27"/>
    </row>
    <row r="428" spans="1:24" ht="15" customHeight="1">
      <c r="A428" s="38"/>
      <c r="B428" s="3">
        <f t="shared" si="333"/>
        <v>11</v>
      </c>
      <c r="C428" s="62">
        <f t="shared" ref="C428:V428" si="343">EXP(-C17*delta_t)*(D428+D325)</f>
        <v>0</v>
      </c>
      <c r="D428" s="62">
        <f t="shared" si="343"/>
        <v>0</v>
      </c>
      <c r="E428" s="62">
        <f t="shared" si="343"/>
        <v>0</v>
      </c>
      <c r="F428" s="62">
        <f t="shared" si="343"/>
        <v>0</v>
      </c>
      <c r="G428" s="62">
        <f t="shared" si="343"/>
        <v>0</v>
      </c>
      <c r="H428" s="62">
        <f t="shared" si="343"/>
        <v>0</v>
      </c>
      <c r="I428" s="62">
        <f t="shared" si="343"/>
        <v>0</v>
      </c>
      <c r="J428" s="62">
        <f t="shared" si="343"/>
        <v>0</v>
      </c>
      <c r="K428" s="62">
        <f t="shared" si="343"/>
        <v>0</v>
      </c>
      <c r="L428" s="62">
        <f t="shared" si="343"/>
        <v>0</v>
      </c>
      <c r="M428" s="62">
        <f t="shared" si="343"/>
        <v>0</v>
      </c>
      <c r="N428" s="62">
        <f t="shared" si="343"/>
        <v>0</v>
      </c>
      <c r="O428" s="62">
        <f t="shared" si="343"/>
        <v>0</v>
      </c>
      <c r="P428" s="62">
        <f t="shared" si="343"/>
        <v>0</v>
      </c>
      <c r="Q428" s="62">
        <f t="shared" si="343"/>
        <v>0</v>
      </c>
      <c r="R428" s="62">
        <f t="shared" si="343"/>
        <v>0</v>
      </c>
      <c r="S428" s="62">
        <f t="shared" si="343"/>
        <v>0</v>
      </c>
      <c r="T428" s="62">
        <f t="shared" si="343"/>
        <v>0</v>
      </c>
      <c r="U428" s="62">
        <f t="shared" si="343"/>
        <v>0</v>
      </c>
      <c r="V428" s="62">
        <f t="shared" si="343"/>
        <v>0</v>
      </c>
      <c r="W428" s="62">
        <v>0</v>
      </c>
      <c r="X428" s="27"/>
    </row>
    <row r="429" spans="1:24" ht="15" customHeight="1">
      <c r="A429" s="38"/>
      <c r="B429" s="3">
        <f t="shared" si="333"/>
        <v>12</v>
      </c>
      <c r="C429" s="62">
        <f t="shared" ref="C429:V429" si="344">EXP(-C18*delta_t)*(D429+D326)</f>
        <v>0</v>
      </c>
      <c r="D429" s="62">
        <f t="shared" si="344"/>
        <v>0</v>
      </c>
      <c r="E429" s="62">
        <f t="shared" si="344"/>
        <v>0</v>
      </c>
      <c r="F429" s="62">
        <f t="shared" si="344"/>
        <v>0</v>
      </c>
      <c r="G429" s="62">
        <f t="shared" si="344"/>
        <v>0</v>
      </c>
      <c r="H429" s="62">
        <f t="shared" si="344"/>
        <v>0</v>
      </c>
      <c r="I429" s="62">
        <f t="shared" si="344"/>
        <v>0</v>
      </c>
      <c r="J429" s="62">
        <f t="shared" si="344"/>
        <v>0</v>
      </c>
      <c r="K429" s="62">
        <f t="shared" si="344"/>
        <v>0</v>
      </c>
      <c r="L429" s="62">
        <f t="shared" si="344"/>
        <v>0</v>
      </c>
      <c r="M429" s="62">
        <f t="shared" si="344"/>
        <v>0</v>
      </c>
      <c r="N429" s="62">
        <f t="shared" si="344"/>
        <v>0</v>
      </c>
      <c r="O429" s="62">
        <f t="shared" si="344"/>
        <v>0</v>
      </c>
      <c r="P429" s="62">
        <f t="shared" si="344"/>
        <v>0</v>
      </c>
      <c r="Q429" s="62">
        <f t="shared" si="344"/>
        <v>0</v>
      </c>
      <c r="R429" s="62">
        <f t="shared" si="344"/>
        <v>0</v>
      </c>
      <c r="S429" s="62">
        <f t="shared" si="344"/>
        <v>0</v>
      </c>
      <c r="T429" s="62">
        <f t="shared" si="344"/>
        <v>0</v>
      </c>
      <c r="U429" s="62">
        <f t="shared" si="344"/>
        <v>0</v>
      </c>
      <c r="V429" s="62">
        <f t="shared" si="344"/>
        <v>0</v>
      </c>
      <c r="W429" s="62">
        <v>0</v>
      </c>
      <c r="X429" s="27"/>
    </row>
    <row r="430" spans="1:24" ht="15" customHeight="1">
      <c r="A430" s="38"/>
      <c r="B430" s="3">
        <f t="shared" si="333"/>
        <v>13</v>
      </c>
      <c r="C430" s="62">
        <f t="shared" ref="C430:V430" si="345">EXP(-C19*delta_t)*(D430+D327)</f>
        <v>5.0716720500409576</v>
      </c>
      <c r="D430" s="62">
        <f t="shared" si="345"/>
        <v>5.1155687903620928</v>
      </c>
      <c r="E430" s="62">
        <f t="shared" si="345"/>
        <v>5.1521019560831389</v>
      </c>
      <c r="F430" s="62">
        <f t="shared" si="345"/>
        <v>5.2089670945961766</v>
      </c>
      <c r="G430" s="62">
        <f t="shared" si="345"/>
        <v>5.2633250474982836</v>
      </c>
      <c r="H430" s="62">
        <f t="shared" si="345"/>
        <v>5.3142584004440749</v>
      </c>
      <c r="I430" s="62">
        <f t="shared" si="345"/>
        <v>5.3748317576547411</v>
      </c>
      <c r="J430" s="62">
        <f t="shared" si="345"/>
        <v>5.4309455072511916</v>
      </c>
      <c r="K430" s="62">
        <f t="shared" si="345"/>
        <v>5.4973110186115326</v>
      </c>
      <c r="L430" s="62">
        <f t="shared" si="345"/>
        <v>5.5509518068653003</v>
      </c>
      <c r="M430" s="62">
        <f t="shared" si="345"/>
        <v>5.6152207155352603</v>
      </c>
      <c r="N430" s="62">
        <f t="shared" si="345"/>
        <v>5.6854815887221335</v>
      </c>
      <c r="O430" s="62">
        <f t="shared" si="345"/>
        <v>5.7673697460021449</v>
      </c>
      <c r="P430" s="62">
        <f t="shared" si="345"/>
        <v>5.6955596107707063</v>
      </c>
      <c r="Q430" s="62">
        <f t="shared" si="345"/>
        <v>5.1772811656488171</v>
      </c>
      <c r="R430" s="62">
        <f t="shared" si="345"/>
        <v>4.8900031113863527</v>
      </c>
      <c r="S430" s="62">
        <f t="shared" si="345"/>
        <v>4.3062426886648106</v>
      </c>
      <c r="T430" s="62">
        <f t="shared" si="345"/>
        <v>2.7146949414333164</v>
      </c>
      <c r="U430" s="62">
        <f t="shared" si="345"/>
        <v>1.6038726969257797</v>
      </c>
      <c r="V430" s="62">
        <f t="shared" si="345"/>
        <v>0.83510802599704437</v>
      </c>
      <c r="W430" s="62">
        <v>0</v>
      </c>
      <c r="X430" s="27"/>
    </row>
    <row r="431" spans="1:24" ht="15" customHeight="1">
      <c r="A431" s="38"/>
      <c r="B431" s="3">
        <f t="shared" si="333"/>
        <v>14</v>
      </c>
      <c r="C431" s="62">
        <f t="shared" ref="C431:V431" si="346">EXP(-C20*delta_t)*(D431+D328)</f>
        <v>0</v>
      </c>
      <c r="D431" s="62">
        <f t="shared" si="346"/>
        <v>0</v>
      </c>
      <c r="E431" s="62">
        <f t="shared" si="346"/>
        <v>0</v>
      </c>
      <c r="F431" s="62">
        <f t="shared" si="346"/>
        <v>0</v>
      </c>
      <c r="G431" s="62">
        <f t="shared" si="346"/>
        <v>0</v>
      </c>
      <c r="H431" s="62">
        <f t="shared" si="346"/>
        <v>0</v>
      </c>
      <c r="I431" s="62">
        <f t="shared" si="346"/>
        <v>0</v>
      </c>
      <c r="J431" s="62">
        <f t="shared" si="346"/>
        <v>0</v>
      </c>
      <c r="K431" s="62">
        <f t="shared" si="346"/>
        <v>0</v>
      </c>
      <c r="L431" s="62">
        <f t="shared" si="346"/>
        <v>0</v>
      </c>
      <c r="M431" s="62">
        <f t="shared" si="346"/>
        <v>0</v>
      </c>
      <c r="N431" s="62">
        <f t="shared" si="346"/>
        <v>0</v>
      </c>
      <c r="O431" s="62">
        <f t="shared" si="346"/>
        <v>0</v>
      </c>
      <c r="P431" s="62">
        <f t="shared" si="346"/>
        <v>0</v>
      </c>
      <c r="Q431" s="62">
        <f t="shared" si="346"/>
        <v>0</v>
      </c>
      <c r="R431" s="62">
        <f t="shared" si="346"/>
        <v>0</v>
      </c>
      <c r="S431" s="62">
        <f t="shared" si="346"/>
        <v>0</v>
      </c>
      <c r="T431" s="62">
        <f t="shared" si="346"/>
        <v>0</v>
      </c>
      <c r="U431" s="62">
        <f t="shared" si="346"/>
        <v>0</v>
      </c>
      <c r="V431" s="62">
        <f t="shared" si="346"/>
        <v>0</v>
      </c>
      <c r="W431" s="62">
        <v>0</v>
      </c>
      <c r="X431" s="27"/>
    </row>
    <row r="432" spans="1:24" ht="15" customHeight="1">
      <c r="A432" s="38"/>
      <c r="B432" s="3">
        <f t="shared" si="333"/>
        <v>15</v>
      </c>
      <c r="C432" s="62">
        <f t="shared" ref="C432:V432" si="347">EXP(-C21*delta_t)*(D432+D329)</f>
        <v>14.156288924333241</v>
      </c>
      <c r="D432" s="62">
        <f t="shared" si="347"/>
        <v>14.278815564993574</v>
      </c>
      <c r="E432" s="62">
        <f t="shared" si="347"/>
        <v>14.390129880312815</v>
      </c>
      <c r="F432" s="62">
        <f t="shared" si="347"/>
        <v>14.559658454199074</v>
      </c>
      <c r="G432" s="62">
        <f t="shared" si="347"/>
        <v>14.76814491555988</v>
      </c>
      <c r="H432" s="62">
        <f t="shared" si="347"/>
        <v>14.578579746272146</v>
      </c>
      <c r="I432" s="62">
        <f t="shared" si="347"/>
        <v>13.923872149074553</v>
      </c>
      <c r="J432" s="62">
        <f t="shared" si="347"/>
        <v>13.118196946835635</v>
      </c>
      <c r="K432" s="62">
        <f t="shared" si="347"/>
        <v>11.940749924895769</v>
      </c>
      <c r="L432" s="62">
        <f t="shared" si="347"/>
        <v>10.995583135027237</v>
      </c>
      <c r="M432" s="62">
        <f t="shared" si="347"/>
        <v>10.768682432446342</v>
      </c>
      <c r="N432" s="62">
        <f t="shared" si="347"/>
        <v>10.521256142293266</v>
      </c>
      <c r="O432" s="62">
        <f t="shared" si="347"/>
        <v>10.550652703350407</v>
      </c>
      <c r="P432" s="62">
        <f t="shared" si="347"/>
        <v>10.430133739238933</v>
      </c>
      <c r="Q432" s="62">
        <f t="shared" si="347"/>
        <v>9.2882795264359199</v>
      </c>
      <c r="R432" s="62">
        <f t="shared" si="347"/>
        <v>7.8585647987013205</v>
      </c>
      <c r="S432" s="62">
        <f t="shared" si="347"/>
        <v>6.6465414374422318</v>
      </c>
      <c r="T432" s="62">
        <f t="shared" si="347"/>
        <v>5.255852125597972</v>
      </c>
      <c r="U432" s="62">
        <f t="shared" si="347"/>
        <v>2.8222928813811503</v>
      </c>
      <c r="V432" s="62">
        <f t="shared" si="347"/>
        <v>1.170528573264809</v>
      </c>
      <c r="W432" s="62">
        <v>0</v>
      </c>
      <c r="X432" s="27"/>
    </row>
    <row r="433" spans="1:24" ht="15" customHeight="1">
      <c r="A433" s="38"/>
      <c r="B433" s="3">
        <f t="shared" si="333"/>
        <v>16</v>
      </c>
      <c r="C433" s="62">
        <f t="shared" ref="C433:V433" si="348">EXP(-C22*delta_t)*(D433+D330)</f>
        <v>0.53837256750944207</v>
      </c>
      <c r="D433" s="62">
        <f t="shared" si="348"/>
        <v>0.54303233268329509</v>
      </c>
      <c r="E433" s="62">
        <f t="shared" si="348"/>
        <v>0.54714506884989489</v>
      </c>
      <c r="F433" s="62">
        <f t="shared" si="348"/>
        <v>0.55251385599354985</v>
      </c>
      <c r="G433" s="62">
        <f t="shared" si="348"/>
        <v>0.56062533385714142</v>
      </c>
      <c r="H433" s="62">
        <f t="shared" si="348"/>
        <v>0.56776663135063654</v>
      </c>
      <c r="I433" s="62">
        <f t="shared" si="348"/>
        <v>0.57514740099070949</v>
      </c>
      <c r="J433" s="62">
        <f t="shared" si="348"/>
        <v>0.58075308081126753</v>
      </c>
      <c r="K433" s="62">
        <f t="shared" si="348"/>
        <v>0.58746349605250558</v>
      </c>
      <c r="L433" s="62">
        <f t="shared" si="348"/>
        <v>0.59523306930765219</v>
      </c>
      <c r="M433" s="62">
        <f t="shared" si="348"/>
        <v>0.60151153737855978</v>
      </c>
      <c r="N433" s="62">
        <f t="shared" si="348"/>
        <v>0.60629542552825777</v>
      </c>
      <c r="O433" s="62">
        <f t="shared" si="348"/>
        <v>0.61113747069306157</v>
      </c>
      <c r="P433" s="62">
        <f t="shared" si="348"/>
        <v>0.61591559557245834</v>
      </c>
      <c r="Q433" s="62">
        <f t="shared" si="348"/>
        <v>0.62162047068175885</v>
      </c>
      <c r="R433" s="62">
        <f t="shared" si="348"/>
        <v>0.62913728812804592</v>
      </c>
      <c r="S433" s="62">
        <f t="shared" si="348"/>
        <v>0.63773783648310378</v>
      </c>
      <c r="T433" s="62">
        <f t="shared" si="348"/>
        <v>0.48768096599730465</v>
      </c>
      <c r="U433" s="62">
        <f t="shared" si="348"/>
        <v>0.22905697947063625</v>
      </c>
      <c r="V433" s="62">
        <f t="shared" si="348"/>
        <v>6.8914990862887715E-2</v>
      </c>
      <c r="W433" s="62">
        <v>0</v>
      </c>
      <c r="X433" s="27"/>
    </row>
    <row r="434" spans="1:24" ht="15" customHeight="1">
      <c r="A434" s="38"/>
      <c r="B434" s="3">
        <f t="shared" si="333"/>
        <v>17</v>
      </c>
      <c r="C434" s="62">
        <f t="shared" ref="C434:V434" si="349">EXP(-C23*delta_t)*(D434+D331)</f>
        <v>7.4847758462622913E-2</v>
      </c>
      <c r="D434" s="62">
        <f t="shared" si="349"/>
        <v>7.5495586749711449E-2</v>
      </c>
      <c r="E434" s="62">
        <f t="shared" si="349"/>
        <v>7.6132535901147158E-2</v>
      </c>
      <c r="F434" s="62">
        <f t="shared" si="349"/>
        <v>7.702916901691706E-2</v>
      </c>
      <c r="G434" s="62">
        <f t="shared" si="349"/>
        <v>7.7769148562123885E-2</v>
      </c>
      <c r="H434" s="62">
        <f t="shared" si="349"/>
        <v>7.8359167539392732E-2</v>
      </c>
      <c r="I434" s="62">
        <f t="shared" si="349"/>
        <v>7.9056144599857298E-2</v>
      </c>
      <c r="J434" s="62">
        <f t="shared" si="349"/>
        <v>7.9734309730397593E-2</v>
      </c>
      <c r="K434" s="62">
        <f t="shared" si="349"/>
        <v>8.0339803153835668E-2</v>
      </c>
      <c r="L434" s="62">
        <f t="shared" si="349"/>
        <v>8.0848104880661881E-2</v>
      </c>
      <c r="M434" s="62">
        <f t="shared" si="349"/>
        <v>8.1475498200275664E-2</v>
      </c>
      <c r="N434" s="62">
        <f t="shared" si="349"/>
        <v>8.222071400763209E-2</v>
      </c>
      <c r="O434" s="62">
        <f t="shared" si="349"/>
        <v>8.295342827962976E-2</v>
      </c>
      <c r="P434" s="62">
        <f t="shared" si="349"/>
        <v>8.3821414259240126E-2</v>
      </c>
      <c r="Q434" s="62">
        <f t="shared" si="349"/>
        <v>8.4490444782943736E-2</v>
      </c>
      <c r="R434" s="62">
        <f t="shared" si="349"/>
        <v>8.5615350964660122E-2</v>
      </c>
      <c r="S434" s="62">
        <f t="shared" si="349"/>
        <v>8.6634404210235785E-2</v>
      </c>
      <c r="T434" s="62">
        <f t="shared" si="349"/>
        <v>8.7227792485139469E-2</v>
      </c>
      <c r="U434" s="62">
        <f t="shared" si="349"/>
        <v>8.8036717465306294E-2</v>
      </c>
      <c r="V434" s="62">
        <f t="shared" si="349"/>
        <v>0</v>
      </c>
      <c r="W434" s="62">
        <v>0</v>
      </c>
      <c r="X434" s="27"/>
    </row>
    <row r="435" spans="1:24" ht="15" customHeight="1">
      <c r="A435" s="38"/>
      <c r="B435" s="3">
        <f t="shared" si="333"/>
        <v>18</v>
      </c>
      <c r="C435" s="62">
        <f t="shared" ref="C435:V435" si="350">EXP(-C24*delta_t)*(D435+D332)</f>
        <v>0.31899713479920477</v>
      </c>
      <c r="D435" s="62">
        <f t="shared" si="350"/>
        <v>0.32175814423579757</v>
      </c>
      <c r="E435" s="62">
        <f t="shared" si="350"/>
        <v>0.32469531816235958</v>
      </c>
      <c r="F435" s="62">
        <f t="shared" si="350"/>
        <v>0.32843751421128858</v>
      </c>
      <c r="G435" s="62">
        <f t="shared" si="350"/>
        <v>0.33153348226852958</v>
      </c>
      <c r="H435" s="62">
        <f t="shared" si="350"/>
        <v>0.33379776883340934</v>
      </c>
      <c r="I435" s="62">
        <f t="shared" si="350"/>
        <v>0.33586923163813753</v>
      </c>
      <c r="J435" s="62">
        <f t="shared" si="350"/>
        <v>0.33784989752771405</v>
      </c>
      <c r="K435" s="62">
        <f t="shared" si="350"/>
        <v>0.33979340551960685</v>
      </c>
      <c r="L435" s="62">
        <f t="shared" si="350"/>
        <v>0.34214944218939264</v>
      </c>
      <c r="M435" s="62">
        <f t="shared" si="350"/>
        <v>0.34402550368391593</v>
      </c>
      <c r="N435" s="62">
        <f t="shared" si="350"/>
        <v>0.34617368240713015</v>
      </c>
      <c r="O435" s="62">
        <f t="shared" si="350"/>
        <v>0.34935074738845756</v>
      </c>
      <c r="P435" s="62">
        <f t="shared" si="350"/>
        <v>0.35211188932524068</v>
      </c>
      <c r="Q435" s="62">
        <f t="shared" si="350"/>
        <v>0.35535739269125349</v>
      </c>
      <c r="R435" s="62">
        <f t="shared" si="350"/>
        <v>0.35938885176650037</v>
      </c>
      <c r="S435" s="62">
        <f t="shared" si="350"/>
        <v>0.36395808997358864</v>
      </c>
      <c r="T435" s="62">
        <f t="shared" si="350"/>
        <v>0.36911468500490474</v>
      </c>
      <c r="U435" s="62">
        <f t="shared" si="350"/>
        <v>0.37348773910466915</v>
      </c>
      <c r="V435" s="62">
        <f t="shared" si="350"/>
        <v>0.23583845943367751</v>
      </c>
      <c r="W435" s="62">
        <v>0</v>
      </c>
      <c r="X435" s="27"/>
    </row>
    <row r="436" spans="1:24" ht="15" customHeight="1">
      <c r="A436" s="38"/>
      <c r="B436" s="3">
        <f t="shared" si="333"/>
        <v>19</v>
      </c>
      <c r="C436" s="62">
        <f t="shared" ref="C436:V436" si="351">EXP(-C25*delta_t)*(D436+D333)</f>
        <v>1.9261613740034333</v>
      </c>
      <c r="D436" s="62">
        <f t="shared" si="351"/>
        <v>1.9428328395116472</v>
      </c>
      <c r="E436" s="62">
        <f t="shared" si="351"/>
        <v>1.9606744856477303</v>
      </c>
      <c r="F436" s="62">
        <f t="shared" si="351"/>
        <v>1.9845371119147337</v>
      </c>
      <c r="G436" s="62">
        <f t="shared" si="351"/>
        <v>2.0080218948497208</v>
      </c>
      <c r="H436" s="62">
        <f t="shared" si="351"/>
        <v>2.0335746781672142</v>
      </c>
      <c r="I436" s="62">
        <f t="shared" si="351"/>
        <v>2.0372466922568231</v>
      </c>
      <c r="J436" s="62">
        <f t="shared" si="351"/>
        <v>1.9854729516420697</v>
      </c>
      <c r="K436" s="62">
        <f t="shared" si="351"/>
        <v>1.9358260980835655</v>
      </c>
      <c r="L436" s="62">
        <f t="shared" si="351"/>
        <v>1.9278860749090467</v>
      </c>
      <c r="M436" s="62">
        <f t="shared" si="351"/>
        <v>1.4405654998909267</v>
      </c>
      <c r="N436" s="62">
        <f t="shared" si="351"/>
        <v>1.0207057215031679</v>
      </c>
      <c r="O436" s="62">
        <f t="shared" si="351"/>
        <v>0.53571611742061476</v>
      </c>
      <c r="P436" s="62">
        <f t="shared" si="351"/>
        <v>0.13583717835271308</v>
      </c>
      <c r="Q436" s="62">
        <f t="shared" si="351"/>
        <v>0.13771750949647626</v>
      </c>
      <c r="R436" s="62">
        <f t="shared" si="351"/>
        <v>3.0023464587843839E-2</v>
      </c>
      <c r="S436" s="62">
        <f t="shared" si="351"/>
        <v>0</v>
      </c>
      <c r="T436" s="62">
        <f t="shared" si="351"/>
        <v>0</v>
      </c>
      <c r="U436" s="62">
        <f t="shared" si="351"/>
        <v>0</v>
      </c>
      <c r="V436" s="62">
        <f t="shared" si="351"/>
        <v>0</v>
      </c>
      <c r="W436" s="62">
        <v>0</v>
      </c>
      <c r="X436" s="27"/>
    </row>
    <row r="437" spans="1:24" ht="15" customHeight="1">
      <c r="A437" s="38"/>
      <c r="B437" s="3">
        <f t="shared" si="333"/>
        <v>20</v>
      </c>
      <c r="C437" s="62">
        <f t="shared" ref="C437:V437" si="352">EXP(-C26*delta_t)*(D437+D334)</f>
        <v>0.91615725123547775</v>
      </c>
      <c r="D437" s="62">
        <f t="shared" si="352"/>
        <v>0.92408684852686496</v>
      </c>
      <c r="E437" s="62">
        <f t="shared" si="352"/>
        <v>0.9341058823157099</v>
      </c>
      <c r="F437" s="62">
        <f t="shared" si="352"/>
        <v>0.94632451242798221</v>
      </c>
      <c r="G437" s="62">
        <f t="shared" si="352"/>
        <v>0.95706212471627894</v>
      </c>
      <c r="H437" s="62">
        <f t="shared" si="352"/>
        <v>0.9698272249219797</v>
      </c>
      <c r="I437" s="62">
        <f t="shared" si="352"/>
        <v>0.88760546653224737</v>
      </c>
      <c r="J437" s="62">
        <f t="shared" si="352"/>
        <v>0.79525354594357045</v>
      </c>
      <c r="K437" s="62">
        <f t="shared" si="352"/>
        <v>0.63387376156568087</v>
      </c>
      <c r="L437" s="62">
        <f t="shared" si="352"/>
        <v>0.1737481132663995</v>
      </c>
      <c r="M437" s="62">
        <f t="shared" si="352"/>
        <v>0.17573276149623424</v>
      </c>
      <c r="N437" s="62">
        <f t="shared" si="352"/>
        <v>0.17770951761692663</v>
      </c>
      <c r="O437" s="62">
        <f t="shared" si="352"/>
        <v>0.17930096889348782</v>
      </c>
      <c r="P437" s="62">
        <f t="shared" si="352"/>
        <v>0.18140096530305647</v>
      </c>
      <c r="Q437" s="62">
        <f t="shared" si="352"/>
        <v>0.18354635513253223</v>
      </c>
      <c r="R437" s="62">
        <f t="shared" si="352"/>
        <v>0.18577557728124286</v>
      </c>
      <c r="S437" s="62">
        <f t="shared" si="352"/>
        <v>0.1878176380710285</v>
      </c>
      <c r="T437" s="62">
        <f t="shared" si="352"/>
        <v>0.18974858206284195</v>
      </c>
      <c r="U437" s="62">
        <f t="shared" si="352"/>
        <v>0.19177512685103101</v>
      </c>
      <c r="V437" s="62">
        <f t="shared" si="352"/>
        <v>0.19461697124016691</v>
      </c>
      <c r="W437" s="62">
        <v>0</v>
      </c>
      <c r="X437" s="27"/>
    </row>
    <row r="438" spans="1:24" ht="15" customHeight="1">
      <c r="A438" s="38"/>
      <c r="B438" s="3">
        <f t="shared" si="333"/>
        <v>21</v>
      </c>
      <c r="C438" s="62">
        <f t="shared" ref="C438:V438" si="353">EXP(-C27*delta_t)*(D438+D335)</f>
        <v>1.6149549048473377</v>
      </c>
      <c r="D438" s="62">
        <f t="shared" si="353"/>
        <v>1.6289327913094276</v>
      </c>
      <c r="E438" s="62">
        <f t="shared" si="353"/>
        <v>1.6498894258840109</v>
      </c>
      <c r="F438" s="62">
        <f t="shared" si="353"/>
        <v>1.4881690040758222</v>
      </c>
      <c r="G438" s="62">
        <f t="shared" si="353"/>
        <v>1.5024929562881759</v>
      </c>
      <c r="H438" s="62">
        <f t="shared" si="353"/>
        <v>1.3634127236795999</v>
      </c>
      <c r="I438" s="62">
        <f t="shared" si="353"/>
        <v>1.0196231074063258</v>
      </c>
      <c r="J438" s="62">
        <f t="shared" si="353"/>
        <v>0.93283924563901099</v>
      </c>
      <c r="K438" s="62">
        <f t="shared" si="353"/>
        <v>0.74981534185324361</v>
      </c>
      <c r="L438" s="62">
        <f t="shared" si="353"/>
        <v>0.32216277382361586</v>
      </c>
      <c r="M438" s="62">
        <f t="shared" si="353"/>
        <v>0.32674827436065546</v>
      </c>
      <c r="N438" s="62">
        <f t="shared" si="353"/>
        <v>0.331536035049182</v>
      </c>
      <c r="O438" s="62">
        <f t="shared" si="353"/>
        <v>0.33612458661900357</v>
      </c>
      <c r="P438" s="62">
        <f t="shared" si="353"/>
        <v>0.33972680133832528</v>
      </c>
      <c r="Q438" s="62">
        <f t="shared" si="353"/>
        <v>0.34401375956232999</v>
      </c>
      <c r="R438" s="62">
        <f t="shared" si="353"/>
        <v>0.29512755591067336</v>
      </c>
      <c r="S438" s="62">
        <f t="shared" si="353"/>
        <v>0.29894925968855907</v>
      </c>
      <c r="T438" s="62">
        <f t="shared" si="353"/>
        <v>0.26211574228377188</v>
      </c>
      <c r="U438" s="62">
        <f t="shared" si="353"/>
        <v>0.24916054453049447</v>
      </c>
      <c r="V438" s="62">
        <f t="shared" si="353"/>
        <v>0.23452491222965949</v>
      </c>
      <c r="W438" s="62">
        <v>0</v>
      </c>
      <c r="X438" s="27"/>
    </row>
    <row r="439" spans="1:24" ht="15" customHeight="1">
      <c r="A439" s="38"/>
      <c r="B439" s="3">
        <f t="shared" si="333"/>
        <v>22</v>
      </c>
      <c r="C439" s="62">
        <f t="shared" ref="C439:V439" si="354">EXP(-C28*delta_t)*(D439+D336)</f>
        <v>12.435308492594048</v>
      </c>
      <c r="D439" s="62">
        <f t="shared" si="354"/>
        <v>12.54293956619791</v>
      </c>
      <c r="E439" s="62">
        <f t="shared" si="354"/>
        <v>12.671618435532196</v>
      </c>
      <c r="F439" s="62">
        <f t="shared" si="354"/>
        <v>12.843960639828618</v>
      </c>
      <c r="G439" s="62">
        <f t="shared" si="354"/>
        <v>12.858402422995338</v>
      </c>
      <c r="H439" s="62">
        <f t="shared" si="354"/>
        <v>12.68458989572671</v>
      </c>
      <c r="I439" s="62">
        <f t="shared" si="354"/>
        <v>12.689088932776066</v>
      </c>
      <c r="J439" s="62">
        <f t="shared" si="354"/>
        <v>11.793270107572193</v>
      </c>
      <c r="K439" s="62">
        <f t="shared" si="354"/>
        <v>11.120636041084396</v>
      </c>
      <c r="L439" s="62">
        <f t="shared" si="354"/>
        <v>10.552311668720321</v>
      </c>
      <c r="M439" s="62">
        <f t="shared" si="354"/>
        <v>10.013153474496123</v>
      </c>
      <c r="N439" s="62">
        <f t="shared" si="354"/>
        <v>9.5939061177304445</v>
      </c>
      <c r="O439" s="62">
        <f t="shared" si="354"/>
        <v>9.0546869272954869</v>
      </c>
      <c r="P439" s="62">
        <f t="shared" si="354"/>
        <v>8.891596435533895</v>
      </c>
      <c r="Q439" s="62">
        <f t="shared" si="354"/>
        <v>8.6543511377385922</v>
      </c>
      <c r="R439" s="62">
        <f t="shared" si="354"/>
        <v>7.8013139971955088</v>
      </c>
      <c r="S439" s="62">
        <f t="shared" si="354"/>
        <v>6.7559740187233341</v>
      </c>
      <c r="T439" s="62">
        <f t="shared" si="354"/>
        <v>5.2441750516054677</v>
      </c>
      <c r="U439" s="62">
        <f t="shared" si="354"/>
        <v>3.4207040533551965</v>
      </c>
      <c r="V439" s="62">
        <f t="shared" si="354"/>
        <v>1.6385151087710113</v>
      </c>
      <c r="W439" s="62">
        <v>0</v>
      </c>
      <c r="X439" s="27"/>
    </row>
    <row r="440" spans="1:24" ht="15" customHeight="1">
      <c r="A440" s="38"/>
      <c r="B440" s="3">
        <f t="shared" si="333"/>
        <v>23</v>
      </c>
      <c r="C440" s="62">
        <f t="shared" ref="C440:V440" si="355">EXP(-C29*delta_t)*(D440+D337)</f>
        <v>0</v>
      </c>
      <c r="D440" s="62">
        <f t="shared" si="355"/>
        <v>0</v>
      </c>
      <c r="E440" s="62">
        <f t="shared" si="355"/>
        <v>0</v>
      </c>
      <c r="F440" s="62">
        <f t="shared" si="355"/>
        <v>0</v>
      </c>
      <c r="G440" s="62">
        <f t="shared" si="355"/>
        <v>0</v>
      </c>
      <c r="H440" s="62">
        <f t="shared" si="355"/>
        <v>0</v>
      </c>
      <c r="I440" s="62">
        <f t="shared" si="355"/>
        <v>0</v>
      </c>
      <c r="J440" s="62">
        <f t="shared" si="355"/>
        <v>0</v>
      </c>
      <c r="K440" s="62">
        <f t="shared" si="355"/>
        <v>0</v>
      </c>
      <c r="L440" s="62">
        <f t="shared" si="355"/>
        <v>0</v>
      </c>
      <c r="M440" s="62">
        <f t="shared" si="355"/>
        <v>0</v>
      </c>
      <c r="N440" s="62">
        <f t="shared" si="355"/>
        <v>0</v>
      </c>
      <c r="O440" s="62">
        <f t="shared" si="355"/>
        <v>0</v>
      </c>
      <c r="P440" s="62">
        <f t="shared" si="355"/>
        <v>0</v>
      </c>
      <c r="Q440" s="62">
        <f t="shared" si="355"/>
        <v>0</v>
      </c>
      <c r="R440" s="62">
        <f t="shared" si="355"/>
        <v>0</v>
      </c>
      <c r="S440" s="62">
        <f t="shared" si="355"/>
        <v>0</v>
      </c>
      <c r="T440" s="62">
        <f t="shared" si="355"/>
        <v>0</v>
      </c>
      <c r="U440" s="62">
        <f t="shared" si="355"/>
        <v>0</v>
      </c>
      <c r="V440" s="62">
        <f t="shared" si="355"/>
        <v>0</v>
      </c>
      <c r="W440" s="62">
        <v>0</v>
      </c>
      <c r="X440" s="27"/>
    </row>
    <row r="441" spans="1:24" ht="15" customHeight="1">
      <c r="A441" s="38"/>
      <c r="B441" s="3">
        <f t="shared" si="333"/>
        <v>24</v>
      </c>
      <c r="C441" s="62">
        <f t="shared" ref="C441:V441" si="356">EXP(-C30*delta_t)*(D441+D338)</f>
        <v>3.523684604978869</v>
      </c>
      <c r="D441" s="62">
        <f t="shared" si="356"/>
        <v>3.554183080935549</v>
      </c>
      <c r="E441" s="62">
        <f t="shared" si="356"/>
        <v>3.5925993811335779</v>
      </c>
      <c r="F441" s="62">
        <f t="shared" si="356"/>
        <v>3.5755340562802975</v>
      </c>
      <c r="G441" s="62">
        <f t="shared" si="356"/>
        <v>3.1345076193785539</v>
      </c>
      <c r="H441" s="62">
        <f t="shared" si="356"/>
        <v>1.7822047722862371</v>
      </c>
      <c r="I441" s="62">
        <f t="shared" si="356"/>
        <v>1.0831609640446069</v>
      </c>
      <c r="J441" s="62">
        <f t="shared" si="356"/>
        <v>0.92064521364580132</v>
      </c>
      <c r="K441" s="62">
        <f t="shared" si="356"/>
        <v>0.70584715326115688</v>
      </c>
      <c r="L441" s="62">
        <f t="shared" si="356"/>
        <v>0.7157886311159134</v>
      </c>
      <c r="M441" s="62">
        <f t="shared" si="356"/>
        <v>0.72402924975639171</v>
      </c>
      <c r="N441" s="62">
        <f t="shared" si="356"/>
        <v>0.73167396947879437</v>
      </c>
      <c r="O441" s="62">
        <f t="shared" si="356"/>
        <v>0.74053070340624094</v>
      </c>
      <c r="P441" s="62">
        <f t="shared" si="356"/>
        <v>0.74870112619700036</v>
      </c>
      <c r="Q441" s="62">
        <f t="shared" si="356"/>
        <v>0.75587615682229148</v>
      </c>
      <c r="R441" s="62">
        <f t="shared" si="356"/>
        <v>0.76488563747664651</v>
      </c>
      <c r="S441" s="62">
        <f t="shared" si="356"/>
        <v>0.77515842007647284</v>
      </c>
      <c r="T441" s="62">
        <f t="shared" si="356"/>
        <v>0.7856565260388253</v>
      </c>
      <c r="U441" s="62">
        <f t="shared" si="356"/>
        <v>0.64608734536653656</v>
      </c>
      <c r="V441" s="62">
        <f t="shared" si="356"/>
        <v>0.53803818434756046</v>
      </c>
      <c r="W441" s="62">
        <v>0</v>
      </c>
      <c r="X441" s="27"/>
    </row>
    <row r="442" spans="1:24" ht="15" customHeight="1">
      <c r="A442" s="38"/>
      <c r="B442" s="3">
        <f t="shared" si="333"/>
        <v>25</v>
      </c>
      <c r="C442" s="62">
        <f t="shared" ref="C442:V442" si="357">EXP(-C31*delta_t)*(D442+D339)</f>
        <v>8.0862965263886224</v>
      </c>
      <c r="D442" s="62">
        <f t="shared" si="357"/>
        <v>8.156285684850813</v>
      </c>
      <c r="E442" s="62">
        <f t="shared" si="357"/>
        <v>8.2417245775436374</v>
      </c>
      <c r="F442" s="62">
        <f t="shared" si="357"/>
        <v>8.337181939090236</v>
      </c>
      <c r="G442" s="62">
        <f t="shared" si="357"/>
        <v>8.4443934587879514</v>
      </c>
      <c r="H442" s="62">
        <f t="shared" si="357"/>
        <v>8.4147000598272719</v>
      </c>
      <c r="I442" s="62">
        <f t="shared" si="357"/>
        <v>8.372422875117115</v>
      </c>
      <c r="J442" s="62">
        <f t="shared" si="357"/>
        <v>8.3077783436976294</v>
      </c>
      <c r="K442" s="62">
        <f t="shared" si="357"/>
        <v>8.3495022005942197</v>
      </c>
      <c r="L442" s="62">
        <f t="shared" si="357"/>
        <v>8.2770354993075763</v>
      </c>
      <c r="M442" s="62">
        <f t="shared" si="357"/>
        <v>8.1063037756748919</v>
      </c>
      <c r="N442" s="62">
        <f t="shared" si="357"/>
        <v>8.196671305571325</v>
      </c>
      <c r="O442" s="62">
        <f t="shared" si="357"/>
        <v>7.9564371574094945</v>
      </c>
      <c r="P442" s="62">
        <f t="shared" si="357"/>
        <v>7.3851172110908871</v>
      </c>
      <c r="Q442" s="62">
        <f t="shared" si="357"/>
        <v>6.5325695867683651</v>
      </c>
      <c r="R442" s="62">
        <f t="shared" si="357"/>
        <v>5.9433157387399662</v>
      </c>
      <c r="S442" s="62">
        <f t="shared" si="357"/>
        <v>4.9844378166322985</v>
      </c>
      <c r="T442" s="62">
        <f t="shared" si="357"/>
        <v>3.7952442500651893</v>
      </c>
      <c r="U442" s="62">
        <f t="shared" si="357"/>
        <v>2.8172747939747782</v>
      </c>
      <c r="V442" s="62">
        <f t="shared" si="357"/>
        <v>1.4154615811147764</v>
      </c>
      <c r="W442" s="62">
        <v>0</v>
      </c>
      <c r="X442" s="27"/>
    </row>
    <row r="443" spans="1:24" ht="15" customHeight="1">
      <c r="A443" s="38"/>
      <c r="B443" s="3">
        <f t="shared" si="333"/>
        <v>26</v>
      </c>
      <c r="C443" s="62">
        <f t="shared" ref="C443:V443" si="358">EXP(-C32*delta_t)*(D443+D340)</f>
        <v>0</v>
      </c>
      <c r="D443" s="62">
        <f t="shared" si="358"/>
        <v>0</v>
      </c>
      <c r="E443" s="62">
        <f t="shared" si="358"/>
        <v>0</v>
      </c>
      <c r="F443" s="62">
        <f t="shared" si="358"/>
        <v>0</v>
      </c>
      <c r="G443" s="62">
        <f t="shared" si="358"/>
        <v>0</v>
      </c>
      <c r="H443" s="62">
        <f t="shared" si="358"/>
        <v>0</v>
      </c>
      <c r="I443" s="62">
        <f t="shared" si="358"/>
        <v>0</v>
      </c>
      <c r="J443" s="62">
        <f t="shared" si="358"/>
        <v>0</v>
      </c>
      <c r="K443" s="62">
        <f t="shared" si="358"/>
        <v>0</v>
      </c>
      <c r="L443" s="62">
        <f t="shared" si="358"/>
        <v>0</v>
      </c>
      <c r="M443" s="62">
        <f t="shared" si="358"/>
        <v>0</v>
      </c>
      <c r="N443" s="62">
        <f t="shared" si="358"/>
        <v>0</v>
      </c>
      <c r="O443" s="62">
        <f t="shared" si="358"/>
        <v>0</v>
      </c>
      <c r="P443" s="62">
        <f t="shared" si="358"/>
        <v>0</v>
      </c>
      <c r="Q443" s="62">
        <f t="shared" si="358"/>
        <v>0</v>
      </c>
      <c r="R443" s="62">
        <f t="shared" si="358"/>
        <v>0</v>
      </c>
      <c r="S443" s="62">
        <f t="shared" si="358"/>
        <v>0</v>
      </c>
      <c r="T443" s="62">
        <f t="shared" si="358"/>
        <v>0</v>
      </c>
      <c r="U443" s="62">
        <f t="shared" si="358"/>
        <v>0</v>
      </c>
      <c r="V443" s="62">
        <f t="shared" si="358"/>
        <v>0</v>
      </c>
      <c r="W443" s="62">
        <v>0</v>
      </c>
      <c r="X443" s="27"/>
    </row>
    <row r="444" spans="1:24" ht="15" customHeight="1">
      <c r="A444" s="38"/>
      <c r="B444" s="3">
        <f t="shared" si="333"/>
        <v>27</v>
      </c>
      <c r="C444" s="62">
        <f t="shared" ref="C444:V444" si="359">EXP(-C33*delta_t)*(D444+D341)</f>
        <v>0.40986924191310647</v>
      </c>
      <c r="D444" s="62">
        <f t="shared" si="359"/>
        <v>0.41341677485694794</v>
      </c>
      <c r="E444" s="62">
        <f t="shared" si="359"/>
        <v>0.41676201293813597</v>
      </c>
      <c r="F444" s="62">
        <f t="shared" si="359"/>
        <v>0.42067442675477745</v>
      </c>
      <c r="G444" s="62">
        <f t="shared" si="359"/>
        <v>0.42375869351124329</v>
      </c>
      <c r="H444" s="62">
        <f t="shared" si="359"/>
        <v>0.42746960924577448</v>
      </c>
      <c r="I444" s="62">
        <f t="shared" si="359"/>
        <v>0.43123576435342753</v>
      </c>
      <c r="J444" s="62">
        <f t="shared" si="359"/>
        <v>0.43520556469990218</v>
      </c>
      <c r="K444" s="62">
        <f t="shared" si="359"/>
        <v>0.43984103788027318</v>
      </c>
      <c r="L444" s="62">
        <f t="shared" si="359"/>
        <v>0.44346807729966004</v>
      </c>
      <c r="M444" s="62">
        <f t="shared" si="359"/>
        <v>0.44642220185295356</v>
      </c>
      <c r="N444" s="62">
        <f t="shared" si="359"/>
        <v>0.45029925844667856</v>
      </c>
      <c r="O444" s="62">
        <f t="shared" si="359"/>
        <v>0.45560096880233147</v>
      </c>
      <c r="P444" s="62">
        <f t="shared" si="359"/>
        <v>0.45999112782250318</v>
      </c>
      <c r="Q444" s="62">
        <f t="shared" si="359"/>
        <v>0.46657978009747819</v>
      </c>
      <c r="R444" s="62">
        <f t="shared" si="359"/>
        <v>0.47152972984854896</v>
      </c>
      <c r="S444" s="62">
        <f t="shared" si="359"/>
        <v>0.39508411019456446</v>
      </c>
      <c r="T444" s="62">
        <f t="shared" si="359"/>
        <v>0.20423268290642738</v>
      </c>
      <c r="U444" s="62">
        <f t="shared" si="359"/>
        <v>4.0629155842979561E-2</v>
      </c>
      <c r="V444" s="62">
        <f t="shared" si="359"/>
        <v>0</v>
      </c>
      <c r="W444" s="62">
        <v>0</v>
      </c>
      <c r="X444" s="27"/>
    </row>
    <row r="445" spans="1:24" ht="15" customHeight="1">
      <c r="A445" s="38"/>
      <c r="B445" s="3">
        <f t="shared" si="333"/>
        <v>28</v>
      </c>
      <c r="C445" s="62">
        <f t="shared" ref="C445:V445" si="360">EXP(-C34*delta_t)*(D445+D342)</f>
        <v>0</v>
      </c>
      <c r="D445" s="62">
        <f t="shared" si="360"/>
        <v>0</v>
      </c>
      <c r="E445" s="62">
        <f t="shared" si="360"/>
        <v>0</v>
      </c>
      <c r="F445" s="62">
        <f t="shared" si="360"/>
        <v>0</v>
      </c>
      <c r="G445" s="62">
        <f t="shared" si="360"/>
        <v>0</v>
      </c>
      <c r="H445" s="62">
        <f t="shared" si="360"/>
        <v>0</v>
      </c>
      <c r="I445" s="62">
        <f t="shared" si="360"/>
        <v>0</v>
      </c>
      <c r="J445" s="62">
        <f t="shared" si="360"/>
        <v>0</v>
      </c>
      <c r="K445" s="62">
        <f t="shared" si="360"/>
        <v>0</v>
      </c>
      <c r="L445" s="62">
        <f t="shared" si="360"/>
        <v>0</v>
      </c>
      <c r="M445" s="62">
        <f t="shared" si="360"/>
        <v>0</v>
      </c>
      <c r="N445" s="62">
        <f t="shared" si="360"/>
        <v>0</v>
      </c>
      <c r="O445" s="62">
        <f t="shared" si="360"/>
        <v>0</v>
      </c>
      <c r="P445" s="62">
        <f t="shared" si="360"/>
        <v>0</v>
      </c>
      <c r="Q445" s="62">
        <f t="shared" si="360"/>
        <v>0</v>
      </c>
      <c r="R445" s="62">
        <f t="shared" si="360"/>
        <v>0</v>
      </c>
      <c r="S445" s="62">
        <f t="shared" si="360"/>
        <v>0</v>
      </c>
      <c r="T445" s="62">
        <f t="shared" si="360"/>
        <v>0</v>
      </c>
      <c r="U445" s="62">
        <f t="shared" si="360"/>
        <v>0</v>
      </c>
      <c r="V445" s="62">
        <f t="shared" si="360"/>
        <v>0</v>
      </c>
      <c r="W445" s="62">
        <v>0</v>
      </c>
      <c r="X445" s="27"/>
    </row>
    <row r="446" spans="1:24" ht="15" customHeight="1">
      <c r="A446" s="38"/>
      <c r="B446" s="3">
        <f t="shared" si="333"/>
        <v>29</v>
      </c>
      <c r="C446" s="62">
        <f t="shared" ref="C446:V446" si="361">EXP(-C35*delta_t)*(D446+D343)</f>
        <v>0</v>
      </c>
      <c r="D446" s="62">
        <f t="shared" si="361"/>
        <v>0</v>
      </c>
      <c r="E446" s="62">
        <f t="shared" si="361"/>
        <v>0</v>
      </c>
      <c r="F446" s="62">
        <f t="shared" si="361"/>
        <v>0</v>
      </c>
      <c r="G446" s="62">
        <f t="shared" si="361"/>
        <v>0</v>
      </c>
      <c r="H446" s="62">
        <f t="shared" si="361"/>
        <v>0</v>
      </c>
      <c r="I446" s="62">
        <f t="shared" si="361"/>
        <v>0</v>
      </c>
      <c r="J446" s="62">
        <f t="shared" si="361"/>
        <v>0</v>
      </c>
      <c r="K446" s="62">
        <f t="shared" si="361"/>
        <v>0</v>
      </c>
      <c r="L446" s="62">
        <f t="shared" si="361"/>
        <v>0</v>
      </c>
      <c r="M446" s="62">
        <f t="shared" si="361"/>
        <v>0</v>
      </c>
      <c r="N446" s="62">
        <f t="shared" si="361"/>
        <v>0</v>
      </c>
      <c r="O446" s="62">
        <f t="shared" si="361"/>
        <v>0</v>
      </c>
      <c r="P446" s="62">
        <f t="shared" si="361"/>
        <v>0</v>
      </c>
      <c r="Q446" s="62">
        <f t="shared" si="361"/>
        <v>0</v>
      </c>
      <c r="R446" s="62">
        <f t="shared" si="361"/>
        <v>0</v>
      </c>
      <c r="S446" s="62">
        <f t="shared" si="361"/>
        <v>0</v>
      </c>
      <c r="T446" s="62">
        <f t="shared" si="361"/>
        <v>0</v>
      </c>
      <c r="U446" s="62">
        <f t="shared" si="361"/>
        <v>0</v>
      </c>
      <c r="V446" s="62">
        <f t="shared" si="361"/>
        <v>0</v>
      </c>
      <c r="W446" s="62">
        <v>0</v>
      </c>
      <c r="X446" s="27"/>
    </row>
    <row r="447" spans="1:24" ht="15" customHeight="1">
      <c r="A447" s="38"/>
      <c r="B447" s="3">
        <f t="shared" si="333"/>
        <v>30</v>
      </c>
      <c r="C447" s="62">
        <f t="shared" ref="C447:V447" si="362">EXP(-C36*delta_t)*(D447+D344)</f>
        <v>0</v>
      </c>
      <c r="D447" s="62">
        <f t="shared" si="362"/>
        <v>0</v>
      </c>
      <c r="E447" s="62">
        <f t="shared" si="362"/>
        <v>0</v>
      </c>
      <c r="F447" s="62">
        <f t="shared" si="362"/>
        <v>0</v>
      </c>
      <c r="G447" s="62">
        <f t="shared" si="362"/>
        <v>0</v>
      </c>
      <c r="H447" s="62">
        <f t="shared" si="362"/>
        <v>0</v>
      </c>
      <c r="I447" s="62">
        <f t="shared" si="362"/>
        <v>0</v>
      </c>
      <c r="J447" s="62">
        <f t="shared" si="362"/>
        <v>0</v>
      </c>
      <c r="K447" s="62">
        <f t="shared" si="362"/>
        <v>0</v>
      </c>
      <c r="L447" s="62">
        <f t="shared" si="362"/>
        <v>0</v>
      </c>
      <c r="M447" s="62">
        <f t="shared" si="362"/>
        <v>0</v>
      </c>
      <c r="N447" s="62">
        <f t="shared" si="362"/>
        <v>0</v>
      </c>
      <c r="O447" s="62">
        <f t="shared" si="362"/>
        <v>0</v>
      </c>
      <c r="P447" s="62">
        <f t="shared" si="362"/>
        <v>0</v>
      </c>
      <c r="Q447" s="62">
        <f t="shared" si="362"/>
        <v>0</v>
      </c>
      <c r="R447" s="62">
        <f t="shared" si="362"/>
        <v>0</v>
      </c>
      <c r="S447" s="62">
        <f t="shared" si="362"/>
        <v>0</v>
      </c>
      <c r="T447" s="62">
        <f t="shared" si="362"/>
        <v>0</v>
      </c>
      <c r="U447" s="62">
        <f t="shared" si="362"/>
        <v>0</v>
      </c>
      <c r="V447" s="62">
        <f t="shared" si="362"/>
        <v>0</v>
      </c>
      <c r="W447" s="62">
        <v>0</v>
      </c>
      <c r="X447" s="27"/>
    </row>
    <row r="448" spans="1:24" ht="15" customHeight="1">
      <c r="A448" s="38"/>
      <c r="B448" s="3">
        <f t="shared" si="333"/>
        <v>31</v>
      </c>
      <c r="C448" s="62">
        <f t="shared" ref="C448:V448" si="363">EXP(-C37*delta_t)*(D448+D345)</f>
        <v>19.262591658195827</v>
      </c>
      <c r="D448" s="62">
        <f t="shared" si="363"/>
        <v>19.429314777433213</v>
      </c>
      <c r="E448" s="62">
        <f t="shared" si="363"/>
        <v>19.57963434489881</v>
      </c>
      <c r="F448" s="62">
        <f t="shared" si="363"/>
        <v>19.764303117449604</v>
      </c>
      <c r="G448" s="62">
        <f t="shared" si="363"/>
        <v>19.933020480684316</v>
      </c>
      <c r="H448" s="62">
        <f t="shared" si="363"/>
        <v>20.140412479602908</v>
      </c>
      <c r="I448" s="62">
        <f t="shared" si="363"/>
        <v>20.381586533202064</v>
      </c>
      <c r="J448" s="62">
        <f t="shared" si="363"/>
        <v>20.618803373156073</v>
      </c>
      <c r="K448" s="62">
        <f t="shared" si="363"/>
        <v>20.790882463150762</v>
      </c>
      <c r="L448" s="62">
        <f t="shared" si="363"/>
        <v>20.68403989950917</v>
      </c>
      <c r="M448" s="62">
        <f t="shared" si="363"/>
        <v>20.217909861692977</v>
      </c>
      <c r="N448" s="62">
        <f t="shared" si="363"/>
        <v>19.53798179768124</v>
      </c>
      <c r="O448" s="62">
        <f t="shared" si="363"/>
        <v>18.302008791710143</v>
      </c>
      <c r="P448" s="62">
        <f t="shared" si="363"/>
        <v>16.582433611881171</v>
      </c>
      <c r="Q448" s="62">
        <f t="shared" si="363"/>
        <v>14.487225230928278</v>
      </c>
      <c r="R448" s="62">
        <f t="shared" si="363"/>
        <v>13.051046689510844</v>
      </c>
      <c r="S448" s="62">
        <f t="shared" si="363"/>
        <v>11.33934323926975</v>
      </c>
      <c r="T448" s="62">
        <f t="shared" si="363"/>
        <v>9.4220503177746764</v>
      </c>
      <c r="U448" s="62">
        <f t="shared" si="363"/>
        <v>6.5820631997060941</v>
      </c>
      <c r="V448" s="62">
        <f t="shared" si="363"/>
        <v>3.5365518115550456</v>
      </c>
      <c r="W448" s="62">
        <v>0</v>
      </c>
      <c r="X448" s="27"/>
    </row>
    <row r="449" spans="1:24" ht="15" customHeight="1">
      <c r="A449" s="38"/>
      <c r="B449" s="3">
        <f t="shared" si="333"/>
        <v>32</v>
      </c>
      <c r="C449" s="62">
        <f t="shared" ref="C449:V449" si="364">EXP(-C38*delta_t)*(D449+D346)</f>
        <v>0.12095568895353628</v>
      </c>
      <c r="D449" s="62">
        <f t="shared" si="364"/>
        <v>0.1220025942770606</v>
      </c>
      <c r="E449" s="62">
        <f t="shared" si="364"/>
        <v>0.12323076404284074</v>
      </c>
      <c r="F449" s="62">
        <f t="shared" si="364"/>
        <v>4.4142541666568301E-2</v>
      </c>
      <c r="G449" s="62">
        <f t="shared" si="364"/>
        <v>4.4749212049340854E-2</v>
      </c>
      <c r="H449" s="62">
        <f t="shared" si="364"/>
        <v>4.5220414365949813E-2</v>
      </c>
      <c r="I449" s="62">
        <f t="shared" si="364"/>
        <v>0</v>
      </c>
      <c r="J449" s="62">
        <f t="shared" si="364"/>
        <v>0</v>
      </c>
      <c r="K449" s="62">
        <f t="shared" si="364"/>
        <v>0</v>
      </c>
      <c r="L449" s="62">
        <f t="shared" si="364"/>
        <v>0</v>
      </c>
      <c r="M449" s="62">
        <f t="shared" si="364"/>
        <v>0</v>
      </c>
      <c r="N449" s="62">
        <f t="shared" si="364"/>
        <v>0</v>
      </c>
      <c r="O449" s="62">
        <f t="shared" si="364"/>
        <v>0</v>
      </c>
      <c r="P449" s="62">
        <f t="shared" si="364"/>
        <v>0</v>
      </c>
      <c r="Q449" s="62">
        <f t="shared" si="364"/>
        <v>0</v>
      </c>
      <c r="R449" s="62">
        <f t="shared" si="364"/>
        <v>0</v>
      </c>
      <c r="S449" s="62">
        <f t="shared" si="364"/>
        <v>0</v>
      </c>
      <c r="T449" s="62">
        <f t="shared" si="364"/>
        <v>0</v>
      </c>
      <c r="U449" s="62">
        <f t="shared" si="364"/>
        <v>0</v>
      </c>
      <c r="V449" s="62">
        <f t="shared" si="364"/>
        <v>0</v>
      </c>
      <c r="W449" s="62">
        <v>0</v>
      </c>
      <c r="X449" s="27"/>
    </row>
    <row r="450" spans="1:24" ht="15" customHeight="1">
      <c r="A450" s="38"/>
      <c r="B450" s="3">
        <f t="shared" si="333"/>
        <v>33</v>
      </c>
      <c r="C450" s="62">
        <f t="shared" ref="C450:V450" si="365">EXP(-C39*delta_t)*(D450+D347)</f>
        <v>0</v>
      </c>
      <c r="D450" s="62">
        <f t="shared" si="365"/>
        <v>0</v>
      </c>
      <c r="E450" s="62">
        <f t="shared" si="365"/>
        <v>0</v>
      </c>
      <c r="F450" s="62">
        <f t="shared" si="365"/>
        <v>0</v>
      </c>
      <c r="G450" s="62">
        <f t="shared" si="365"/>
        <v>0</v>
      </c>
      <c r="H450" s="62">
        <f t="shared" si="365"/>
        <v>0</v>
      </c>
      <c r="I450" s="62">
        <f t="shared" si="365"/>
        <v>0</v>
      </c>
      <c r="J450" s="62">
        <f t="shared" si="365"/>
        <v>0</v>
      </c>
      <c r="K450" s="62">
        <f t="shared" si="365"/>
        <v>0</v>
      </c>
      <c r="L450" s="62">
        <f t="shared" si="365"/>
        <v>0</v>
      </c>
      <c r="M450" s="62">
        <f t="shared" si="365"/>
        <v>0</v>
      </c>
      <c r="N450" s="62">
        <f t="shared" si="365"/>
        <v>0</v>
      </c>
      <c r="O450" s="62">
        <f t="shared" si="365"/>
        <v>0</v>
      </c>
      <c r="P450" s="62">
        <f t="shared" si="365"/>
        <v>0</v>
      </c>
      <c r="Q450" s="62">
        <f t="shared" si="365"/>
        <v>0</v>
      </c>
      <c r="R450" s="62">
        <f t="shared" si="365"/>
        <v>0</v>
      </c>
      <c r="S450" s="62">
        <f t="shared" si="365"/>
        <v>0</v>
      </c>
      <c r="T450" s="62">
        <f t="shared" si="365"/>
        <v>0</v>
      </c>
      <c r="U450" s="62">
        <f t="shared" si="365"/>
        <v>0</v>
      </c>
      <c r="V450" s="62">
        <f t="shared" si="365"/>
        <v>0</v>
      </c>
      <c r="W450" s="62">
        <v>0</v>
      </c>
      <c r="X450" s="27"/>
    </row>
    <row r="451" spans="1:24" ht="15" customHeight="1">
      <c r="A451" s="38"/>
      <c r="B451" s="3">
        <f t="shared" si="333"/>
        <v>34</v>
      </c>
      <c r="C451" s="62">
        <f t="shared" ref="C451:V451" si="366">EXP(-C40*delta_t)*(D451+D348)</f>
        <v>5.7915978818447318</v>
      </c>
      <c r="D451" s="62">
        <f t="shared" si="366"/>
        <v>5.8417257816291279</v>
      </c>
      <c r="E451" s="62">
        <f t="shared" si="366"/>
        <v>5.9080316592293913</v>
      </c>
      <c r="F451" s="62">
        <f t="shared" si="366"/>
        <v>5.96286079723148</v>
      </c>
      <c r="G451" s="62">
        <f t="shared" si="366"/>
        <v>6.0457678803427282</v>
      </c>
      <c r="H451" s="62">
        <f t="shared" si="366"/>
        <v>6.1232641511727861</v>
      </c>
      <c r="I451" s="62">
        <f t="shared" si="366"/>
        <v>5.9938781346021885</v>
      </c>
      <c r="J451" s="62">
        <f t="shared" si="366"/>
        <v>5.3996637497653621</v>
      </c>
      <c r="K451" s="62">
        <f t="shared" si="366"/>
        <v>5.4704397499080351</v>
      </c>
      <c r="L451" s="62">
        <f t="shared" si="366"/>
        <v>5.5372731059008373</v>
      </c>
      <c r="M451" s="62">
        <f t="shared" si="366"/>
        <v>5.6141843467022614</v>
      </c>
      <c r="N451" s="62">
        <f t="shared" si="366"/>
        <v>4.9886135178535183</v>
      </c>
      <c r="O451" s="62">
        <f t="shared" si="366"/>
        <v>3.4119989573416061</v>
      </c>
      <c r="P451" s="62">
        <f t="shared" si="366"/>
        <v>1.9580487076229016</v>
      </c>
      <c r="Q451" s="62">
        <f t="shared" si="366"/>
        <v>1.0771546355580646</v>
      </c>
      <c r="R451" s="62">
        <f t="shared" si="366"/>
        <v>0.67235902153135663</v>
      </c>
      <c r="S451" s="62">
        <f t="shared" si="366"/>
        <v>0.36052056221364659</v>
      </c>
      <c r="T451" s="62">
        <f t="shared" si="366"/>
        <v>0.13459064192625714</v>
      </c>
      <c r="U451" s="62">
        <f t="shared" si="366"/>
        <v>0</v>
      </c>
      <c r="V451" s="62">
        <f t="shared" si="366"/>
        <v>0</v>
      </c>
      <c r="W451" s="62">
        <v>0</v>
      </c>
      <c r="X451" s="27"/>
    </row>
    <row r="452" spans="1:24" ht="15" customHeight="1">
      <c r="A452" s="38"/>
      <c r="B452" s="3">
        <f t="shared" si="333"/>
        <v>35</v>
      </c>
      <c r="C452" s="62">
        <f t="shared" ref="C452:V452" si="367">EXP(-C41*delta_t)*(D452+D349)</f>
        <v>2.2100574180613828</v>
      </c>
      <c r="D452" s="62">
        <f t="shared" si="367"/>
        <v>2.2291860832467938</v>
      </c>
      <c r="E452" s="62">
        <f t="shared" si="367"/>
        <v>2.2458764905711246</v>
      </c>
      <c r="F452" s="62">
        <f t="shared" si="367"/>
        <v>2.2677808193311013</v>
      </c>
      <c r="G452" s="62">
        <f t="shared" si="367"/>
        <v>2.2979286118868845</v>
      </c>
      <c r="H452" s="62">
        <f t="shared" si="367"/>
        <v>2.3157064083690533</v>
      </c>
      <c r="I452" s="62">
        <f t="shared" si="367"/>
        <v>2.3468493560851003</v>
      </c>
      <c r="J452" s="62">
        <f t="shared" si="367"/>
        <v>2.3785360400287003</v>
      </c>
      <c r="K452" s="62">
        <f t="shared" si="367"/>
        <v>2.4049429003297464</v>
      </c>
      <c r="L452" s="62">
        <f t="shared" si="367"/>
        <v>2.4300765760240006</v>
      </c>
      <c r="M452" s="62">
        <f t="shared" si="367"/>
        <v>2.4518477088486565</v>
      </c>
      <c r="N452" s="62">
        <f t="shared" si="367"/>
        <v>2.4729092903750143</v>
      </c>
      <c r="O452" s="62">
        <f t="shared" si="367"/>
        <v>2.4996538043934913</v>
      </c>
      <c r="P452" s="62">
        <f t="shared" si="367"/>
        <v>2.5291184159421611</v>
      </c>
      <c r="Q452" s="62">
        <f t="shared" si="367"/>
        <v>2.5558380879858547</v>
      </c>
      <c r="R452" s="62">
        <f t="shared" si="367"/>
        <v>2.582952940163683</v>
      </c>
      <c r="S452" s="62">
        <f t="shared" si="367"/>
        <v>2.5579230151917205</v>
      </c>
      <c r="T452" s="62">
        <f t="shared" si="367"/>
        <v>2.3571097588514509</v>
      </c>
      <c r="U452" s="62">
        <f t="shared" si="367"/>
        <v>1.7822700029901004</v>
      </c>
      <c r="V452" s="62">
        <f t="shared" si="367"/>
        <v>1.0942484868585662</v>
      </c>
      <c r="W452" s="62">
        <v>0</v>
      </c>
      <c r="X452" s="27"/>
    </row>
    <row r="453" spans="1:24" ht="15" customHeight="1">
      <c r="A453" s="38"/>
      <c r="B453" s="3">
        <f t="shared" si="333"/>
        <v>36</v>
      </c>
      <c r="C453" s="62">
        <f t="shared" ref="C453:V453" si="368">EXP(-C42*delta_t)*(D453+D350)</f>
        <v>0.19644250828502802</v>
      </c>
      <c r="D453" s="62">
        <f t="shared" si="368"/>
        <v>0.19814277314622911</v>
      </c>
      <c r="E453" s="62">
        <f t="shared" si="368"/>
        <v>0.20024295373527753</v>
      </c>
      <c r="F453" s="62">
        <f t="shared" si="368"/>
        <v>0.20284256493730093</v>
      </c>
      <c r="G453" s="62">
        <f t="shared" si="368"/>
        <v>0</v>
      </c>
      <c r="H453" s="62">
        <f t="shared" si="368"/>
        <v>0</v>
      </c>
      <c r="I453" s="62">
        <f t="shared" si="368"/>
        <v>0</v>
      </c>
      <c r="J453" s="62">
        <f t="shared" si="368"/>
        <v>0</v>
      </c>
      <c r="K453" s="62">
        <f t="shared" si="368"/>
        <v>0</v>
      </c>
      <c r="L453" s="62">
        <f t="shared" si="368"/>
        <v>0</v>
      </c>
      <c r="M453" s="62">
        <f t="shared" si="368"/>
        <v>0</v>
      </c>
      <c r="N453" s="62">
        <f t="shared" si="368"/>
        <v>0</v>
      </c>
      <c r="O453" s="62">
        <f t="shared" si="368"/>
        <v>0</v>
      </c>
      <c r="P453" s="62">
        <f t="shared" si="368"/>
        <v>0</v>
      </c>
      <c r="Q453" s="62">
        <f t="shared" si="368"/>
        <v>0</v>
      </c>
      <c r="R453" s="62">
        <f t="shared" si="368"/>
        <v>0</v>
      </c>
      <c r="S453" s="62">
        <f t="shared" si="368"/>
        <v>0</v>
      </c>
      <c r="T453" s="62">
        <f t="shared" si="368"/>
        <v>0</v>
      </c>
      <c r="U453" s="62">
        <f t="shared" si="368"/>
        <v>0</v>
      </c>
      <c r="V453" s="62">
        <f t="shared" si="368"/>
        <v>0</v>
      </c>
      <c r="W453" s="62">
        <v>0</v>
      </c>
      <c r="X453" s="27"/>
    </row>
    <row r="454" spans="1:24" ht="15" customHeight="1">
      <c r="A454" s="38"/>
      <c r="B454" s="3">
        <f t="shared" si="333"/>
        <v>37</v>
      </c>
      <c r="C454" s="62">
        <f t="shared" ref="C454:V454" si="369">EXP(-C43*delta_t)*(D454+D351)</f>
        <v>11.968517123558263</v>
      </c>
      <c r="D454" s="62">
        <f t="shared" si="369"/>
        <v>12.072107987284882</v>
      </c>
      <c r="E454" s="62">
        <f t="shared" si="369"/>
        <v>12.176357984597713</v>
      </c>
      <c r="F454" s="62">
        <f t="shared" si="369"/>
        <v>12.304860140190945</v>
      </c>
      <c r="G454" s="62">
        <f t="shared" si="369"/>
        <v>12.403673736504564</v>
      </c>
      <c r="H454" s="62">
        <f t="shared" si="369"/>
        <v>12.525575254089761</v>
      </c>
      <c r="I454" s="62">
        <f t="shared" si="369"/>
        <v>12.69875204837428</v>
      </c>
      <c r="J454" s="62">
        <f t="shared" si="369"/>
        <v>12.879068719499864</v>
      </c>
      <c r="K454" s="62">
        <f t="shared" si="369"/>
        <v>13.033033027644571</v>
      </c>
      <c r="L454" s="62">
        <f t="shared" si="369"/>
        <v>12.799863596330429</v>
      </c>
      <c r="M454" s="62">
        <f t="shared" si="369"/>
        <v>12.585898396659658</v>
      </c>
      <c r="N454" s="62">
        <f t="shared" si="369"/>
        <v>12.096024252311699</v>
      </c>
      <c r="O454" s="62">
        <f t="shared" si="369"/>
        <v>11.180664410294751</v>
      </c>
      <c r="P454" s="62">
        <f t="shared" si="369"/>
        <v>10.341904619514445</v>
      </c>
      <c r="Q454" s="62">
        <f t="shared" si="369"/>
        <v>9.2418857427080034</v>
      </c>
      <c r="R454" s="62">
        <f t="shared" si="369"/>
        <v>8.8369127549292745</v>
      </c>
      <c r="S454" s="62">
        <f t="shared" si="369"/>
        <v>8.1569980020315178</v>
      </c>
      <c r="T454" s="62">
        <f t="shared" si="369"/>
        <v>7.1360449412251903</v>
      </c>
      <c r="U454" s="62">
        <f t="shared" si="369"/>
        <v>5.6983430003065276</v>
      </c>
      <c r="V454" s="62">
        <f t="shared" si="369"/>
        <v>3.514928192830697</v>
      </c>
      <c r="W454" s="62">
        <v>0</v>
      </c>
      <c r="X454" s="27"/>
    </row>
    <row r="455" spans="1:24" ht="15" customHeight="1">
      <c r="A455" s="38"/>
      <c r="B455" s="3">
        <f t="shared" si="333"/>
        <v>38</v>
      </c>
      <c r="C455" s="62">
        <f t="shared" ref="C455:V455" si="370">EXP(-C44*delta_t)*(D455+D352)</f>
        <v>0</v>
      </c>
      <c r="D455" s="62">
        <f t="shared" si="370"/>
        <v>0</v>
      </c>
      <c r="E455" s="62">
        <f t="shared" si="370"/>
        <v>0</v>
      </c>
      <c r="F455" s="62">
        <f t="shared" si="370"/>
        <v>0</v>
      </c>
      <c r="G455" s="62">
        <f t="shared" si="370"/>
        <v>0</v>
      </c>
      <c r="H455" s="62">
        <f t="shared" si="370"/>
        <v>0</v>
      </c>
      <c r="I455" s="62">
        <f t="shared" si="370"/>
        <v>0</v>
      </c>
      <c r="J455" s="62">
        <f t="shared" si="370"/>
        <v>0</v>
      </c>
      <c r="K455" s="62">
        <f t="shared" si="370"/>
        <v>0</v>
      </c>
      <c r="L455" s="62">
        <f t="shared" si="370"/>
        <v>0</v>
      </c>
      <c r="M455" s="62">
        <f t="shared" si="370"/>
        <v>0</v>
      </c>
      <c r="N455" s="62">
        <f t="shared" si="370"/>
        <v>0</v>
      </c>
      <c r="O455" s="62">
        <f t="shared" si="370"/>
        <v>0</v>
      </c>
      <c r="P455" s="62">
        <f t="shared" si="370"/>
        <v>0</v>
      </c>
      <c r="Q455" s="62">
        <f t="shared" si="370"/>
        <v>0</v>
      </c>
      <c r="R455" s="62">
        <f t="shared" si="370"/>
        <v>0</v>
      </c>
      <c r="S455" s="62">
        <f t="shared" si="370"/>
        <v>0</v>
      </c>
      <c r="T455" s="62">
        <f t="shared" si="370"/>
        <v>0</v>
      </c>
      <c r="U455" s="62">
        <f t="shared" si="370"/>
        <v>0</v>
      </c>
      <c r="V455" s="62">
        <f t="shared" si="370"/>
        <v>0</v>
      </c>
      <c r="W455" s="62">
        <v>0</v>
      </c>
      <c r="X455" s="27"/>
    </row>
    <row r="456" spans="1:24" ht="15" customHeight="1">
      <c r="A456" s="38"/>
      <c r="B456" s="3">
        <f t="shared" si="333"/>
        <v>39</v>
      </c>
      <c r="C456" s="62">
        <f t="shared" ref="C456:V456" si="371">EXP(-C45*delta_t)*(D456+D353)</f>
        <v>0</v>
      </c>
      <c r="D456" s="62">
        <f t="shared" si="371"/>
        <v>0</v>
      </c>
      <c r="E456" s="62">
        <f t="shared" si="371"/>
        <v>0</v>
      </c>
      <c r="F456" s="62">
        <f t="shared" si="371"/>
        <v>0</v>
      </c>
      <c r="G456" s="62">
        <f t="shared" si="371"/>
        <v>0</v>
      </c>
      <c r="H456" s="62">
        <f t="shared" si="371"/>
        <v>0</v>
      </c>
      <c r="I456" s="62">
        <f t="shared" si="371"/>
        <v>0</v>
      </c>
      <c r="J456" s="62">
        <f t="shared" si="371"/>
        <v>0</v>
      </c>
      <c r="K456" s="62">
        <f t="shared" si="371"/>
        <v>0</v>
      </c>
      <c r="L456" s="62">
        <f t="shared" si="371"/>
        <v>0</v>
      </c>
      <c r="M456" s="62">
        <f t="shared" si="371"/>
        <v>0</v>
      </c>
      <c r="N456" s="62">
        <f t="shared" si="371"/>
        <v>0</v>
      </c>
      <c r="O456" s="62">
        <f t="shared" si="371"/>
        <v>0</v>
      </c>
      <c r="P456" s="62">
        <f t="shared" si="371"/>
        <v>0</v>
      </c>
      <c r="Q456" s="62">
        <f t="shared" si="371"/>
        <v>0</v>
      </c>
      <c r="R456" s="62">
        <f t="shared" si="371"/>
        <v>0</v>
      </c>
      <c r="S456" s="62">
        <f t="shared" si="371"/>
        <v>0</v>
      </c>
      <c r="T456" s="62">
        <f t="shared" si="371"/>
        <v>0</v>
      </c>
      <c r="U456" s="62">
        <f t="shared" si="371"/>
        <v>0</v>
      </c>
      <c r="V456" s="62">
        <f t="shared" si="371"/>
        <v>0</v>
      </c>
      <c r="W456" s="62">
        <v>0</v>
      </c>
      <c r="X456" s="27"/>
    </row>
    <row r="457" spans="1:24" ht="15" customHeight="1">
      <c r="A457" s="38"/>
      <c r="B457" s="3">
        <f t="shared" si="333"/>
        <v>40</v>
      </c>
      <c r="C457" s="62">
        <f t="shared" ref="C457:V457" si="372">EXP(-C46*delta_t)*(D457+D354)</f>
        <v>14.471417845547107</v>
      </c>
      <c r="D457" s="62">
        <f t="shared" si="372"/>
        <v>14.596672015173374</v>
      </c>
      <c r="E457" s="62">
        <f t="shared" si="372"/>
        <v>14.721813947965599</v>
      </c>
      <c r="F457" s="62">
        <f t="shared" si="372"/>
        <v>14.902733772340277</v>
      </c>
      <c r="G457" s="62">
        <f t="shared" si="372"/>
        <v>15.046755258188842</v>
      </c>
      <c r="H457" s="62">
        <f t="shared" si="372"/>
        <v>15.055113331833166</v>
      </c>
      <c r="I457" s="62">
        <f t="shared" si="372"/>
        <v>14.145939210490447</v>
      </c>
      <c r="J457" s="62">
        <f t="shared" si="372"/>
        <v>13.249704315567387</v>
      </c>
      <c r="K457" s="62">
        <f t="shared" si="372"/>
        <v>12.754807339096342</v>
      </c>
      <c r="L457" s="62">
        <f t="shared" si="372"/>
        <v>12.642623944464514</v>
      </c>
      <c r="M457" s="62">
        <f t="shared" si="372"/>
        <v>12.667426079208438</v>
      </c>
      <c r="N457" s="62">
        <f t="shared" si="372"/>
        <v>12.178712802525286</v>
      </c>
      <c r="O457" s="62">
        <f t="shared" si="372"/>
        <v>11.695020881324339</v>
      </c>
      <c r="P457" s="62">
        <f t="shared" si="372"/>
        <v>11.161465013281006</v>
      </c>
      <c r="Q457" s="62">
        <f t="shared" si="372"/>
        <v>10.071018567292629</v>
      </c>
      <c r="R457" s="62">
        <f t="shared" si="372"/>
        <v>8.8155638221551378</v>
      </c>
      <c r="S457" s="62">
        <f t="shared" si="372"/>
        <v>6.6580669969909305</v>
      </c>
      <c r="T457" s="62">
        <f t="shared" si="372"/>
        <v>4.2019390081413395</v>
      </c>
      <c r="U457" s="62">
        <f t="shared" si="372"/>
        <v>2.2758936184088223</v>
      </c>
      <c r="V457" s="62">
        <f t="shared" si="372"/>
        <v>0.96096002194997787</v>
      </c>
      <c r="W457" s="62">
        <v>0</v>
      </c>
      <c r="X457" s="27"/>
    </row>
    <row r="458" spans="1:24" ht="15" customHeight="1">
      <c r="A458" s="38"/>
      <c r="B458" s="35">
        <f t="shared" si="333"/>
        <v>41</v>
      </c>
      <c r="C458" s="62">
        <f t="shared" ref="C458:V458" si="373">EXP(-C47*delta_t)*(D458+D355)</f>
        <v>0</v>
      </c>
      <c r="D458" s="62">
        <f t="shared" si="373"/>
        <v>0</v>
      </c>
      <c r="E458" s="62">
        <f t="shared" si="373"/>
        <v>0</v>
      </c>
      <c r="F458" s="62">
        <f t="shared" si="373"/>
        <v>0</v>
      </c>
      <c r="G458" s="62">
        <f t="shared" si="373"/>
        <v>0</v>
      </c>
      <c r="H458" s="62">
        <f t="shared" si="373"/>
        <v>0</v>
      </c>
      <c r="I458" s="62">
        <f t="shared" si="373"/>
        <v>0</v>
      </c>
      <c r="J458" s="62">
        <f t="shared" si="373"/>
        <v>0</v>
      </c>
      <c r="K458" s="62">
        <f t="shared" si="373"/>
        <v>0</v>
      </c>
      <c r="L458" s="62">
        <f t="shared" si="373"/>
        <v>0</v>
      </c>
      <c r="M458" s="62">
        <f t="shared" si="373"/>
        <v>0</v>
      </c>
      <c r="N458" s="62">
        <f t="shared" si="373"/>
        <v>0</v>
      </c>
      <c r="O458" s="62">
        <f t="shared" si="373"/>
        <v>0</v>
      </c>
      <c r="P458" s="62">
        <f t="shared" si="373"/>
        <v>0</v>
      </c>
      <c r="Q458" s="62">
        <f t="shared" si="373"/>
        <v>0</v>
      </c>
      <c r="R458" s="62">
        <f t="shared" si="373"/>
        <v>0</v>
      </c>
      <c r="S458" s="62">
        <f t="shared" si="373"/>
        <v>0</v>
      </c>
      <c r="T458" s="62">
        <f t="shared" si="373"/>
        <v>0</v>
      </c>
      <c r="U458" s="62">
        <f t="shared" si="373"/>
        <v>0</v>
      </c>
      <c r="V458" s="62">
        <f t="shared" si="373"/>
        <v>0</v>
      </c>
      <c r="W458" s="62">
        <v>0</v>
      </c>
      <c r="X458" s="27"/>
    </row>
    <row r="459" spans="1:24" ht="15" customHeight="1">
      <c r="A459" s="38"/>
      <c r="B459" s="35">
        <f t="shared" si="333"/>
        <v>42</v>
      </c>
      <c r="C459" s="62">
        <f t="shared" ref="C459:V459" si="374">EXP(-C48*delta_t)*(D459+D356)</f>
        <v>0</v>
      </c>
      <c r="D459" s="62">
        <f t="shared" si="374"/>
        <v>0</v>
      </c>
      <c r="E459" s="62">
        <f t="shared" si="374"/>
        <v>0</v>
      </c>
      <c r="F459" s="62">
        <f t="shared" si="374"/>
        <v>0</v>
      </c>
      <c r="G459" s="62">
        <f t="shared" si="374"/>
        <v>0</v>
      </c>
      <c r="H459" s="62">
        <f t="shared" si="374"/>
        <v>0</v>
      </c>
      <c r="I459" s="62">
        <f t="shared" si="374"/>
        <v>0</v>
      </c>
      <c r="J459" s="62">
        <f t="shared" si="374"/>
        <v>0</v>
      </c>
      <c r="K459" s="62">
        <f t="shared" si="374"/>
        <v>0</v>
      </c>
      <c r="L459" s="62">
        <f t="shared" si="374"/>
        <v>0</v>
      </c>
      <c r="M459" s="62">
        <f t="shared" si="374"/>
        <v>0</v>
      </c>
      <c r="N459" s="62">
        <f t="shared" si="374"/>
        <v>0</v>
      </c>
      <c r="O459" s="62">
        <f t="shared" si="374"/>
        <v>0</v>
      </c>
      <c r="P459" s="62">
        <f t="shared" si="374"/>
        <v>0</v>
      </c>
      <c r="Q459" s="62">
        <f t="shared" si="374"/>
        <v>0</v>
      </c>
      <c r="R459" s="62">
        <f t="shared" si="374"/>
        <v>0</v>
      </c>
      <c r="S459" s="62">
        <f t="shared" si="374"/>
        <v>0</v>
      </c>
      <c r="T459" s="62">
        <f t="shared" si="374"/>
        <v>0</v>
      </c>
      <c r="U459" s="62">
        <f t="shared" si="374"/>
        <v>0</v>
      </c>
      <c r="V459" s="62">
        <f t="shared" si="374"/>
        <v>0</v>
      </c>
      <c r="W459" s="62">
        <v>0</v>
      </c>
      <c r="X459" s="27"/>
    </row>
    <row r="460" spans="1:24" ht="15" customHeight="1">
      <c r="A460" s="38"/>
      <c r="B460" s="35">
        <f t="shared" si="333"/>
        <v>43</v>
      </c>
      <c r="C460" s="62">
        <f t="shared" ref="C460:V460" si="375">EXP(-C49*delta_t)*(D460+D357)</f>
        <v>0</v>
      </c>
      <c r="D460" s="62">
        <f t="shared" si="375"/>
        <v>0</v>
      </c>
      <c r="E460" s="62">
        <f t="shared" si="375"/>
        <v>0</v>
      </c>
      <c r="F460" s="62">
        <f t="shared" si="375"/>
        <v>0</v>
      </c>
      <c r="G460" s="62">
        <f t="shared" si="375"/>
        <v>0</v>
      </c>
      <c r="H460" s="62">
        <f t="shared" si="375"/>
        <v>0</v>
      </c>
      <c r="I460" s="62">
        <f t="shared" si="375"/>
        <v>0</v>
      </c>
      <c r="J460" s="62">
        <f t="shared" si="375"/>
        <v>0</v>
      </c>
      <c r="K460" s="62">
        <f t="shared" si="375"/>
        <v>0</v>
      </c>
      <c r="L460" s="62">
        <f t="shared" si="375"/>
        <v>0</v>
      </c>
      <c r="M460" s="62">
        <f t="shared" si="375"/>
        <v>0</v>
      </c>
      <c r="N460" s="62">
        <f t="shared" si="375"/>
        <v>0</v>
      </c>
      <c r="O460" s="62">
        <f t="shared" si="375"/>
        <v>0</v>
      </c>
      <c r="P460" s="62">
        <f t="shared" si="375"/>
        <v>0</v>
      </c>
      <c r="Q460" s="62">
        <f t="shared" si="375"/>
        <v>0</v>
      </c>
      <c r="R460" s="62">
        <f t="shared" si="375"/>
        <v>0</v>
      </c>
      <c r="S460" s="62">
        <f t="shared" si="375"/>
        <v>0</v>
      </c>
      <c r="T460" s="62">
        <f t="shared" si="375"/>
        <v>0</v>
      </c>
      <c r="U460" s="62">
        <f t="shared" si="375"/>
        <v>0</v>
      </c>
      <c r="V460" s="62">
        <f t="shared" si="375"/>
        <v>0</v>
      </c>
      <c r="W460" s="62">
        <v>0</v>
      </c>
      <c r="X460" s="27"/>
    </row>
    <row r="461" spans="1:24" ht="15" customHeight="1">
      <c r="A461" s="38"/>
      <c r="B461" s="35">
        <f t="shared" si="333"/>
        <v>44</v>
      </c>
      <c r="C461" s="62">
        <f t="shared" ref="C461:V461" si="376">EXP(-C50*delta_t)*(D461+D358)</f>
        <v>0</v>
      </c>
      <c r="D461" s="62">
        <f t="shared" si="376"/>
        <v>0</v>
      </c>
      <c r="E461" s="62">
        <f t="shared" si="376"/>
        <v>0</v>
      </c>
      <c r="F461" s="62">
        <f t="shared" si="376"/>
        <v>0</v>
      </c>
      <c r="G461" s="62">
        <f t="shared" si="376"/>
        <v>0</v>
      </c>
      <c r="H461" s="62">
        <f t="shared" si="376"/>
        <v>0</v>
      </c>
      <c r="I461" s="62">
        <f t="shared" si="376"/>
        <v>0</v>
      </c>
      <c r="J461" s="62">
        <f t="shared" si="376"/>
        <v>0</v>
      </c>
      <c r="K461" s="62">
        <f t="shared" si="376"/>
        <v>0</v>
      </c>
      <c r="L461" s="62">
        <f t="shared" si="376"/>
        <v>0</v>
      </c>
      <c r="M461" s="62">
        <f t="shared" si="376"/>
        <v>0</v>
      </c>
      <c r="N461" s="62">
        <f t="shared" si="376"/>
        <v>0</v>
      </c>
      <c r="O461" s="62">
        <f t="shared" si="376"/>
        <v>0</v>
      </c>
      <c r="P461" s="62">
        <f t="shared" si="376"/>
        <v>0</v>
      </c>
      <c r="Q461" s="62">
        <f t="shared" si="376"/>
        <v>0</v>
      </c>
      <c r="R461" s="62">
        <f t="shared" si="376"/>
        <v>0</v>
      </c>
      <c r="S461" s="62">
        <f t="shared" si="376"/>
        <v>0</v>
      </c>
      <c r="T461" s="62">
        <f t="shared" si="376"/>
        <v>0</v>
      </c>
      <c r="U461" s="62">
        <f t="shared" si="376"/>
        <v>0</v>
      </c>
      <c r="V461" s="62">
        <f t="shared" si="376"/>
        <v>0</v>
      </c>
      <c r="W461" s="62">
        <v>0</v>
      </c>
      <c r="X461" s="27"/>
    </row>
    <row r="462" spans="1:24" ht="15" customHeight="1">
      <c r="A462" s="38"/>
      <c r="B462" s="35">
        <f t="shared" si="333"/>
        <v>45</v>
      </c>
      <c r="C462" s="62">
        <f t="shared" ref="C462:V462" si="377">EXP(-C51*delta_t)*(D462+D359)</f>
        <v>0.18333862016399277</v>
      </c>
      <c r="D462" s="62">
        <f t="shared" si="377"/>
        <v>0.18492546720788022</v>
      </c>
      <c r="E462" s="62">
        <f t="shared" si="377"/>
        <v>0.18731117083972282</v>
      </c>
      <c r="F462" s="62">
        <f t="shared" si="377"/>
        <v>0.18934690048690764</v>
      </c>
      <c r="G462" s="62">
        <f t="shared" si="377"/>
        <v>0.19113359096679064</v>
      </c>
      <c r="H462" s="62">
        <f t="shared" si="377"/>
        <v>0.19319524566964033</v>
      </c>
      <c r="I462" s="62">
        <f t="shared" si="377"/>
        <v>0.19541912246249743</v>
      </c>
      <c r="J462" s="62">
        <f t="shared" si="377"/>
        <v>0.19727226650883889</v>
      </c>
      <c r="K462" s="62">
        <f t="shared" si="377"/>
        <v>0.19953605738156682</v>
      </c>
      <c r="L462" s="62">
        <f t="shared" si="377"/>
        <v>0.15351865629330336</v>
      </c>
      <c r="M462" s="62">
        <f t="shared" si="377"/>
        <v>0.15549492975757107</v>
      </c>
      <c r="N462" s="62">
        <f t="shared" si="377"/>
        <v>8.6761618758015066E-2</v>
      </c>
      <c r="O462" s="62">
        <f t="shared" si="377"/>
        <v>7.1013008168859084E-3</v>
      </c>
      <c r="P462" s="62">
        <f t="shared" si="377"/>
        <v>0</v>
      </c>
      <c r="Q462" s="62">
        <f t="shared" si="377"/>
        <v>0</v>
      </c>
      <c r="R462" s="62">
        <f t="shared" si="377"/>
        <v>0</v>
      </c>
      <c r="S462" s="62">
        <f t="shared" si="377"/>
        <v>0</v>
      </c>
      <c r="T462" s="62">
        <f t="shared" si="377"/>
        <v>0</v>
      </c>
      <c r="U462" s="62">
        <f t="shared" si="377"/>
        <v>0</v>
      </c>
      <c r="V462" s="62">
        <f t="shared" si="377"/>
        <v>0</v>
      </c>
      <c r="W462" s="62">
        <v>0</v>
      </c>
      <c r="X462" s="27"/>
    </row>
    <row r="463" spans="1:24" ht="15" customHeight="1">
      <c r="A463" s="38"/>
      <c r="B463" s="35">
        <f t="shared" si="333"/>
        <v>46</v>
      </c>
      <c r="C463" s="62">
        <f t="shared" ref="C463:V463" si="378">EXP(-C52*delta_t)*(D463+D360)</f>
        <v>0.60513817447309159</v>
      </c>
      <c r="D463" s="62">
        <f t="shared" si="378"/>
        <v>0.61037581465194279</v>
      </c>
      <c r="E463" s="62">
        <f t="shared" si="378"/>
        <v>0.61732820372093122</v>
      </c>
      <c r="F463" s="62">
        <f t="shared" si="378"/>
        <v>0.62400795287869315</v>
      </c>
      <c r="G463" s="62">
        <f t="shared" si="378"/>
        <v>0.63046562229318492</v>
      </c>
      <c r="H463" s="62">
        <f t="shared" si="378"/>
        <v>0.63643409022178854</v>
      </c>
      <c r="I463" s="62">
        <f t="shared" si="378"/>
        <v>0.64299710558342682</v>
      </c>
      <c r="J463" s="62">
        <f t="shared" si="378"/>
        <v>0.65002534800402856</v>
      </c>
      <c r="K463" s="62">
        <f t="shared" si="378"/>
        <v>0.65693251258894758</v>
      </c>
      <c r="L463" s="62">
        <f t="shared" si="378"/>
        <v>0.66274900438336704</v>
      </c>
      <c r="M463" s="62">
        <f t="shared" si="378"/>
        <v>0.67124900847914293</v>
      </c>
      <c r="N463" s="62">
        <f t="shared" si="378"/>
        <v>0.53211167440169238</v>
      </c>
      <c r="O463" s="62">
        <f t="shared" si="378"/>
        <v>0.25658253436743067</v>
      </c>
      <c r="P463" s="62">
        <f t="shared" si="378"/>
        <v>5.1738274712951227E-2</v>
      </c>
      <c r="Q463" s="62">
        <f t="shared" si="378"/>
        <v>5.2509722283176914E-2</v>
      </c>
      <c r="R463" s="62">
        <f t="shared" si="378"/>
        <v>5.3281847004854978E-2</v>
      </c>
      <c r="S463" s="62">
        <f t="shared" si="378"/>
        <v>5.4066376140602994E-2</v>
      </c>
      <c r="T463" s="62">
        <f t="shared" si="378"/>
        <v>5.4852561991923898E-2</v>
      </c>
      <c r="U463" s="62">
        <f t="shared" si="378"/>
        <v>5.563768100777515E-2</v>
      </c>
      <c r="V463" s="62">
        <f t="shared" si="378"/>
        <v>5.4047462621035269E-2</v>
      </c>
      <c r="W463" s="62">
        <v>0</v>
      </c>
      <c r="X463" s="27"/>
    </row>
    <row r="464" spans="1:24" ht="15" customHeight="1">
      <c r="A464" s="38"/>
      <c r="B464" s="35">
        <f t="shared" si="333"/>
        <v>47</v>
      </c>
      <c r="C464" s="62">
        <f t="shared" ref="C464:V464" si="379">EXP(-C53*delta_t)*(D464+D361)</f>
        <v>0</v>
      </c>
      <c r="D464" s="62">
        <f t="shared" si="379"/>
        <v>0</v>
      </c>
      <c r="E464" s="62">
        <f t="shared" si="379"/>
        <v>0</v>
      </c>
      <c r="F464" s="62">
        <f t="shared" si="379"/>
        <v>0</v>
      </c>
      <c r="G464" s="62">
        <f t="shared" si="379"/>
        <v>0</v>
      </c>
      <c r="H464" s="62">
        <f t="shared" si="379"/>
        <v>0</v>
      </c>
      <c r="I464" s="62">
        <f t="shared" si="379"/>
        <v>0</v>
      </c>
      <c r="J464" s="62">
        <f t="shared" si="379"/>
        <v>0</v>
      </c>
      <c r="K464" s="62">
        <f t="shared" si="379"/>
        <v>0</v>
      </c>
      <c r="L464" s="62">
        <f t="shared" si="379"/>
        <v>0</v>
      </c>
      <c r="M464" s="62">
        <f t="shared" si="379"/>
        <v>0</v>
      </c>
      <c r="N464" s="62">
        <f t="shared" si="379"/>
        <v>0</v>
      </c>
      <c r="O464" s="62">
        <f t="shared" si="379"/>
        <v>0</v>
      </c>
      <c r="P464" s="62">
        <f t="shared" si="379"/>
        <v>0</v>
      </c>
      <c r="Q464" s="62">
        <f t="shared" si="379"/>
        <v>0</v>
      </c>
      <c r="R464" s="62">
        <f t="shared" si="379"/>
        <v>0</v>
      </c>
      <c r="S464" s="62">
        <f t="shared" si="379"/>
        <v>0</v>
      </c>
      <c r="T464" s="62">
        <f t="shared" si="379"/>
        <v>0</v>
      </c>
      <c r="U464" s="62">
        <f t="shared" si="379"/>
        <v>0</v>
      </c>
      <c r="V464" s="62">
        <f t="shared" si="379"/>
        <v>0</v>
      </c>
      <c r="W464" s="62">
        <v>0</v>
      </c>
      <c r="X464" s="27"/>
    </row>
    <row r="465" spans="1:24" ht="15" customHeight="1">
      <c r="A465" s="38"/>
      <c r="B465" s="35">
        <f t="shared" si="333"/>
        <v>48</v>
      </c>
      <c r="C465" s="62">
        <f t="shared" ref="C465:V465" si="380">EXP(-C54*delta_t)*(D465+D362)</f>
        <v>2.1610717545651603</v>
      </c>
      <c r="D465" s="62">
        <f t="shared" si="380"/>
        <v>2.1797764351299693</v>
      </c>
      <c r="E465" s="62">
        <f t="shared" si="380"/>
        <v>2.2048317517585736</v>
      </c>
      <c r="F465" s="62">
        <f t="shared" si="380"/>
        <v>2.2340858607082392</v>
      </c>
      <c r="G465" s="62">
        <f t="shared" si="380"/>
        <v>2.2602401474982265</v>
      </c>
      <c r="H465" s="62">
        <f t="shared" si="380"/>
        <v>2.2900042139378387</v>
      </c>
      <c r="I465" s="62">
        <f t="shared" si="380"/>
        <v>2.3240282083155823</v>
      </c>
      <c r="J465" s="62">
        <f t="shared" si="380"/>
        <v>2.3534402588604286</v>
      </c>
      <c r="K465" s="62">
        <f t="shared" si="380"/>
        <v>1.9944216571818185</v>
      </c>
      <c r="L465" s="62">
        <f t="shared" si="380"/>
        <v>1.1228511401602879</v>
      </c>
      <c r="M465" s="62">
        <f t="shared" si="380"/>
        <v>0.96092330468290854</v>
      </c>
      <c r="N465" s="62">
        <f t="shared" si="380"/>
        <v>0.70947545311366411</v>
      </c>
      <c r="O465" s="62">
        <f t="shared" si="380"/>
        <v>0.71937423324081473</v>
      </c>
      <c r="P465" s="62">
        <f t="shared" si="380"/>
        <v>0.44783123179219708</v>
      </c>
      <c r="Q465" s="62">
        <f t="shared" si="380"/>
        <v>0.31411726202211793</v>
      </c>
      <c r="R465" s="62">
        <f t="shared" si="380"/>
        <v>0.31842735846008502</v>
      </c>
      <c r="S465" s="62">
        <f t="shared" si="380"/>
        <v>2.0239367402502983E-2</v>
      </c>
      <c r="T465" s="62">
        <f t="shared" si="380"/>
        <v>0</v>
      </c>
      <c r="U465" s="62">
        <f t="shared" si="380"/>
        <v>0</v>
      </c>
      <c r="V465" s="62">
        <f t="shared" si="380"/>
        <v>0</v>
      </c>
      <c r="W465" s="62">
        <v>0</v>
      </c>
      <c r="X465" s="27"/>
    </row>
    <row r="466" spans="1:24" ht="15" customHeight="1">
      <c r="A466" s="38"/>
      <c r="B466" s="35">
        <f t="shared" si="333"/>
        <v>49</v>
      </c>
      <c r="C466" s="62">
        <f t="shared" ref="C466:V466" si="381">EXP(-C55*delta_t)*(D466+D363)</f>
        <v>9.2994006840091417E-2</v>
      </c>
      <c r="D466" s="62">
        <f t="shared" si="381"/>
        <v>9.3798895983041503E-2</v>
      </c>
      <c r="E466" s="62">
        <f t="shared" si="381"/>
        <v>9.4808407392850735E-2</v>
      </c>
      <c r="F466" s="62">
        <f t="shared" si="381"/>
        <v>9.5946743756692474E-2</v>
      </c>
      <c r="G466" s="62">
        <f t="shared" si="381"/>
        <v>9.6939255684705225E-2</v>
      </c>
      <c r="H466" s="62">
        <f t="shared" si="381"/>
        <v>9.7853205683057581E-2</v>
      </c>
      <c r="I466" s="62">
        <f t="shared" si="381"/>
        <v>9.8872125527029273E-2</v>
      </c>
      <c r="J466" s="62">
        <f t="shared" si="381"/>
        <v>6.7281479911380282E-2</v>
      </c>
      <c r="K466" s="62">
        <f t="shared" si="381"/>
        <v>6.8072959839304045E-2</v>
      </c>
      <c r="L466" s="62">
        <f t="shared" si="381"/>
        <v>6.8744510769973774E-2</v>
      </c>
      <c r="M466" s="62">
        <f t="shared" si="381"/>
        <v>6.9469779165433468E-2</v>
      </c>
      <c r="N466" s="62">
        <f t="shared" si="381"/>
        <v>0</v>
      </c>
      <c r="O466" s="62">
        <f t="shared" si="381"/>
        <v>0</v>
      </c>
      <c r="P466" s="62">
        <f t="shared" si="381"/>
        <v>0</v>
      </c>
      <c r="Q466" s="62">
        <f t="shared" si="381"/>
        <v>0</v>
      </c>
      <c r="R466" s="62">
        <f t="shared" si="381"/>
        <v>0</v>
      </c>
      <c r="S466" s="62">
        <f t="shared" si="381"/>
        <v>0</v>
      </c>
      <c r="T466" s="62">
        <f t="shared" si="381"/>
        <v>0</v>
      </c>
      <c r="U466" s="62">
        <f t="shared" si="381"/>
        <v>0</v>
      </c>
      <c r="V466" s="62">
        <f t="shared" si="381"/>
        <v>0</v>
      </c>
      <c r="W466" s="62">
        <v>0</v>
      </c>
      <c r="X466" s="27"/>
    </row>
    <row r="467" spans="1:24" ht="15" customHeight="1">
      <c r="A467" s="38"/>
      <c r="B467" s="35">
        <f t="shared" si="333"/>
        <v>50</v>
      </c>
      <c r="C467" s="62">
        <f t="shared" ref="C467:V467" si="382">EXP(-C56*delta_t)*(D467+D364)</f>
        <v>1.3646488756457822</v>
      </c>
      <c r="D467" s="62">
        <f t="shared" si="382"/>
        <v>1.3764602934055856</v>
      </c>
      <c r="E467" s="62">
        <f t="shared" si="382"/>
        <v>1.38772654867844</v>
      </c>
      <c r="F467" s="62">
        <f t="shared" si="382"/>
        <v>1.3997500001112186</v>
      </c>
      <c r="G467" s="62">
        <f t="shared" si="382"/>
        <v>1.4122130522367706</v>
      </c>
      <c r="H467" s="62">
        <f t="shared" si="382"/>
        <v>1.4236787914888744</v>
      </c>
      <c r="I467" s="62">
        <f t="shared" si="382"/>
        <v>1.4414816514930746</v>
      </c>
      <c r="J467" s="62">
        <f t="shared" si="382"/>
        <v>1.4604585990484689</v>
      </c>
      <c r="K467" s="62">
        <f t="shared" si="382"/>
        <v>1.4769580186696583</v>
      </c>
      <c r="L467" s="62">
        <f t="shared" si="382"/>
        <v>1.4934599316088877</v>
      </c>
      <c r="M467" s="62">
        <f t="shared" si="382"/>
        <v>1.5141722484803877</v>
      </c>
      <c r="N467" s="62">
        <f t="shared" si="382"/>
        <v>1.5344501644858444</v>
      </c>
      <c r="O467" s="62">
        <f t="shared" si="382"/>
        <v>1.5539415189667629</v>
      </c>
      <c r="P467" s="62">
        <f t="shared" si="382"/>
        <v>1.5148278673781046</v>
      </c>
      <c r="Q467" s="62">
        <f t="shared" si="382"/>
        <v>1.342505381621951</v>
      </c>
      <c r="R467" s="62">
        <f t="shared" si="382"/>
        <v>1.0666258514433822</v>
      </c>
      <c r="S467" s="62">
        <f t="shared" si="382"/>
        <v>0.75723038400243248</v>
      </c>
      <c r="T467" s="62">
        <f t="shared" si="382"/>
        <v>0.57753454196800802</v>
      </c>
      <c r="U467" s="62">
        <f t="shared" si="382"/>
        <v>0.58617907114898438</v>
      </c>
      <c r="V467" s="62">
        <f t="shared" si="382"/>
        <v>0.48316826386615114</v>
      </c>
      <c r="W467" s="62">
        <v>0</v>
      </c>
      <c r="X467" s="27"/>
    </row>
    <row r="468" spans="1:24" ht="15" customHeight="1">
      <c r="A468" s="38"/>
      <c r="B468" s="35">
        <f t="shared" si="333"/>
        <v>51</v>
      </c>
      <c r="C468" s="62">
        <f t="shared" ref="C468:V468" si="383">EXP(-C57*delta_t)*(D468+D365)</f>
        <v>22.015914740381369</v>
      </c>
      <c r="D468" s="62">
        <f t="shared" si="383"/>
        <v>22.206468641097992</v>
      </c>
      <c r="E468" s="62">
        <f t="shared" si="383"/>
        <v>22.457176663486592</v>
      </c>
      <c r="F468" s="62">
        <f t="shared" si="383"/>
        <v>22.768971018620217</v>
      </c>
      <c r="G468" s="62">
        <f t="shared" si="383"/>
        <v>22.797848446564085</v>
      </c>
      <c r="H468" s="62">
        <f t="shared" si="383"/>
        <v>23.0174337710285</v>
      </c>
      <c r="I468" s="62">
        <f t="shared" si="383"/>
        <v>23.117425813355052</v>
      </c>
      <c r="J468" s="62">
        <f t="shared" si="383"/>
        <v>23.399896539556028</v>
      </c>
      <c r="K468" s="62">
        <f t="shared" si="383"/>
        <v>23.681797261318398</v>
      </c>
      <c r="L468" s="62">
        <f t="shared" si="383"/>
        <v>23.900953463728122</v>
      </c>
      <c r="M468" s="62">
        <f t="shared" si="383"/>
        <v>23.884378707815994</v>
      </c>
      <c r="N468" s="62">
        <f t="shared" si="383"/>
        <v>23.873260418679813</v>
      </c>
      <c r="O468" s="62">
        <f t="shared" si="383"/>
        <v>23.222656339915474</v>
      </c>
      <c r="P468" s="62">
        <f t="shared" si="383"/>
        <v>22.412375226043896</v>
      </c>
      <c r="Q468" s="62">
        <f t="shared" si="383"/>
        <v>20.761855229942615</v>
      </c>
      <c r="R468" s="62">
        <f t="shared" si="383"/>
        <v>18.308234618477631</v>
      </c>
      <c r="S468" s="62">
        <f t="shared" si="383"/>
        <v>15.086254795974259</v>
      </c>
      <c r="T468" s="62">
        <f t="shared" si="383"/>
        <v>11.907728340909378</v>
      </c>
      <c r="U468" s="62">
        <f t="shared" si="383"/>
        <v>8.9581163866556786</v>
      </c>
      <c r="V468" s="62">
        <f t="shared" si="383"/>
        <v>5.8819072523928364</v>
      </c>
      <c r="W468" s="62">
        <v>0</v>
      </c>
      <c r="X468" s="27"/>
    </row>
    <row r="469" spans="1:24" ht="15" customHeight="1">
      <c r="A469" s="38"/>
      <c r="B469" s="35">
        <f t="shared" si="333"/>
        <v>52</v>
      </c>
      <c r="C469" s="62">
        <f t="shared" ref="C469:V469" si="384">EXP(-C58*delta_t)*(D469+D366)</f>
        <v>27.028133969913416</v>
      </c>
      <c r="D469" s="62">
        <f t="shared" si="384"/>
        <v>27.26207003015859</v>
      </c>
      <c r="E469" s="62">
        <f t="shared" si="384"/>
        <v>27.530317158251748</v>
      </c>
      <c r="F469" s="62">
        <f t="shared" si="384"/>
        <v>27.835021101676027</v>
      </c>
      <c r="G469" s="62">
        <f t="shared" si="384"/>
        <v>27.879279479646467</v>
      </c>
      <c r="H469" s="62">
        <f t="shared" si="384"/>
        <v>28.00276920580465</v>
      </c>
      <c r="I469" s="62">
        <f t="shared" si="384"/>
        <v>28.37255172093052</v>
      </c>
      <c r="J469" s="62">
        <f t="shared" si="384"/>
        <v>28.036741084274428</v>
      </c>
      <c r="K469" s="62">
        <f t="shared" si="384"/>
        <v>27.528143447020966</v>
      </c>
      <c r="L469" s="62">
        <f t="shared" si="384"/>
        <v>26.543786321129279</v>
      </c>
      <c r="M469" s="62">
        <f t="shared" si="384"/>
        <v>25.929608880303636</v>
      </c>
      <c r="N469" s="62">
        <f t="shared" si="384"/>
        <v>24.92979685279894</v>
      </c>
      <c r="O469" s="62">
        <f t="shared" si="384"/>
        <v>23.538971228708281</v>
      </c>
      <c r="P469" s="62">
        <f t="shared" si="384"/>
        <v>21.065539803344542</v>
      </c>
      <c r="Q469" s="62">
        <f t="shared" si="384"/>
        <v>19.4901653305038</v>
      </c>
      <c r="R469" s="62">
        <f t="shared" si="384"/>
        <v>17.815330797249242</v>
      </c>
      <c r="S469" s="62">
        <f t="shared" si="384"/>
        <v>15.728337596975804</v>
      </c>
      <c r="T469" s="62">
        <f t="shared" si="384"/>
        <v>13.453123949996588</v>
      </c>
      <c r="U469" s="62">
        <f t="shared" si="384"/>
        <v>10.17528205896371</v>
      </c>
      <c r="V469" s="62">
        <f t="shared" si="384"/>
        <v>5.7889103787294633</v>
      </c>
      <c r="W469" s="62">
        <v>0</v>
      </c>
      <c r="X469" s="27"/>
    </row>
    <row r="470" spans="1:24" ht="15" customHeight="1">
      <c r="A470" s="38"/>
      <c r="B470" s="35">
        <f t="shared" si="333"/>
        <v>53</v>
      </c>
      <c r="C470" s="62">
        <f t="shared" ref="C470:V470" si="385">EXP(-C59*delta_t)*(D470+D367)</f>
        <v>0</v>
      </c>
      <c r="D470" s="62">
        <f t="shared" si="385"/>
        <v>0</v>
      </c>
      <c r="E470" s="62">
        <f t="shared" si="385"/>
        <v>0</v>
      </c>
      <c r="F470" s="62">
        <f t="shared" si="385"/>
        <v>0</v>
      </c>
      <c r="G470" s="62">
        <f t="shared" si="385"/>
        <v>0</v>
      </c>
      <c r="H470" s="62">
        <f t="shared" si="385"/>
        <v>0</v>
      </c>
      <c r="I470" s="62">
        <f t="shared" si="385"/>
        <v>0</v>
      </c>
      <c r="J470" s="62">
        <f t="shared" si="385"/>
        <v>0</v>
      </c>
      <c r="K470" s="62">
        <f t="shared" si="385"/>
        <v>0</v>
      </c>
      <c r="L470" s="62">
        <f t="shared" si="385"/>
        <v>0</v>
      </c>
      <c r="M470" s="62">
        <f t="shared" si="385"/>
        <v>0</v>
      </c>
      <c r="N470" s="62">
        <f t="shared" si="385"/>
        <v>0</v>
      </c>
      <c r="O470" s="62">
        <f t="shared" si="385"/>
        <v>0</v>
      </c>
      <c r="P470" s="62">
        <f t="shared" si="385"/>
        <v>0</v>
      </c>
      <c r="Q470" s="62">
        <f t="shared" si="385"/>
        <v>0</v>
      </c>
      <c r="R470" s="62">
        <f t="shared" si="385"/>
        <v>0</v>
      </c>
      <c r="S470" s="62">
        <f t="shared" si="385"/>
        <v>0</v>
      </c>
      <c r="T470" s="62">
        <f t="shared" si="385"/>
        <v>0</v>
      </c>
      <c r="U470" s="62">
        <f t="shared" si="385"/>
        <v>0</v>
      </c>
      <c r="V470" s="62">
        <f t="shared" si="385"/>
        <v>0</v>
      </c>
      <c r="W470" s="62">
        <v>0</v>
      </c>
      <c r="X470" s="27"/>
    </row>
    <row r="471" spans="1:24" ht="15" customHeight="1">
      <c r="A471" s="38"/>
      <c r="B471" s="35">
        <f t="shared" si="333"/>
        <v>54</v>
      </c>
      <c r="C471" s="62">
        <f t="shared" ref="C471:V471" si="386">EXP(-C60*delta_t)*(D471+D368)</f>
        <v>0.55372323580627802</v>
      </c>
      <c r="D471" s="62">
        <f t="shared" si="386"/>
        <v>0.55851586530837105</v>
      </c>
      <c r="E471" s="62">
        <f t="shared" si="386"/>
        <v>0.56367090819300181</v>
      </c>
      <c r="F471" s="62">
        <f t="shared" si="386"/>
        <v>0.57109672917569965</v>
      </c>
      <c r="G471" s="62">
        <f t="shared" si="386"/>
        <v>0.57851115625913385</v>
      </c>
      <c r="H471" s="62">
        <f t="shared" si="386"/>
        <v>0.35964330555623658</v>
      </c>
      <c r="I471" s="62">
        <f t="shared" si="386"/>
        <v>0.36461262101942998</v>
      </c>
      <c r="J471" s="62">
        <f t="shared" si="386"/>
        <v>0.27708288863896136</v>
      </c>
      <c r="K471" s="62">
        <f t="shared" si="386"/>
        <v>0.28013286891418593</v>
      </c>
      <c r="L471" s="62">
        <f t="shared" si="386"/>
        <v>0.28382898035349768</v>
      </c>
      <c r="M471" s="62">
        <f t="shared" si="386"/>
        <v>0.28792225476938638</v>
      </c>
      <c r="N471" s="62">
        <f t="shared" si="386"/>
        <v>0.19502514768937237</v>
      </c>
      <c r="O471" s="62">
        <f t="shared" si="386"/>
        <v>0.19782763442005377</v>
      </c>
      <c r="P471" s="62">
        <f t="shared" si="386"/>
        <v>0.20017748150179593</v>
      </c>
      <c r="Q471" s="62">
        <f t="shared" si="386"/>
        <v>0.20292116464231369</v>
      </c>
      <c r="R471" s="62">
        <f t="shared" si="386"/>
        <v>0</v>
      </c>
      <c r="S471" s="62">
        <f t="shared" si="386"/>
        <v>0</v>
      </c>
      <c r="T471" s="62">
        <f t="shared" si="386"/>
        <v>0</v>
      </c>
      <c r="U471" s="62">
        <f t="shared" si="386"/>
        <v>0</v>
      </c>
      <c r="V471" s="62">
        <f t="shared" si="386"/>
        <v>0</v>
      </c>
      <c r="W471" s="62">
        <v>0</v>
      </c>
      <c r="X471" s="27"/>
    </row>
    <row r="472" spans="1:24" ht="15" customHeight="1">
      <c r="A472" s="38"/>
      <c r="B472" s="35">
        <f t="shared" si="333"/>
        <v>55</v>
      </c>
      <c r="C472" s="62">
        <f t="shared" ref="C472:V472" si="387">EXP(-C61*delta_t)*(D472+D369)</f>
        <v>5.3397173903627744</v>
      </c>
      <c r="D472" s="62">
        <f t="shared" si="387"/>
        <v>5.3859341380862622</v>
      </c>
      <c r="E472" s="62">
        <f t="shared" si="387"/>
        <v>5.4394455679863762</v>
      </c>
      <c r="F472" s="62">
        <f t="shared" si="387"/>
        <v>5.496553324248425</v>
      </c>
      <c r="G472" s="62">
        <f t="shared" si="387"/>
        <v>5.5580567527304492</v>
      </c>
      <c r="H472" s="62">
        <f t="shared" si="387"/>
        <v>5.6337846852841649</v>
      </c>
      <c r="I472" s="62">
        <f t="shared" si="387"/>
        <v>5.6882704142296845</v>
      </c>
      <c r="J472" s="62">
        <f t="shared" si="387"/>
        <v>5.7636474534581525</v>
      </c>
      <c r="K472" s="62">
        <f t="shared" si="387"/>
        <v>5.8421177536825768</v>
      </c>
      <c r="L472" s="62">
        <f t="shared" si="387"/>
        <v>5.9276485064155615</v>
      </c>
      <c r="M472" s="62">
        <f t="shared" si="387"/>
        <v>6.0058794549117378</v>
      </c>
      <c r="N472" s="62">
        <f t="shared" si="387"/>
        <v>5.991968497940876</v>
      </c>
      <c r="O472" s="62">
        <f t="shared" si="387"/>
        <v>5.3501430557726559</v>
      </c>
      <c r="P472" s="62">
        <f t="shared" si="387"/>
        <v>4.9457684759735852</v>
      </c>
      <c r="Q472" s="62">
        <f t="shared" si="387"/>
        <v>4.3780705655775778</v>
      </c>
      <c r="R472" s="62">
        <f t="shared" si="387"/>
        <v>3.9925965411326625</v>
      </c>
      <c r="S472" s="62">
        <f t="shared" si="387"/>
        <v>3.5283832230635248</v>
      </c>
      <c r="T472" s="62">
        <f t="shared" si="387"/>
        <v>2.9457472027670986</v>
      </c>
      <c r="U472" s="62">
        <f t="shared" si="387"/>
        <v>1.8528583237488827</v>
      </c>
      <c r="V472" s="62">
        <f t="shared" si="387"/>
        <v>0.5917787336525504</v>
      </c>
      <c r="W472" s="62">
        <v>0</v>
      </c>
      <c r="X472" s="27"/>
    </row>
    <row r="473" spans="1:24" ht="15" customHeight="1">
      <c r="A473" s="38"/>
      <c r="B473" s="35">
        <f t="shared" si="333"/>
        <v>56</v>
      </c>
      <c r="C473" s="62">
        <f t="shared" ref="C473:V473" si="388">EXP(-C62*delta_t)*(D473+D370)</f>
        <v>0</v>
      </c>
      <c r="D473" s="62">
        <f t="shared" si="388"/>
        <v>0</v>
      </c>
      <c r="E473" s="62">
        <f t="shared" si="388"/>
        <v>0</v>
      </c>
      <c r="F473" s="62">
        <f t="shared" si="388"/>
        <v>0</v>
      </c>
      <c r="G473" s="62">
        <f t="shared" si="388"/>
        <v>0</v>
      </c>
      <c r="H473" s="62">
        <f t="shared" si="388"/>
        <v>0</v>
      </c>
      <c r="I473" s="62">
        <f t="shared" si="388"/>
        <v>0</v>
      </c>
      <c r="J473" s="62">
        <f t="shared" si="388"/>
        <v>0</v>
      </c>
      <c r="K473" s="62">
        <f t="shared" si="388"/>
        <v>0</v>
      </c>
      <c r="L473" s="62">
        <f t="shared" si="388"/>
        <v>0</v>
      </c>
      <c r="M473" s="62">
        <f t="shared" si="388"/>
        <v>0</v>
      </c>
      <c r="N473" s="62">
        <f t="shared" si="388"/>
        <v>0</v>
      </c>
      <c r="O473" s="62">
        <f t="shared" si="388"/>
        <v>0</v>
      </c>
      <c r="P473" s="62">
        <f t="shared" si="388"/>
        <v>0</v>
      </c>
      <c r="Q473" s="62">
        <f t="shared" si="388"/>
        <v>0</v>
      </c>
      <c r="R473" s="62">
        <f t="shared" si="388"/>
        <v>0</v>
      </c>
      <c r="S473" s="62">
        <f t="shared" si="388"/>
        <v>0</v>
      </c>
      <c r="T473" s="62">
        <f t="shared" si="388"/>
        <v>0</v>
      </c>
      <c r="U473" s="62">
        <f t="shared" si="388"/>
        <v>0</v>
      </c>
      <c r="V473" s="62">
        <f t="shared" si="388"/>
        <v>0</v>
      </c>
      <c r="W473" s="62">
        <v>0</v>
      </c>
      <c r="X473" s="27"/>
    </row>
    <row r="474" spans="1:24" ht="15" customHeight="1">
      <c r="A474" s="38"/>
      <c r="B474" s="35">
        <f t="shared" si="333"/>
        <v>57</v>
      </c>
      <c r="C474" s="62">
        <f t="shared" ref="C474:V474" si="389">EXP(-C63*delta_t)*(D474+D371)</f>
        <v>0</v>
      </c>
      <c r="D474" s="62">
        <f t="shared" si="389"/>
        <v>0</v>
      </c>
      <c r="E474" s="62">
        <f t="shared" si="389"/>
        <v>0</v>
      </c>
      <c r="F474" s="62">
        <f t="shared" si="389"/>
        <v>0</v>
      </c>
      <c r="G474" s="62">
        <f t="shared" si="389"/>
        <v>0</v>
      </c>
      <c r="H474" s="62">
        <f t="shared" si="389"/>
        <v>0</v>
      </c>
      <c r="I474" s="62">
        <f t="shared" si="389"/>
        <v>0</v>
      </c>
      <c r="J474" s="62">
        <f t="shared" si="389"/>
        <v>0</v>
      </c>
      <c r="K474" s="62">
        <f t="shared" si="389"/>
        <v>0</v>
      </c>
      <c r="L474" s="62">
        <f t="shared" si="389"/>
        <v>0</v>
      </c>
      <c r="M474" s="62">
        <f t="shared" si="389"/>
        <v>0</v>
      </c>
      <c r="N474" s="62">
        <f t="shared" si="389"/>
        <v>0</v>
      </c>
      <c r="O474" s="62">
        <f t="shared" si="389"/>
        <v>0</v>
      </c>
      <c r="P474" s="62">
        <f t="shared" si="389"/>
        <v>0</v>
      </c>
      <c r="Q474" s="62">
        <f t="shared" si="389"/>
        <v>0</v>
      </c>
      <c r="R474" s="62">
        <f t="shared" si="389"/>
        <v>0</v>
      </c>
      <c r="S474" s="62">
        <f t="shared" si="389"/>
        <v>0</v>
      </c>
      <c r="T474" s="62">
        <f t="shared" si="389"/>
        <v>0</v>
      </c>
      <c r="U474" s="62">
        <f t="shared" si="389"/>
        <v>0</v>
      </c>
      <c r="V474" s="62">
        <f t="shared" si="389"/>
        <v>0</v>
      </c>
      <c r="W474" s="62">
        <v>0</v>
      </c>
      <c r="X474" s="27"/>
    </row>
    <row r="475" spans="1:24" ht="15" customHeight="1">
      <c r="A475" s="38"/>
      <c r="B475" s="35">
        <f t="shared" si="333"/>
        <v>58</v>
      </c>
      <c r="C475" s="62">
        <f t="shared" ref="C475:V475" si="390">EXP(-C64*delta_t)*(D475+D372)</f>
        <v>1.2791095340967389</v>
      </c>
      <c r="D475" s="62">
        <f t="shared" si="390"/>
        <v>1.2901805849270227</v>
      </c>
      <c r="E475" s="62">
        <f t="shared" si="390"/>
        <v>1.3006109984688943</v>
      </c>
      <c r="F475" s="62">
        <f t="shared" si="390"/>
        <v>1.3103593208042084</v>
      </c>
      <c r="G475" s="62">
        <f t="shared" si="390"/>
        <v>1.3192547681870379</v>
      </c>
      <c r="H475" s="62">
        <f t="shared" si="390"/>
        <v>1.3289414308736591</v>
      </c>
      <c r="I475" s="62">
        <f t="shared" si="390"/>
        <v>1.3429692997142069</v>
      </c>
      <c r="J475" s="62">
        <f t="shared" si="390"/>
        <v>1.3574751689188447</v>
      </c>
      <c r="K475" s="62">
        <f t="shared" si="390"/>
        <v>1.3748491049459766</v>
      </c>
      <c r="L475" s="62">
        <f t="shared" si="390"/>
        <v>1.3927477542370945</v>
      </c>
      <c r="M475" s="62">
        <f t="shared" si="390"/>
        <v>1.4068364493655581</v>
      </c>
      <c r="N475" s="62">
        <f t="shared" si="390"/>
        <v>1.4207357491122052</v>
      </c>
      <c r="O475" s="62">
        <f t="shared" si="390"/>
        <v>1.4401697592970735</v>
      </c>
      <c r="P475" s="62">
        <f t="shared" si="390"/>
        <v>1.0377297921753843</v>
      </c>
      <c r="Q475" s="62">
        <f t="shared" si="390"/>
        <v>0</v>
      </c>
      <c r="R475" s="62">
        <f t="shared" si="390"/>
        <v>0</v>
      </c>
      <c r="S475" s="62">
        <f t="shared" si="390"/>
        <v>0</v>
      </c>
      <c r="T475" s="62">
        <f t="shared" si="390"/>
        <v>0</v>
      </c>
      <c r="U475" s="62">
        <f t="shared" si="390"/>
        <v>0</v>
      </c>
      <c r="V475" s="62">
        <f t="shared" si="390"/>
        <v>0</v>
      </c>
      <c r="W475" s="62">
        <v>0</v>
      </c>
      <c r="X475" s="27"/>
    </row>
    <row r="476" spans="1:24" ht="15" customHeight="1">
      <c r="A476" s="38"/>
      <c r="B476" s="35">
        <f t="shared" si="333"/>
        <v>59</v>
      </c>
      <c r="C476" s="62">
        <f t="shared" ref="C476:V476" si="391">EXP(-C65*delta_t)*(D476+D373)</f>
        <v>2.2854744944159249</v>
      </c>
      <c r="D476" s="62">
        <f t="shared" si="391"/>
        <v>2.3052559154940373</v>
      </c>
      <c r="E476" s="62">
        <f t="shared" si="391"/>
        <v>2.3260116174711092</v>
      </c>
      <c r="F476" s="62">
        <f t="shared" si="391"/>
        <v>2.3518478757979091</v>
      </c>
      <c r="G476" s="62">
        <f t="shared" si="391"/>
        <v>2.3783830710686855</v>
      </c>
      <c r="H476" s="62">
        <f t="shared" si="391"/>
        <v>2.4040862098798548</v>
      </c>
      <c r="I476" s="62">
        <f t="shared" si="391"/>
        <v>2.4215701048697498</v>
      </c>
      <c r="J476" s="62">
        <f t="shared" si="391"/>
        <v>2.4405097087606089</v>
      </c>
      <c r="K476" s="62">
        <f t="shared" si="391"/>
        <v>2.4652945614925028</v>
      </c>
      <c r="L476" s="62">
        <f t="shared" si="391"/>
        <v>2.4980324752983143</v>
      </c>
      <c r="M476" s="62">
        <f t="shared" si="391"/>
        <v>2.5339869352560913</v>
      </c>
      <c r="N476" s="62">
        <f t="shared" si="391"/>
        <v>1.519228494808976</v>
      </c>
      <c r="O476" s="62">
        <f t="shared" si="391"/>
        <v>0.8381059588858828</v>
      </c>
      <c r="P476" s="62">
        <f t="shared" si="391"/>
        <v>0.84956650362457597</v>
      </c>
      <c r="Q476" s="62">
        <f t="shared" si="391"/>
        <v>0.86090739676592942</v>
      </c>
      <c r="R476" s="62">
        <f t="shared" si="391"/>
        <v>0.34514698679198297</v>
      </c>
      <c r="S476" s="62">
        <f t="shared" si="391"/>
        <v>7.2159780607785745E-2</v>
      </c>
      <c r="T476" s="62">
        <f t="shared" si="391"/>
        <v>0</v>
      </c>
      <c r="U476" s="62">
        <f t="shared" si="391"/>
        <v>0</v>
      </c>
      <c r="V476" s="62">
        <f t="shared" si="391"/>
        <v>0</v>
      </c>
      <c r="W476" s="62">
        <v>0</v>
      </c>
      <c r="X476" s="27"/>
    </row>
    <row r="477" spans="1:24" ht="15" customHeight="1">
      <c r="A477" s="38"/>
      <c r="B477" s="35">
        <f t="shared" si="333"/>
        <v>60</v>
      </c>
      <c r="C477" s="62">
        <f t="shared" ref="C477:V477" si="392">EXP(-C66*delta_t)*(D477+D374)</f>
        <v>11.405890337570835</v>
      </c>
      <c r="D477" s="62">
        <f t="shared" si="392"/>
        <v>11.504611509077902</v>
      </c>
      <c r="E477" s="62">
        <f t="shared" si="392"/>
        <v>11.59948843376468</v>
      </c>
      <c r="F477" s="62">
        <f t="shared" si="392"/>
        <v>11.712722313394982</v>
      </c>
      <c r="G477" s="62">
        <f t="shared" si="392"/>
        <v>11.862067196671068</v>
      </c>
      <c r="H477" s="62">
        <f t="shared" si="392"/>
        <v>12.022565544345628</v>
      </c>
      <c r="I477" s="62">
        <f t="shared" si="392"/>
        <v>11.365565424708082</v>
      </c>
      <c r="J477" s="62">
        <f t="shared" si="392"/>
        <v>10.708472717479271</v>
      </c>
      <c r="K477" s="62">
        <f t="shared" si="392"/>
        <v>10.126680624930138</v>
      </c>
      <c r="L477" s="62">
        <f t="shared" si="392"/>
        <v>9.6935126448143354</v>
      </c>
      <c r="M477" s="62">
        <f t="shared" si="392"/>
        <v>9.1774106771094353</v>
      </c>
      <c r="N477" s="62">
        <f t="shared" si="392"/>
        <v>9.2894837661295284</v>
      </c>
      <c r="O477" s="62">
        <f t="shared" si="392"/>
        <v>9.4285220019264084</v>
      </c>
      <c r="P477" s="62">
        <f t="shared" si="392"/>
        <v>9.4886974699771862</v>
      </c>
      <c r="Q477" s="62">
        <f t="shared" si="392"/>
        <v>8.9301389861309595</v>
      </c>
      <c r="R477" s="62">
        <f t="shared" si="392"/>
        <v>7.5731960601650652</v>
      </c>
      <c r="S477" s="62">
        <f t="shared" si="392"/>
        <v>6.7552388174955489</v>
      </c>
      <c r="T477" s="62">
        <f t="shared" si="392"/>
        <v>5.9912275677033948</v>
      </c>
      <c r="U477" s="62">
        <f t="shared" si="392"/>
        <v>4.1999144876386012</v>
      </c>
      <c r="V477" s="62">
        <f t="shared" si="392"/>
        <v>2.1129830769490745</v>
      </c>
      <c r="W477" s="62">
        <v>0</v>
      </c>
      <c r="X477" s="27"/>
    </row>
    <row r="478" spans="1:24" ht="15" customHeight="1">
      <c r="A478" s="38"/>
      <c r="B478" s="35">
        <f t="shared" si="333"/>
        <v>61</v>
      </c>
      <c r="C478" s="62">
        <f t="shared" ref="C478:V478" si="393">EXP(-C67*delta_t)*(D478+D375)</f>
        <v>16.151621543152693</v>
      </c>
      <c r="D478" s="62">
        <f t="shared" si="393"/>
        <v>16.291418345794792</v>
      </c>
      <c r="E478" s="62">
        <f t="shared" si="393"/>
        <v>16.534315059552952</v>
      </c>
      <c r="F478" s="62">
        <f t="shared" si="393"/>
        <v>16.603353893862884</v>
      </c>
      <c r="G478" s="62">
        <f t="shared" si="393"/>
        <v>16.333324004546395</v>
      </c>
      <c r="H478" s="62">
        <f t="shared" si="393"/>
        <v>16.439543643307957</v>
      </c>
      <c r="I478" s="62">
        <f t="shared" si="393"/>
        <v>16.535567658064661</v>
      </c>
      <c r="J478" s="62">
        <f t="shared" si="393"/>
        <v>16.388796614938283</v>
      </c>
      <c r="K478" s="62">
        <f t="shared" si="393"/>
        <v>15.860746842165305</v>
      </c>
      <c r="L478" s="62">
        <f t="shared" si="393"/>
        <v>15.234757354383685</v>
      </c>
      <c r="M478" s="62">
        <f t="shared" si="393"/>
        <v>14.346551005023541</v>
      </c>
      <c r="N478" s="62">
        <f t="shared" si="393"/>
        <v>13.647132078969774</v>
      </c>
      <c r="O478" s="62">
        <f t="shared" si="393"/>
        <v>12.819304162939366</v>
      </c>
      <c r="P478" s="62">
        <f t="shared" si="393"/>
        <v>11.655274821436791</v>
      </c>
      <c r="Q478" s="62">
        <f t="shared" si="393"/>
        <v>11.304713486538285</v>
      </c>
      <c r="R478" s="62">
        <f t="shared" si="393"/>
        <v>10.326339223572605</v>
      </c>
      <c r="S478" s="62">
        <f t="shared" si="393"/>
        <v>8.8800838537266635</v>
      </c>
      <c r="T478" s="62">
        <f t="shared" si="393"/>
        <v>6.9499657345756356</v>
      </c>
      <c r="U478" s="62">
        <f t="shared" si="393"/>
        <v>4.6096296491649298</v>
      </c>
      <c r="V478" s="62">
        <f t="shared" si="393"/>
        <v>2.3506636652737254</v>
      </c>
      <c r="W478" s="62">
        <v>0</v>
      </c>
      <c r="X478" s="27"/>
    </row>
    <row r="479" spans="1:24" ht="15" customHeight="1">
      <c r="A479" s="38"/>
      <c r="B479" s="35">
        <f t="shared" si="333"/>
        <v>62</v>
      </c>
      <c r="C479" s="62">
        <f t="shared" ref="C479:V479" si="394">EXP(-C68*delta_t)*(D479+D376)</f>
        <v>1.8000762085000652</v>
      </c>
      <c r="D479" s="62">
        <f t="shared" si="394"/>
        <v>1.815656371630318</v>
      </c>
      <c r="E479" s="62">
        <f t="shared" si="394"/>
        <v>1.8316642667456957</v>
      </c>
      <c r="F479" s="62">
        <f t="shared" si="394"/>
        <v>1.8575548048895252</v>
      </c>
      <c r="G479" s="62">
        <f t="shared" si="394"/>
        <v>1.8851830391899367</v>
      </c>
      <c r="H479" s="62">
        <f t="shared" si="394"/>
        <v>1.9074696466573455</v>
      </c>
      <c r="I479" s="62">
        <f t="shared" si="394"/>
        <v>1.9288721409311398</v>
      </c>
      <c r="J479" s="62">
        <f t="shared" si="394"/>
        <v>1.9500059790820174</v>
      </c>
      <c r="K479" s="62">
        <f t="shared" si="394"/>
        <v>1.9703714995325814</v>
      </c>
      <c r="L479" s="62">
        <f t="shared" si="394"/>
        <v>1.9900262470162005</v>
      </c>
      <c r="M479" s="62">
        <f t="shared" si="394"/>
        <v>2.014380414476725</v>
      </c>
      <c r="N479" s="62">
        <f t="shared" si="394"/>
        <v>2.0383828231468644</v>
      </c>
      <c r="O479" s="62">
        <f t="shared" si="394"/>
        <v>2.0639676779075344</v>
      </c>
      <c r="P479" s="62">
        <f t="shared" si="394"/>
        <v>2.0878276558227071</v>
      </c>
      <c r="Q479" s="62">
        <f t="shared" si="394"/>
        <v>2.1180297067475218</v>
      </c>
      <c r="R479" s="62">
        <f t="shared" si="394"/>
        <v>2.1462003909372038</v>
      </c>
      <c r="S479" s="62">
        <f t="shared" si="394"/>
        <v>1.8325470829741901</v>
      </c>
      <c r="T479" s="62">
        <f t="shared" si="394"/>
        <v>1.3773968998273713</v>
      </c>
      <c r="U479" s="62">
        <f t="shared" si="394"/>
        <v>0.96683203873400259</v>
      </c>
      <c r="V479" s="62">
        <f t="shared" si="394"/>
        <v>0.55057426608776638</v>
      </c>
      <c r="W479" s="62">
        <v>0</v>
      </c>
      <c r="X479" s="27"/>
    </row>
    <row r="480" spans="1:24" ht="15" customHeight="1">
      <c r="A480" s="38"/>
      <c r="B480" s="35">
        <f t="shared" si="333"/>
        <v>63</v>
      </c>
      <c r="C480" s="62">
        <f t="shared" ref="C480:V480" si="395">EXP(-C69*delta_t)*(D480+D377)</f>
        <v>0</v>
      </c>
      <c r="D480" s="62">
        <f t="shared" si="395"/>
        <v>0</v>
      </c>
      <c r="E480" s="62">
        <f t="shared" si="395"/>
        <v>0</v>
      </c>
      <c r="F480" s="62">
        <f t="shared" si="395"/>
        <v>0</v>
      </c>
      <c r="G480" s="62">
        <f t="shared" si="395"/>
        <v>0</v>
      </c>
      <c r="H480" s="62">
        <f t="shared" si="395"/>
        <v>0</v>
      </c>
      <c r="I480" s="62">
        <f t="shared" si="395"/>
        <v>0</v>
      </c>
      <c r="J480" s="62">
        <f t="shared" si="395"/>
        <v>0</v>
      </c>
      <c r="K480" s="62">
        <f t="shared" si="395"/>
        <v>0</v>
      </c>
      <c r="L480" s="62">
        <f t="shared" si="395"/>
        <v>0</v>
      </c>
      <c r="M480" s="62">
        <f t="shared" si="395"/>
        <v>0</v>
      </c>
      <c r="N480" s="62">
        <f t="shared" si="395"/>
        <v>0</v>
      </c>
      <c r="O480" s="62">
        <f t="shared" si="395"/>
        <v>0</v>
      </c>
      <c r="P480" s="62">
        <f t="shared" si="395"/>
        <v>0</v>
      </c>
      <c r="Q480" s="62">
        <f t="shared" si="395"/>
        <v>0</v>
      </c>
      <c r="R480" s="62">
        <f t="shared" si="395"/>
        <v>0</v>
      </c>
      <c r="S480" s="62">
        <f t="shared" si="395"/>
        <v>0</v>
      </c>
      <c r="T480" s="62">
        <f t="shared" si="395"/>
        <v>0</v>
      </c>
      <c r="U480" s="62">
        <f t="shared" si="395"/>
        <v>0</v>
      </c>
      <c r="V480" s="62">
        <f t="shared" si="395"/>
        <v>0</v>
      </c>
      <c r="W480" s="62">
        <v>0</v>
      </c>
      <c r="X480" s="27"/>
    </row>
    <row r="481" spans="1:24" ht="15" customHeight="1">
      <c r="A481" s="38"/>
      <c r="B481" s="35">
        <f t="shared" si="333"/>
        <v>64</v>
      </c>
      <c r="C481" s="62">
        <f t="shared" ref="C481:V481" si="396">EXP(-C70*delta_t)*(D481+D378)</f>
        <v>10.552409076792717</v>
      </c>
      <c r="D481" s="62">
        <f t="shared" si="396"/>
        <v>10.643743129238521</v>
      </c>
      <c r="E481" s="62">
        <f t="shared" si="396"/>
        <v>10.802409122588134</v>
      </c>
      <c r="F481" s="62">
        <f t="shared" si="396"/>
        <v>10.788099996522179</v>
      </c>
      <c r="G481" s="62">
        <f t="shared" si="396"/>
        <v>10.528037769548314</v>
      </c>
      <c r="H481" s="62">
        <f t="shared" si="396"/>
        <v>10.002473983192743</v>
      </c>
      <c r="I481" s="62">
        <f t="shared" si="396"/>
        <v>9.7985113093619542</v>
      </c>
      <c r="J481" s="62">
        <f t="shared" si="396"/>
        <v>9.8920934331590669</v>
      </c>
      <c r="K481" s="62">
        <f t="shared" si="396"/>
        <v>10.038325361340583</v>
      </c>
      <c r="L481" s="62">
        <f t="shared" si="396"/>
        <v>9.8556110877630019</v>
      </c>
      <c r="M481" s="62">
        <f t="shared" si="396"/>
        <v>9.121044063460765</v>
      </c>
      <c r="N481" s="62">
        <f t="shared" si="396"/>
        <v>8.4850727158602925</v>
      </c>
      <c r="O481" s="62">
        <f t="shared" si="396"/>
        <v>7.6558503086354168</v>
      </c>
      <c r="P481" s="62">
        <f t="shared" si="396"/>
        <v>6.9355048733265674</v>
      </c>
      <c r="Q481" s="62">
        <f t="shared" si="396"/>
        <v>6.9976312042481847</v>
      </c>
      <c r="R481" s="62">
        <f t="shared" si="396"/>
        <v>6.9025058453180703</v>
      </c>
      <c r="S481" s="62">
        <f t="shared" si="396"/>
        <v>6.2023971165047795</v>
      </c>
      <c r="T481" s="62">
        <f t="shared" si="396"/>
        <v>5.3636845761776382</v>
      </c>
      <c r="U481" s="62">
        <f t="shared" si="396"/>
        <v>4.6199451550720099</v>
      </c>
      <c r="V481" s="62">
        <f t="shared" si="396"/>
        <v>2.6250330481413622</v>
      </c>
      <c r="W481" s="62">
        <v>0</v>
      </c>
      <c r="X481" s="27"/>
    </row>
    <row r="482" spans="1:24" ht="15" customHeight="1">
      <c r="A482" s="38"/>
      <c r="B482" s="35">
        <f t="shared" si="333"/>
        <v>65</v>
      </c>
      <c r="C482" s="62">
        <f t="shared" ref="C482:V482" si="397">EXP(-C71*delta_t)*(D482+D379)</f>
        <v>0</v>
      </c>
      <c r="D482" s="62">
        <f t="shared" si="397"/>
        <v>0</v>
      </c>
      <c r="E482" s="62">
        <f t="shared" si="397"/>
        <v>0</v>
      </c>
      <c r="F482" s="62">
        <f t="shared" si="397"/>
        <v>0</v>
      </c>
      <c r="G482" s="62">
        <f t="shared" si="397"/>
        <v>0</v>
      </c>
      <c r="H482" s="62">
        <f t="shared" si="397"/>
        <v>0</v>
      </c>
      <c r="I482" s="62">
        <f t="shared" si="397"/>
        <v>0</v>
      </c>
      <c r="J482" s="62">
        <f t="shared" si="397"/>
        <v>0</v>
      </c>
      <c r="K482" s="62">
        <f t="shared" si="397"/>
        <v>0</v>
      </c>
      <c r="L482" s="62">
        <f t="shared" si="397"/>
        <v>0</v>
      </c>
      <c r="M482" s="62">
        <f t="shared" si="397"/>
        <v>0</v>
      </c>
      <c r="N482" s="62">
        <f t="shared" si="397"/>
        <v>0</v>
      </c>
      <c r="O482" s="62">
        <f t="shared" si="397"/>
        <v>0</v>
      </c>
      <c r="P482" s="62">
        <f t="shared" si="397"/>
        <v>0</v>
      </c>
      <c r="Q482" s="62">
        <f t="shared" si="397"/>
        <v>0</v>
      </c>
      <c r="R482" s="62">
        <f t="shared" si="397"/>
        <v>0</v>
      </c>
      <c r="S482" s="62">
        <f t="shared" si="397"/>
        <v>0</v>
      </c>
      <c r="T482" s="62">
        <f t="shared" si="397"/>
        <v>0</v>
      </c>
      <c r="U482" s="62">
        <f t="shared" si="397"/>
        <v>0</v>
      </c>
      <c r="V482" s="62">
        <f t="shared" si="397"/>
        <v>0</v>
      </c>
      <c r="W482" s="62">
        <v>0</v>
      </c>
      <c r="X482" s="27"/>
    </row>
    <row r="483" spans="1:24" ht="15" customHeight="1">
      <c r="A483" s="38"/>
      <c r="B483" s="35">
        <f t="shared" ref="B483:B517" si="398">B482+1</f>
        <v>66</v>
      </c>
      <c r="C483" s="62">
        <f t="shared" ref="C483:V483" si="399">EXP(-C72*delta_t)*(D483+D380)</f>
        <v>0.26846150731231921</v>
      </c>
      <c r="D483" s="62">
        <f t="shared" si="399"/>
        <v>0.27078511675639089</v>
      </c>
      <c r="E483" s="62">
        <f t="shared" si="399"/>
        <v>0.27394736972436767</v>
      </c>
      <c r="F483" s="62">
        <f t="shared" si="399"/>
        <v>0.27663705800388083</v>
      </c>
      <c r="G483" s="62">
        <f t="shared" si="399"/>
        <v>0.27856393695873044</v>
      </c>
      <c r="H483" s="62">
        <f t="shared" si="399"/>
        <v>0.28090004822536413</v>
      </c>
      <c r="I483" s="62">
        <f t="shared" si="399"/>
        <v>0.28329274984767144</v>
      </c>
      <c r="J483" s="62">
        <f t="shared" si="399"/>
        <v>0.28660774155356072</v>
      </c>
      <c r="K483" s="62">
        <f t="shared" si="399"/>
        <v>0.28951209411953394</v>
      </c>
      <c r="L483" s="62">
        <f t="shared" si="399"/>
        <v>0.2921354112646361</v>
      </c>
      <c r="M483" s="62">
        <f t="shared" si="399"/>
        <v>0.29551470280073905</v>
      </c>
      <c r="N483" s="62">
        <f t="shared" si="399"/>
        <v>0.23523249258194595</v>
      </c>
      <c r="O483" s="62">
        <f t="shared" si="399"/>
        <v>0.14857603664519412</v>
      </c>
      <c r="P483" s="62">
        <f t="shared" si="399"/>
        <v>0</v>
      </c>
      <c r="Q483" s="62">
        <f t="shared" si="399"/>
        <v>0</v>
      </c>
      <c r="R483" s="62">
        <f t="shared" si="399"/>
        <v>0</v>
      </c>
      <c r="S483" s="62">
        <f t="shared" si="399"/>
        <v>0</v>
      </c>
      <c r="T483" s="62">
        <f t="shared" si="399"/>
        <v>0</v>
      </c>
      <c r="U483" s="62">
        <f t="shared" si="399"/>
        <v>0</v>
      </c>
      <c r="V483" s="62">
        <f t="shared" si="399"/>
        <v>0</v>
      </c>
      <c r="W483" s="62">
        <v>0</v>
      </c>
      <c r="X483" s="27"/>
    </row>
    <row r="484" spans="1:24" ht="15" customHeight="1">
      <c r="A484" s="38"/>
      <c r="B484" s="35">
        <f t="shared" si="398"/>
        <v>67</v>
      </c>
      <c r="C484" s="62">
        <f t="shared" ref="C484:V484" si="400">EXP(-C73*delta_t)*(D484+D381)</f>
        <v>1.053712637365376</v>
      </c>
      <c r="D484" s="62">
        <f t="shared" si="400"/>
        <v>1.0628328150028779</v>
      </c>
      <c r="E484" s="62">
        <f t="shared" si="400"/>
        <v>1.0739728737994725</v>
      </c>
      <c r="F484" s="62">
        <f t="shared" si="400"/>
        <v>1.0827596071367107</v>
      </c>
      <c r="G484" s="62">
        <f t="shared" si="400"/>
        <v>1.0942773960511092</v>
      </c>
      <c r="H484" s="62">
        <f t="shared" si="400"/>
        <v>1.1096893762910398</v>
      </c>
      <c r="I484" s="62">
        <f t="shared" si="400"/>
        <v>1.1235028835560077</v>
      </c>
      <c r="J484" s="62">
        <f t="shared" si="400"/>
        <v>1.1384432690251363</v>
      </c>
      <c r="K484" s="62">
        <f t="shared" si="400"/>
        <v>1.1131018142696107</v>
      </c>
      <c r="L484" s="62">
        <f t="shared" si="400"/>
        <v>0.73729087057475995</v>
      </c>
      <c r="M484" s="62">
        <f t="shared" si="400"/>
        <v>0.67551788056785156</v>
      </c>
      <c r="N484" s="62">
        <f t="shared" si="400"/>
        <v>0.6847059734583899</v>
      </c>
      <c r="O484" s="62">
        <f t="shared" si="400"/>
        <v>0.69446137737474944</v>
      </c>
      <c r="P484" s="62">
        <f t="shared" si="400"/>
        <v>0.70302220035079988</v>
      </c>
      <c r="Q484" s="62">
        <f t="shared" si="400"/>
        <v>0.56483126192982869</v>
      </c>
      <c r="R484" s="62">
        <f t="shared" si="400"/>
        <v>0.57053859306058896</v>
      </c>
      <c r="S484" s="62">
        <f t="shared" si="400"/>
        <v>0.57714486867164516</v>
      </c>
      <c r="T484" s="62">
        <f t="shared" si="400"/>
        <v>3.7729138577870268E-2</v>
      </c>
      <c r="U484" s="62">
        <f t="shared" si="400"/>
        <v>0</v>
      </c>
      <c r="V484" s="62">
        <f t="shared" si="400"/>
        <v>0</v>
      </c>
      <c r="W484" s="62">
        <v>0</v>
      </c>
      <c r="X484" s="27"/>
    </row>
    <row r="485" spans="1:24" ht="15" customHeight="1">
      <c r="A485" s="38"/>
      <c r="B485" s="35">
        <f t="shared" si="398"/>
        <v>68</v>
      </c>
      <c r="C485" s="62">
        <f t="shared" ref="C485:V485" si="401">EXP(-C74*delta_t)*(D485+D382)</f>
        <v>2.5729167385175611</v>
      </c>
      <c r="D485" s="62">
        <f t="shared" si="401"/>
        <v>2.5951860526262474</v>
      </c>
      <c r="E485" s="62">
        <f t="shared" si="401"/>
        <v>2.6203252895184939</v>
      </c>
      <c r="F485" s="62">
        <f t="shared" si="401"/>
        <v>2.6422315188833334</v>
      </c>
      <c r="G485" s="62">
        <f t="shared" si="401"/>
        <v>2.6708755207947217</v>
      </c>
      <c r="H485" s="62">
        <f t="shared" si="401"/>
        <v>2.6475200312041767</v>
      </c>
      <c r="I485" s="62">
        <f t="shared" si="401"/>
        <v>2.4082539526427875</v>
      </c>
      <c r="J485" s="62">
        <f t="shared" si="401"/>
        <v>2.017291211765083</v>
      </c>
      <c r="K485" s="62">
        <f t="shared" si="401"/>
        <v>1.51855062167254</v>
      </c>
      <c r="L485" s="62">
        <f t="shared" si="401"/>
        <v>1.3148140529805445</v>
      </c>
      <c r="M485" s="62">
        <f t="shared" si="401"/>
        <v>0.61271150660404838</v>
      </c>
      <c r="N485" s="62">
        <f t="shared" si="401"/>
        <v>0.12922375562919935</v>
      </c>
      <c r="O485" s="62">
        <f t="shared" si="401"/>
        <v>0.13101136788128914</v>
      </c>
      <c r="P485" s="62">
        <f t="shared" si="401"/>
        <v>0</v>
      </c>
      <c r="Q485" s="62">
        <f t="shared" si="401"/>
        <v>0</v>
      </c>
      <c r="R485" s="62">
        <f t="shared" si="401"/>
        <v>0</v>
      </c>
      <c r="S485" s="62">
        <f t="shared" si="401"/>
        <v>0</v>
      </c>
      <c r="T485" s="62">
        <f t="shared" si="401"/>
        <v>0</v>
      </c>
      <c r="U485" s="62">
        <f t="shared" si="401"/>
        <v>0</v>
      </c>
      <c r="V485" s="62">
        <f t="shared" si="401"/>
        <v>0</v>
      </c>
      <c r="W485" s="62">
        <v>0</v>
      </c>
      <c r="X485" s="27"/>
    </row>
    <row r="486" spans="1:24" ht="15" customHeight="1">
      <c r="A486" s="38"/>
      <c r="B486" s="35">
        <f t="shared" si="398"/>
        <v>69</v>
      </c>
      <c r="C486" s="62">
        <f t="shared" ref="C486:V486" si="402">EXP(-C75*delta_t)*(D486+D383)</f>
        <v>0.47978762506951522</v>
      </c>
      <c r="D486" s="62">
        <f t="shared" si="402"/>
        <v>0.48394032117824737</v>
      </c>
      <c r="E486" s="62">
        <f t="shared" si="402"/>
        <v>0.48860020817287886</v>
      </c>
      <c r="F486" s="62">
        <f t="shared" si="402"/>
        <v>0.49246874880771735</v>
      </c>
      <c r="G486" s="62">
        <f t="shared" si="402"/>
        <v>0.49672180589123194</v>
      </c>
      <c r="H486" s="62">
        <f t="shared" si="402"/>
        <v>0.50089160915629416</v>
      </c>
      <c r="I486" s="62">
        <f t="shared" si="402"/>
        <v>0.50452471457005466</v>
      </c>
      <c r="J486" s="62">
        <f t="shared" si="402"/>
        <v>0.50816011118292803</v>
      </c>
      <c r="K486" s="62">
        <f t="shared" si="402"/>
        <v>0.5119263206657837</v>
      </c>
      <c r="L486" s="62">
        <f t="shared" si="402"/>
        <v>0.51591770155850003</v>
      </c>
      <c r="M486" s="62">
        <f t="shared" si="402"/>
        <v>0.51903053783302333</v>
      </c>
      <c r="N486" s="62">
        <f t="shared" si="402"/>
        <v>0.52235048231290815</v>
      </c>
      <c r="O486" s="62">
        <f t="shared" si="402"/>
        <v>0.52566279451114262</v>
      </c>
      <c r="P486" s="62">
        <f t="shared" si="402"/>
        <v>0.52921786616954591</v>
      </c>
      <c r="Q486" s="62">
        <f t="shared" si="402"/>
        <v>0.53424936951079005</v>
      </c>
      <c r="R486" s="62">
        <f t="shared" si="402"/>
        <v>0.53871607018037548</v>
      </c>
      <c r="S486" s="62">
        <f t="shared" si="402"/>
        <v>0.5435692394575613</v>
      </c>
      <c r="T486" s="62">
        <f t="shared" si="402"/>
        <v>0.5488866651287051</v>
      </c>
      <c r="U486" s="62">
        <f t="shared" si="402"/>
        <v>0.55544846449923191</v>
      </c>
      <c r="V486" s="62">
        <f t="shared" si="402"/>
        <v>0.26420556877133583</v>
      </c>
      <c r="W486" s="62">
        <v>0</v>
      </c>
      <c r="X486" s="27"/>
    </row>
    <row r="487" spans="1:24" ht="15" customHeight="1">
      <c r="A487" s="38"/>
      <c r="B487" s="35">
        <f t="shared" si="398"/>
        <v>70</v>
      </c>
      <c r="C487" s="62">
        <f t="shared" ref="C487:V487" si="403">EXP(-C76*delta_t)*(D487+D384)</f>
        <v>0</v>
      </c>
      <c r="D487" s="62">
        <f t="shared" si="403"/>
        <v>0</v>
      </c>
      <c r="E487" s="62">
        <f t="shared" si="403"/>
        <v>0</v>
      </c>
      <c r="F487" s="62">
        <f t="shared" si="403"/>
        <v>0</v>
      </c>
      <c r="G487" s="62">
        <f t="shared" si="403"/>
        <v>0</v>
      </c>
      <c r="H487" s="62">
        <f t="shared" si="403"/>
        <v>0</v>
      </c>
      <c r="I487" s="62">
        <f t="shared" si="403"/>
        <v>0</v>
      </c>
      <c r="J487" s="62">
        <f t="shared" si="403"/>
        <v>0</v>
      </c>
      <c r="K487" s="62">
        <f t="shared" si="403"/>
        <v>0</v>
      </c>
      <c r="L487" s="62">
        <f t="shared" si="403"/>
        <v>0</v>
      </c>
      <c r="M487" s="62">
        <f t="shared" si="403"/>
        <v>0</v>
      </c>
      <c r="N487" s="62">
        <f t="shared" si="403"/>
        <v>0</v>
      </c>
      <c r="O487" s="62">
        <f t="shared" si="403"/>
        <v>0</v>
      </c>
      <c r="P487" s="62">
        <f t="shared" si="403"/>
        <v>0</v>
      </c>
      <c r="Q487" s="62">
        <f t="shared" si="403"/>
        <v>0</v>
      </c>
      <c r="R487" s="62">
        <f t="shared" si="403"/>
        <v>0</v>
      </c>
      <c r="S487" s="62">
        <f t="shared" si="403"/>
        <v>0</v>
      </c>
      <c r="T487" s="62">
        <f t="shared" si="403"/>
        <v>0</v>
      </c>
      <c r="U487" s="62">
        <f t="shared" si="403"/>
        <v>0</v>
      </c>
      <c r="V487" s="62">
        <f t="shared" si="403"/>
        <v>0</v>
      </c>
      <c r="W487" s="62">
        <v>0</v>
      </c>
      <c r="X487" s="27"/>
    </row>
    <row r="488" spans="1:24" ht="15" customHeight="1">
      <c r="A488" s="38"/>
      <c r="B488" s="35">
        <f t="shared" si="398"/>
        <v>71</v>
      </c>
      <c r="C488" s="62">
        <f t="shared" ref="C488:V488" si="404">EXP(-C77*delta_t)*(D488+D385)</f>
        <v>0</v>
      </c>
      <c r="D488" s="62">
        <f t="shared" si="404"/>
        <v>0</v>
      </c>
      <c r="E488" s="62">
        <f t="shared" si="404"/>
        <v>0</v>
      </c>
      <c r="F488" s="62">
        <f t="shared" si="404"/>
        <v>0</v>
      </c>
      <c r="G488" s="62">
        <f t="shared" si="404"/>
        <v>0</v>
      </c>
      <c r="H488" s="62">
        <f t="shared" si="404"/>
        <v>0</v>
      </c>
      <c r="I488" s="62">
        <f t="shared" si="404"/>
        <v>0</v>
      </c>
      <c r="J488" s="62">
        <f t="shared" si="404"/>
        <v>0</v>
      </c>
      <c r="K488" s="62">
        <f t="shared" si="404"/>
        <v>0</v>
      </c>
      <c r="L488" s="62">
        <f t="shared" si="404"/>
        <v>0</v>
      </c>
      <c r="M488" s="62">
        <f t="shared" si="404"/>
        <v>0</v>
      </c>
      <c r="N488" s="62">
        <f t="shared" si="404"/>
        <v>0</v>
      </c>
      <c r="O488" s="62">
        <f t="shared" si="404"/>
        <v>0</v>
      </c>
      <c r="P488" s="62">
        <f t="shared" si="404"/>
        <v>0</v>
      </c>
      <c r="Q488" s="62">
        <f t="shared" si="404"/>
        <v>0</v>
      </c>
      <c r="R488" s="62">
        <f t="shared" si="404"/>
        <v>0</v>
      </c>
      <c r="S488" s="62">
        <f t="shared" si="404"/>
        <v>0</v>
      </c>
      <c r="T488" s="62">
        <f t="shared" si="404"/>
        <v>0</v>
      </c>
      <c r="U488" s="62">
        <f t="shared" si="404"/>
        <v>0</v>
      </c>
      <c r="V488" s="62">
        <f t="shared" si="404"/>
        <v>0</v>
      </c>
      <c r="W488" s="62">
        <v>0</v>
      </c>
      <c r="X488" s="27"/>
    </row>
    <row r="489" spans="1:24" ht="15" customHeight="1">
      <c r="A489" s="38"/>
      <c r="B489" s="35">
        <f t="shared" si="398"/>
        <v>72</v>
      </c>
      <c r="C489" s="62">
        <f t="shared" ref="C489:V489" si="405">EXP(-C78*delta_t)*(D489+D386)</f>
        <v>0</v>
      </c>
      <c r="D489" s="62">
        <f t="shared" si="405"/>
        <v>0</v>
      </c>
      <c r="E489" s="62">
        <f t="shared" si="405"/>
        <v>0</v>
      </c>
      <c r="F489" s="62">
        <f t="shared" si="405"/>
        <v>0</v>
      </c>
      <c r="G489" s="62">
        <f t="shared" si="405"/>
        <v>0</v>
      </c>
      <c r="H489" s="62">
        <f t="shared" si="405"/>
        <v>0</v>
      </c>
      <c r="I489" s="62">
        <f t="shared" si="405"/>
        <v>0</v>
      </c>
      <c r="J489" s="62">
        <f t="shared" si="405"/>
        <v>0</v>
      </c>
      <c r="K489" s="62">
        <f t="shared" si="405"/>
        <v>0</v>
      </c>
      <c r="L489" s="62">
        <f t="shared" si="405"/>
        <v>0</v>
      </c>
      <c r="M489" s="62">
        <f t="shared" si="405"/>
        <v>0</v>
      </c>
      <c r="N489" s="62">
        <f t="shared" si="405"/>
        <v>0</v>
      </c>
      <c r="O489" s="62">
        <f t="shared" si="405"/>
        <v>0</v>
      </c>
      <c r="P489" s="62">
        <f t="shared" si="405"/>
        <v>0</v>
      </c>
      <c r="Q489" s="62">
        <f t="shared" si="405"/>
        <v>0</v>
      </c>
      <c r="R489" s="62">
        <f t="shared" si="405"/>
        <v>0</v>
      </c>
      <c r="S489" s="62">
        <f t="shared" si="405"/>
        <v>0</v>
      </c>
      <c r="T489" s="62">
        <f t="shared" si="405"/>
        <v>0</v>
      </c>
      <c r="U489" s="62">
        <f t="shared" si="405"/>
        <v>0</v>
      </c>
      <c r="V489" s="62">
        <f t="shared" si="405"/>
        <v>0</v>
      </c>
      <c r="W489" s="62">
        <v>0</v>
      </c>
      <c r="X489" s="27"/>
    </row>
    <row r="490" spans="1:24" ht="15" customHeight="1">
      <c r="A490" s="38"/>
      <c r="B490" s="35">
        <f t="shared" si="398"/>
        <v>73</v>
      </c>
      <c r="C490" s="62">
        <f t="shared" ref="C490:V490" si="406">EXP(-C79*delta_t)*(D490+D387)</f>
        <v>4.951943831145238</v>
      </c>
      <c r="D490" s="62">
        <f t="shared" si="406"/>
        <v>4.9948042902395668</v>
      </c>
      <c r="E490" s="62">
        <f t="shared" si="406"/>
        <v>5.0454964756893101</v>
      </c>
      <c r="F490" s="62">
        <f t="shared" si="406"/>
        <v>5.1048514408317702</v>
      </c>
      <c r="G490" s="62">
        <f t="shared" si="406"/>
        <v>5.1705014609007351</v>
      </c>
      <c r="H490" s="62">
        <f t="shared" si="406"/>
        <v>5.2364137087383886</v>
      </c>
      <c r="I490" s="62">
        <f t="shared" si="406"/>
        <v>4.9978672858616857</v>
      </c>
      <c r="J490" s="62">
        <f t="shared" si="406"/>
        <v>4.6419787226751099</v>
      </c>
      <c r="K490" s="62">
        <f t="shared" si="406"/>
        <v>3.8852974668361302</v>
      </c>
      <c r="L490" s="62">
        <f t="shared" si="406"/>
        <v>3.4514122716484135</v>
      </c>
      <c r="M490" s="62">
        <f t="shared" si="406"/>
        <v>2.9637708112963788</v>
      </c>
      <c r="N490" s="62">
        <f t="shared" si="406"/>
        <v>2.9376475055259674</v>
      </c>
      <c r="O490" s="62">
        <f t="shared" si="406"/>
        <v>2.5865325279447839</v>
      </c>
      <c r="P490" s="62">
        <f t="shared" si="406"/>
        <v>2.6033535371480401</v>
      </c>
      <c r="Q490" s="62">
        <f t="shared" si="406"/>
        <v>2.3191945864581953</v>
      </c>
      <c r="R490" s="62">
        <f t="shared" si="406"/>
        <v>1.3996470475881984</v>
      </c>
      <c r="S490" s="62">
        <f t="shared" si="406"/>
        <v>0.68424075333264756</v>
      </c>
      <c r="T490" s="62">
        <f t="shared" si="406"/>
        <v>0.40337964052385678</v>
      </c>
      <c r="U490" s="62">
        <f t="shared" si="406"/>
        <v>0.14047196998088937</v>
      </c>
      <c r="V490" s="62">
        <f t="shared" si="406"/>
        <v>0</v>
      </c>
      <c r="W490" s="62">
        <v>0</v>
      </c>
      <c r="X490" s="27"/>
    </row>
    <row r="491" spans="1:24" ht="15" customHeight="1">
      <c r="A491" s="38"/>
      <c r="B491" s="35">
        <f t="shared" si="398"/>
        <v>74</v>
      </c>
      <c r="C491" s="62">
        <f t="shared" ref="C491:V491" si="407">EXP(-C80*delta_t)*(D491+D388)</f>
        <v>0</v>
      </c>
      <c r="D491" s="62">
        <f t="shared" si="407"/>
        <v>0</v>
      </c>
      <c r="E491" s="62">
        <f t="shared" si="407"/>
        <v>0</v>
      </c>
      <c r="F491" s="62">
        <f t="shared" si="407"/>
        <v>0</v>
      </c>
      <c r="G491" s="62">
        <f t="shared" si="407"/>
        <v>0</v>
      </c>
      <c r="H491" s="62">
        <f t="shared" si="407"/>
        <v>0</v>
      </c>
      <c r="I491" s="62">
        <f t="shared" si="407"/>
        <v>0</v>
      </c>
      <c r="J491" s="62">
        <f t="shared" si="407"/>
        <v>0</v>
      </c>
      <c r="K491" s="62">
        <f t="shared" si="407"/>
        <v>0</v>
      </c>
      <c r="L491" s="62">
        <f t="shared" si="407"/>
        <v>0</v>
      </c>
      <c r="M491" s="62">
        <f t="shared" si="407"/>
        <v>0</v>
      </c>
      <c r="N491" s="62">
        <f t="shared" si="407"/>
        <v>0</v>
      </c>
      <c r="O491" s="62">
        <f t="shared" si="407"/>
        <v>0</v>
      </c>
      <c r="P491" s="62">
        <f t="shared" si="407"/>
        <v>0</v>
      </c>
      <c r="Q491" s="62">
        <f t="shared" si="407"/>
        <v>0</v>
      </c>
      <c r="R491" s="62">
        <f t="shared" si="407"/>
        <v>0</v>
      </c>
      <c r="S491" s="62">
        <f t="shared" si="407"/>
        <v>0</v>
      </c>
      <c r="T491" s="62">
        <f t="shared" si="407"/>
        <v>0</v>
      </c>
      <c r="U491" s="62">
        <f t="shared" si="407"/>
        <v>0</v>
      </c>
      <c r="V491" s="62">
        <f t="shared" si="407"/>
        <v>0</v>
      </c>
      <c r="W491" s="62">
        <v>0</v>
      </c>
      <c r="X491" s="27"/>
    </row>
    <row r="492" spans="1:24" ht="15" customHeight="1">
      <c r="A492" s="38"/>
      <c r="B492" s="35">
        <f t="shared" si="398"/>
        <v>75</v>
      </c>
      <c r="C492" s="62">
        <f t="shared" ref="C492:V492" si="408">EXP(-C81*delta_t)*(D492+D389)</f>
        <v>0</v>
      </c>
      <c r="D492" s="62">
        <f t="shared" si="408"/>
        <v>0</v>
      </c>
      <c r="E492" s="62">
        <f t="shared" si="408"/>
        <v>0</v>
      </c>
      <c r="F492" s="62">
        <f t="shared" si="408"/>
        <v>0</v>
      </c>
      <c r="G492" s="62">
        <f t="shared" si="408"/>
        <v>0</v>
      </c>
      <c r="H492" s="62">
        <f t="shared" si="408"/>
        <v>0</v>
      </c>
      <c r="I492" s="62">
        <f t="shared" si="408"/>
        <v>0</v>
      </c>
      <c r="J492" s="62">
        <f t="shared" si="408"/>
        <v>0</v>
      </c>
      <c r="K492" s="62">
        <f t="shared" si="408"/>
        <v>0</v>
      </c>
      <c r="L492" s="62">
        <f t="shared" si="408"/>
        <v>0</v>
      </c>
      <c r="M492" s="62">
        <f t="shared" si="408"/>
        <v>0</v>
      </c>
      <c r="N492" s="62">
        <f t="shared" si="408"/>
        <v>0</v>
      </c>
      <c r="O492" s="62">
        <f t="shared" si="408"/>
        <v>0</v>
      </c>
      <c r="P492" s="62">
        <f t="shared" si="408"/>
        <v>0</v>
      </c>
      <c r="Q492" s="62">
        <f t="shared" si="408"/>
        <v>0</v>
      </c>
      <c r="R492" s="62">
        <f t="shared" si="408"/>
        <v>0</v>
      </c>
      <c r="S492" s="62">
        <f t="shared" si="408"/>
        <v>0</v>
      </c>
      <c r="T492" s="62">
        <f t="shared" si="408"/>
        <v>0</v>
      </c>
      <c r="U492" s="62">
        <f t="shared" si="408"/>
        <v>0</v>
      </c>
      <c r="V492" s="62">
        <f t="shared" si="408"/>
        <v>0</v>
      </c>
      <c r="W492" s="62">
        <v>0</v>
      </c>
      <c r="X492" s="27"/>
    </row>
    <row r="493" spans="1:24" ht="15" customHeight="1">
      <c r="A493" s="38"/>
      <c r="B493" s="35">
        <f t="shared" si="398"/>
        <v>76</v>
      </c>
      <c r="C493" s="62">
        <f t="shared" ref="C493:V493" si="409">EXP(-C82*delta_t)*(D493+D390)</f>
        <v>19.481564225039172</v>
      </c>
      <c r="D493" s="62">
        <f t="shared" si="409"/>
        <v>19.650182613097044</v>
      </c>
      <c r="E493" s="62">
        <f t="shared" si="409"/>
        <v>19.785488241130231</v>
      </c>
      <c r="F493" s="62">
        <f t="shared" si="409"/>
        <v>19.975064611689437</v>
      </c>
      <c r="G493" s="62">
        <f t="shared" si="409"/>
        <v>20.191675437258432</v>
      </c>
      <c r="H493" s="62">
        <f t="shared" si="409"/>
        <v>20.464232753383406</v>
      </c>
      <c r="I493" s="62">
        <f t="shared" si="409"/>
        <v>20.720192736496461</v>
      </c>
      <c r="J493" s="62">
        <f t="shared" si="409"/>
        <v>20.97237182550904</v>
      </c>
      <c r="K493" s="62">
        <f t="shared" si="409"/>
        <v>21.077672789511958</v>
      </c>
      <c r="L493" s="62">
        <f t="shared" si="409"/>
        <v>20.98205422499224</v>
      </c>
      <c r="M493" s="62">
        <f t="shared" si="409"/>
        <v>20.505617690333764</v>
      </c>
      <c r="N493" s="62">
        <f t="shared" si="409"/>
        <v>19.86986821565602</v>
      </c>
      <c r="O493" s="62">
        <f t="shared" si="409"/>
        <v>18.580723424041359</v>
      </c>
      <c r="P493" s="62">
        <f t="shared" si="409"/>
        <v>17.05288346642471</v>
      </c>
      <c r="Q493" s="62">
        <f t="shared" si="409"/>
        <v>15.005635132102785</v>
      </c>
      <c r="R493" s="62">
        <f t="shared" si="409"/>
        <v>12.816280215827561</v>
      </c>
      <c r="S493" s="62">
        <f t="shared" si="409"/>
        <v>10.479612528731415</v>
      </c>
      <c r="T493" s="62">
        <f t="shared" si="409"/>
        <v>7.6012319485317885</v>
      </c>
      <c r="U493" s="62">
        <f t="shared" si="409"/>
        <v>4.6261731308017611</v>
      </c>
      <c r="V493" s="62">
        <f t="shared" si="409"/>
        <v>1.5315756806662375</v>
      </c>
      <c r="W493" s="62">
        <v>0</v>
      </c>
      <c r="X493" s="27"/>
    </row>
    <row r="494" spans="1:24" ht="15" customHeight="1">
      <c r="A494" s="38"/>
      <c r="B494" s="35">
        <f t="shared" si="398"/>
        <v>77</v>
      </c>
      <c r="C494" s="62">
        <f t="shared" ref="C494:V494" si="410">EXP(-C83*delta_t)*(D494+D391)</f>
        <v>0.29525896612120156</v>
      </c>
      <c r="D494" s="62">
        <f t="shared" si="410"/>
        <v>0.29781451506747159</v>
      </c>
      <c r="E494" s="62">
        <f t="shared" si="410"/>
        <v>0.30106939193046645</v>
      </c>
      <c r="F494" s="62">
        <f t="shared" si="410"/>
        <v>0.304159136971271</v>
      </c>
      <c r="G494" s="62">
        <f t="shared" si="410"/>
        <v>0.30840061336217833</v>
      </c>
      <c r="H494" s="62">
        <f t="shared" si="410"/>
        <v>0.31216236053632712</v>
      </c>
      <c r="I494" s="62">
        <f t="shared" si="410"/>
        <v>0.31608543230498226</v>
      </c>
      <c r="J494" s="62">
        <f t="shared" si="410"/>
        <v>0.32000175234671507</v>
      </c>
      <c r="K494" s="62">
        <f t="shared" si="410"/>
        <v>0.32351948312068096</v>
      </c>
      <c r="L494" s="62">
        <f t="shared" si="410"/>
        <v>0.32822221170459831</v>
      </c>
      <c r="M494" s="62">
        <f t="shared" si="410"/>
        <v>0</v>
      </c>
      <c r="N494" s="62">
        <f t="shared" si="410"/>
        <v>0</v>
      </c>
      <c r="O494" s="62">
        <f t="shared" si="410"/>
        <v>0</v>
      </c>
      <c r="P494" s="62">
        <f t="shared" si="410"/>
        <v>0</v>
      </c>
      <c r="Q494" s="62">
        <f t="shared" si="410"/>
        <v>0</v>
      </c>
      <c r="R494" s="62">
        <f t="shared" si="410"/>
        <v>0</v>
      </c>
      <c r="S494" s="62">
        <f t="shared" si="410"/>
        <v>0</v>
      </c>
      <c r="T494" s="62">
        <f t="shared" si="410"/>
        <v>0</v>
      </c>
      <c r="U494" s="62">
        <f t="shared" si="410"/>
        <v>0</v>
      </c>
      <c r="V494" s="62">
        <f t="shared" si="410"/>
        <v>0</v>
      </c>
      <c r="W494" s="62">
        <v>0</v>
      </c>
      <c r="X494" s="27"/>
    </row>
    <row r="495" spans="1:24" ht="15" customHeight="1">
      <c r="A495" s="38"/>
      <c r="B495" s="35">
        <f t="shared" si="398"/>
        <v>78</v>
      </c>
      <c r="C495" s="62">
        <f t="shared" ref="C495:V495" si="411">EXP(-C84*delta_t)*(D495+D392)</f>
        <v>2.2122451634250284</v>
      </c>
      <c r="D495" s="62">
        <f t="shared" si="411"/>
        <v>2.231392764158552</v>
      </c>
      <c r="E495" s="62">
        <f t="shared" si="411"/>
        <v>2.2528686931447313</v>
      </c>
      <c r="F495" s="62">
        <f t="shared" si="411"/>
        <v>2.2756173135184214</v>
      </c>
      <c r="G495" s="62">
        <f t="shared" si="411"/>
        <v>2.2997315911783875</v>
      </c>
      <c r="H495" s="62">
        <f t="shared" si="411"/>
        <v>2.203801102160067</v>
      </c>
      <c r="I495" s="62">
        <f t="shared" si="411"/>
        <v>2.2360534518208737</v>
      </c>
      <c r="J495" s="62">
        <f t="shared" si="411"/>
        <v>2.2620913146119341</v>
      </c>
      <c r="K495" s="62">
        <f t="shared" si="411"/>
        <v>2.2936597227219693</v>
      </c>
      <c r="L495" s="62">
        <f t="shared" si="411"/>
        <v>2.3257867370147864</v>
      </c>
      <c r="M495" s="62">
        <f t="shared" si="411"/>
        <v>2.3558010444796746</v>
      </c>
      <c r="N495" s="62">
        <f t="shared" si="411"/>
        <v>2.37772975639222</v>
      </c>
      <c r="O495" s="62">
        <f t="shared" si="411"/>
        <v>2.4086143286887935</v>
      </c>
      <c r="P495" s="62">
        <f t="shared" si="411"/>
        <v>2.4425271883397746</v>
      </c>
      <c r="Q495" s="62">
        <f t="shared" si="411"/>
        <v>2.4344745455578187</v>
      </c>
      <c r="R495" s="62">
        <f t="shared" si="411"/>
        <v>2.3591190002416296</v>
      </c>
      <c r="S495" s="62">
        <f t="shared" si="411"/>
        <v>2.1774309464374535</v>
      </c>
      <c r="T495" s="62">
        <f t="shared" si="411"/>
        <v>2.1713479337383657</v>
      </c>
      <c r="U495" s="62">
        <f t="shared" si="411"/>
        <v>1.7295493740210184</v>
      </c>
      <c r="V495" s="62">
        <f t="shared" si="411"/>
        <v>0.8670279118878611</v>
      </c>
      <c r="W495" s="62">
        <v>0</v>
      </c>
      <c r="X495" s="27"/>
    </row>
    <row r="496" spans="1:24" ht="15" customHeight="1">
      <c r="A496" s="38"/>
      <c r="B496" s="35">
        <f t="shared" si="398"/>
        <v>79</v>
      </c>
      <c r="C496" s="62">
        <f t="shared" ref="C496:V496" si="412">EXP(-C85*delta_t)*(D496+D393)</f>
        <v>5.8866888267679967</v>
      </c>
      <c r="D496" s="62">
        <f t="shared" si="412"/>
        <v>5.9376397652810411</v>
      </c>
      <c r="E496" s="62">
        <f t="shared" si="412"/>
        <v>6.0050926618880309</v>
      </c>
      <c r="F496" s="62">
        <f t="shared" si="412"/>
        <v>6.0620508154469475</v>
      </c>
      <c r="G496" s="62">
        <f t="shared" si="412"/>
        <v>6.1320843493160391</v>
      </c>
      <c r="H496" s="62">
        <f t="shared" si="412"/>
        <v>6.2165385737291041</v>
      </c>
      <c r="I496" s="62">
        <f t="shared" si="412"/>
        <v>6.0178978657101849</v>
      </c>
      <c r="J496" s="62">
        <f t="shared" si="412"/>
        <v>6.0115108770643211</v>
      </c>
      <c r="K496" s="62">
        <f t="shared" si="412"/>
        <v>5.9328386578910859</v>
      </c>
      <c r="L496" s="62">
        <f t="shared" si="412"/>
        <v>6.0015027611314018</v>
      </c>
      <c r="M496" s="62">
        <f t="shared" si="412"/>
        <v>6.0470293243960516</v>
      </c>
      <c r="N496" s="62">
        <f t="shared" si="412"/>
        <v>5.9118383930777121</v>
      </c>
      <c r="O496" s="62">
        <f t="shared" si="412"/>
        <v>5.3354643043749377</v>
      </c>
      <c r="P496" s="62">
        <f t="shared" si="412"/>
        <v>4.8217680193475125</v>
      </c>
      <c r="Q496" s="62">
        <f t="shared" si="412"/>
        <v>3.6022301492049293</v>
      </c>
      <c r="R496" s="62">
        <f t="shared" si="412"/>
        <v>2.6881357259950809</v>
      </c>
      <c r="S496" s="62">
        <f t="shared" si="412"/>
        <v>1.6685892193728173</v>
      </c>
      <c r="T496" s="62">
        <f t="shared" si="412"/>
        <v>1.0453288915748666</v>
      </c>
      <c r="U496" s="62">
        <f t="shared" si="412"/>
        <v>0.38132151057940639</v>
      </c>
      <c r="V496" s="62">
        <f t="shared" si="412"/>
        <v>0.11771886803985508</v>
      </c>
      <c r="W496" s="62">
        <v>0</v>
      </c>
      <c r="X496" s="27"/>
    </row>
    <row r="497" spans="1:24" ht="15" customHeight="1">
      <c r="A497" s="38"/>
      <c r="B497" s="35">
        <f t="shared" si="398"/>
        <v>80</v>
      </c>
      <c r="C497" s="62">
        <f t="shared" ref="C497:V497" si="413">EXP(-C86*delta_t)*(D497+D394)</f>
        <v>5.0755106783648385</v>
      </c>
      <c r="D497" s="62">
        <f t="shared" si="413"/>
        <v>5.1194406430879189</v>
      </c>
      <c r="E497" s="62">
        <f t="shared" si="413"/>
        <v>5.1809245055119764</v>
      </c>
      <c r="F497" s="62">
        <f t="shared" si="413"/>
        <v>5.2576049277980612</v>
      </c>
      <c r="G497" s="62">
        <f t="shared" si="413"/>
        <v>5.3227287245663444</v>
      </c>
      <c r="H497" s="62">
        <f t="shared" si="413"/>
        <v>5.3981385823329253</v>
      </c>
      <c r="I497" s="62">
        <f t="shared" si="413"/>
        <v>5.2526298238645319</v>
      </c>
      <c r="J497" s="62">
        <f t="shared" si="413"/>
        <v>5.1788606207543006</v>
      </c>
      <c r="K497" s="62">
        <f t="shared" si="413"/>
        <v>5.1367353502255826</v>
      </c>
      <c r="L497" s="62">
        <f t="shared" si="413"/>
        <v>4.9820830256900228</v>
      </c>
      <c r="M497" s="62">
        <f t="shared" si="413"/>
        <v>4.734317256994812</v>
      </c>
      <c r="N497" s="62">
        <f t="shared" si="413"/>
        <v>4.3094931535379279</v>
      </c>
      <c r="O497" s="62">
        <f t="shared" si="413"/>
        <v>4.3727038965177787</v>
      </c>
      <c r="P497" s="62">
        <f t="shared" si="413"/>
        <v>4.4369010378919151</v>
      </c>
      <c r="Q497" s="62">
        <f t="shared" si="413"/>
        <v>4.4589020202000977</v>
      </c>
      <c r="R497" s="62">
        <f t="shared" si="413"/>
        <v>3.9896911871315037</v>
      </c>
      <c r="S497" s="62">
        <f t="shared" si="413"/>
        <v>3.01391441550411</v>
      </c>
      <c r="T497" s="62">
        <f t="shared" si="413"/>
        <v>2.390874429665319</v>
      </c>
      <c r="U497" s="62">
        <f t="shared" si="413"/>
        <v>1.5166259230247463</v>
      </c>
      <c r="V497" s="62">
        <f t="shared" si="413"/>
        <v>0.71902620750653556</v>
      </c>
      <c r="W497" s="62">
        <v>0</v>
      </c>
      <c r="X497" s="27"/>
    </row>
    <row r="498" spans="1:24" ht="15" customHeight="1">
      <c r="A498" s="38"/>
      <c r="B498" s="35">
        <f t="shared" si="398"/>
        <v>81</v>
      </c>
      <c r="C498" s="62">
        <f t="shared" ref="C498:V498" si="414">EXP(-C87*delta_t)*(D498+D395)</f>
        <v>0</v>
      </c>
      <c r="D498" s="62">
        <f t="shared" si="414"/>
        <v>0</v>
      </c>
      <c r="E498" s="62">
        <f t="shared" si="414"/>
        <v>0</v>
      </c>
      <c r="F498" s="62">
        <f t="shared" si="414"/>
        <v>0</v>
      </c>
      <c r="G498" s="62">
        <f t="shared" si="414"/>
        <v>0</v>
      </c>
      <c r="H498" s="62">
        <f t="shared" si="414"/>
        <v>0</v>
      </c>
      <c r="I498" s="62">
        <f t="shared" si="414"/>
        <v>0</v>
      </c>
      <c r="J498" s="62">
        <f t="shared" si="414"/>
        <v>0</v>
      </c>
      <c r="K498" s="62">
        <f t="shared" si="414"/>
        <v>0</v>
      </c>
      <c r="L498" s="62">
        <f t="shared" si="414"/>
        <v>0</v>
      </c>
      <c r="M498" s="62">
        <f t="shared" si="414"/>
        <v>0</v>
      </c>
      <c r="N498" s="62">
        <f t="shared" si="414"/>
        <v>0</v>
      </c>
      <c r="O498" s="62">
        <f t="shared" si="414"/>
        <v>0</v>
      </c>
      <c r="P498" s="62">
        <f t="shared" si="414"/>
        <v>0</v>
      </c>
      <c r="Q498" s="62">
        <f t="shared" si="414"/>
        <v>0</v>
      </c>
      <c r="R498" s="62">
        <f t="shared" si="414"/>
        <v>0</v>
      </c>
      <c r="S498" s="62">
        <f t="shared" si="414"/>
        <v>0</v>
      </c>
      <c r="T498" s="62">
        <f t="shared" si="414"/>
        <v>0</v>
      </c>
      <c r="U498" s="62">
        <f t="shared" si="414"/>
        <v>0</v>
      </c>
      <c r="V498" s="62">
        <f t="shared" si="414"/>
        <v>0</v>
      </c>
      <c r="W498" s="62">
        <v>0</v>
      </c>
      <c r="X498" s="27"/>
    </row>
    <row r="499" spans="1:24" ht="15" customHeight="1">
      <c r="A499" s="38"/>
      <c r="B499" s="35">
        <f t="shared" si="398"/>
        <v>82</v>
      </c>
      <c r="C499" s="62">
        <f t="shared" ref="C499:V499" si="415">EXP(-C88*delta_t)*(D499+D396)</f>
        <v>5.7253301414731022</v>
      </c>
      <c r="D499" s="62">
        <f t="shared" si="415"/>
        <v>5.7748844754271254</v>
      </c>
      <c r="E499" s="62">
        <f t="shared" si="415"/>
        <v>5.825612187404186</v>
      </c>
      <c r="F499" s="62">
        <f t="shared" si="415"/>
        <v>5.8611503405834444</v>
      </c>
      <c r="G499" s="62">
        <f t="shared" si="415"/>
        <v>5.9047506208869569</v>
      </c>
      <c r="H499" s="62">
        <f t="shared" si="415"/>
        <v>5.9646408742504153</v>
      </c>
      <c r="I499" s="62">
        <f t="shared" si="415"/>
        <v>6.0073875402252339</v>
      </c>
      <c r="J499" s="62">
        <f t="shared" si="415"/>
        <v>6.0630196629634527</v>
      </c>
      <c r="K499" s="62">
        <f t="shared" si="415"/>
        <v>6.129069889553044</v>
      </c>
      <c r="L499" s="62">
        <f t="shared" si="415"/>
        <v>6.1920101719757143</v>
      </c>
      <c r="M499" s="62">
        <f t="shared" si="415"/>
        <v>6.2604787524720713</v>
      </c>
      <c r="N499" s="62">
        <f t="shared" si="415"/>
        <v>6.3270162813839761</v>
      </c>
      <c r="O499" s="62">
        <f t="shared" si="415"/>
        <v>6.3924032890003577</v>
      </c>
      <c r="P499" s="62">
        <f t="shared" si="415"/>
        <v>5.9715190352508074</v>
      </c>
      <c r="Q499" s="62">
        <f t="shared" si="415"/>
        <v>5.2297774332025204</v>
      </c>
      <c r="R499" s="62">
        <f t="shared" si="415"/>
        <v>4.6628664857664219</v>
      </c>
      <c r="S499" s="62">
        <f t="shared" si="415"/>
        <v>3.9409580303640488</v>
      </c>
      <c r="T499" s="62">
        <f t="shared" si="415"/>
        <v>2.7901269459758957</v>
      </c>
      <c r="U499" s="62">
        <f t="shared" si="415"/>
        <v>1.207157534325549</v>
      </c>
      <c r="V499" s="62">
        <f t="shared" si="415"/>
        <v>0.41832533344654355</v>
      </c>
      <c r="W499" s="62">
        <v>0</v>
      </c>
      <c r="X499" s="27"/>
    </row>
    <row r="500" spans="1:24" ht="15" customHeight="1">
      <c r="A500" s="38"/>
      <c r="B500" s="35">
        <f t="shared" si="398"/>
        <v>83</v>
      </c>
      <c r="C500" s="62">
        <f t="shared" ref="C500:V500" si="416">EXP(-C89*delta_t)*(D500+D397)</f>
        <v>13.901354207777045</v>
      </c>
      <c r="D500" s="62">
        <f t="shared" si="416"/>
        <v>14.021674317151227</v>
      </c>
      <c r="E500" s="62">
        <f t="shared" si="416"/>
        <v>14.163115358688197</v>
      </c>
      <c r="F500" s="62">
        <f t="shared" si="416"/>
        <v>14.335474502464981</v>
      </c>
      <c r="G500" s="62">
        <f t="shared" si="416"/>
        <v>14.542731700870135</v>
      </c>
      <c r="H500" s="62">
        <f t="shared" si="416"/>
        <v>14.707352504316459</v>
      </c>
      <c r="I500" s="62">
        <f t="shared" si="416"/>
        <v>14.922587518814915</v>
      </c>
      <c r="J500" s="62">
        <f t="shared" si="416"/>
        <v>14.472979590753704</v>
      </c>
      <c r="K500" s="62">
        <f t="shared" si="416"/>
        <v>13.680279499020836</v>
      </c>
      <c r="L500" s="62">
        <f t="shared" si="416"/>
        <v>12.571331763710271</v>
      </c>
      <c r="M500" s="62">
        <f t="shared" si="416"/>
        <v>11.075055042183752</v>
      </c>
      <c r="N500" s="62">
        <f t="shared" si="416"/>
        <v>9.3790262327135761</v>
      </c>
      <c r="O500" s="62">
        <f t="shared" si="416"/>
        <v>7.8307285696244664</v>
      </c>
      <c r="P500" s="62">
        <f t="shared" si="416"/>
        <v>5.841820374858667</v>
      </c>
      <c r="Q500" s="62">
        <f t="shared" si="416"/>
        <v>4.1033118768850247</v>
      </c>
      <c r="R500" s="62">
        <f t="shared" si="416"/>
        <v>2.4319412677289187</v>
      </c>
      <c r="S500" s="62">
        <f t="shared" si="416"/>
        <v>1.1850478897688717</v>
      </c>
      <c r="T500" s="62">
        <f t="shared" si="416"/>
        <v>0</v>
      </c>
      <c r="U500" s="62">
        <f t="shared" si="416"/>
        <v>0</v>
      </c>
      <c r="V500" s="62">
        <f t="shared" si="416"/>
        <v>0</v>
      </c>
      <c r="W500" s="62">
        <v>0</v>
      </c>
      <c r="X500" s="27"/>
    </row>
    <row r="501" spans="1:24" ht="15" customHeight="1">
      <c r="A501" s="38"/>
      <c r="B501" s="35">
        <f t="shared" si="398"/>
        <v>84</v>
      </c>
      <c r="C501" s="62">
        <f t="shared" ref="C501:V501" si="417">EXP(-C90*delta_t)*(D501+D398)</f>
        <v>0</v>
      </c>
      <c r="D501" s="62">
        <f t="shared" si="417"/>
        <v>0</v>
      </c>
      <c r="E501" s="62">
        <f t="shared" si="417"/>
        <v>0</v>
      </c>
      <c r="F501" s="62">
        <f t="shared" si="417"/>
        <v>0</v>
      </c>
      <c r="G501" s="62">
        <f t="shared" si="417"/>
        <v>0</v>
      </c>
      <c r="H501" s="62">
        <f t="shared" si="417"/>
        <v>0</v>
      </c>
      <c r="I501" s="62">
        <f t="shared" si="417"/>
        <v>0</v>
      </c>
      <c r="J501" s="62">
        <f t="shared" si="417"/>
        <v>0</v>
      </c>
      <c r="K501" s="62">
        <f t="shared" si="417"/>
        <v>0</v>
      </c>
      <c r="L501" s="62">
        <f t="shared" si="417"/>
        <v>0</v>
      </c>
      <c r="M501" s="62">
        <f t="shared" si="417"/>
        <v>0</v>
      </c>
      <c r="N501" s="62">
        <f t="shared" si="417"/>
        <v>0</v>
      </c>
      <c r="O501" s="62">
        <f t="shared" si="417"/>
        <v>0</v>
      </c>
      <c r="P501" s="62">
        <f t="shared" si="417"/>
        <v>0</v>
      </c>
      <c r="Q501" s="62">
        <f t="shared" si="417"/>
        <v>0</v>
      </c>
      <c r="R501" s="62">
        <f t="shared" si="417"/>
        <v>0</v>
      </c>
      <c r="S501" s="62">
        <f t="shared" si="417"/>
        <v>0</v>
      </c>
      <c r="T501" s="62">
        <f t="shared" si="417"/>
        <v>0</v>
      </c>
      <c r="U501" s="62">
        <f t="shared" si="417"/>
        <v>0</v>
      </c>
      <c r="V501" s="62">
        <f t="shared" si="417"/>
        <v>0</v>
      </c>
      <c r="W501" s="62">
        <v>0</v>
      </c>
      <c r="X501" s="27"/>
    </row>
    <row r="502" spans="1:24" ht="15" customHeight="1">
      <c r="A502" s="38"/>
      <c r="B502" s="35">
        <f t="shared" si="398"/>
        <v>85</v>
      </c>
      <c r="C502" s="62">
        <f t="shared" ref="C502:V502" si="418">EXP(-C91*delta_t)*(D502+D399)</f>
        <v>0</v>
      </c>
      <c r="D502" s="62">
        <f t="shared" si="418"/>
        <v>0</v>
      </c>
      <c r="E502" s="62">
        <f t="shared" si="418"/>
        <v>0</v>
      </c>
      <c r="F502" s="62">
        <f t="shared" si="418"/>
        <v>0</v>
      </c>
      <c r="G502" s="62">
        <f t="shared" si="418"/>
        <v>0</v>
      </c>
      <c r="H502" s="62">
        <f t="shared" si="418"/>
        <v>0</v>
      </c>
      <c r="I502" s="62">
        <f t="shared" si="418"/>
        <v>0</v>
      </c>
      <c r="J502" s="62">
        <f t="shared" si="418"/>
        <v>0</v>
      </c>
      <c r="K502" s="62">
        <f t="shared" si="418"/>
        <v>0</v>
      </c>
      <c r="L502" s="62">
        <f t="shared" si="418"/>
        <v>0</v>
      </c>
      <c r="M502" s="62">
        <f t="shared" si="418"/>
        <v>0</v>
      </c>
      <c r="N502" s="62">
        <f t="shared" si="418"/>
        <v>0</v>
      </c>
      <c r="O502" s="62">
        <f t="shared" si="418"/>
        <v>0</v>
      </c>
      <c r="P502" s="62">
        <f t="shared" si="418"/>
        <v>0</v>
      </c>
      <c r="Q502" s="62">
        <f t="shared" si="418"/>
        <v>0</v>
      </c>
      <c r="R502" s="62">
        <f t="shared" si="418"/>
        <v>0</v>
      </c>
      <c r="S502" s="62">
        <f t="shared" si="418"/>
        <v>0</v>
      </c>
      <c r="T502" s="62">
        <f t="shared" si="418"/>
        <v>0</v>
      </c>
      <c r="U502" s="62">
        <f t="shared" si="418"/>
        <v>0</v>
      </c>
      <c r="V502" s="62">
        <f t="shared" si="418"/>
        <v>0</v>
      </c>
      <c r="W502" s="62">
        <v>0</v>
      </c>
      <c r="X502" s="27"/>
    </row>
    <row r="503" spans="1:24" ht="15" customHeight="1">
      <c r="A503" s="38"/>
      <c r="B503" s="35">
        <f t="shared" si="398"/>
        <v>86</v>
      </c>
      <c r="C503" s="62">
        <f t="shared" ref="C503:V503" si="419">EXP(-C92*delta_t)*(D503+D400)</f>
        <v>6.324763221857344</v>
      </c>
      <c r="D503" s="62">
        <f t="shared" si="419"/>
        <v>6.3795058168049605</v>
      </c>
      <c r="E503" s="62">
        <f t="shared" si="419"/>
        <v>6.4327312889211949</v>
      </c>
      <c r="F503" s="62">
        <f t="shared" si="419"/>
        <v>6.4804862369023715</v>
      </c>
      <c r="G503" s="62">
        <f t="shared" si="419"/>
        <v>6.5193507777663502</v>
      </c>
      <c r="H503" s="62">
        <f t="shared" si="419"/>
        <v>6.5683609830635978</v>
      </c>
      <c r="I503" s="62">
        <f t="shared" si="419"/>
        <v>6.6341195334423499</v>
      </c>
      <c r="J503" s="62">
        <f t="shared" si="419"/>
        <v>6.7099650843922616</v>
      </c>
      <c r="K503" s="62">
        <f t="shared" si="419"/>
        <v>6.7931693438089775</v>
      </c>
      <c r="L503" s="62">
        <f t="shared" si="419"/>
        <v>6.8854175651861587</v>
      </c>
      <c r="M503" s="62">
        <f t="shared" si="419"/>
        <v>6.7625614315355316</v>
      </c>
      <c r="N503" s="62">
        <f t="shared" si="419"/>
        <v>6.3867364779779061</v>
      </c>
      <c r="O503" s="62">
        <f t="shared" si="419"/>
        <v>6.1523646620720491</v>
      </c>
      <c r="P503" s="62">
        <f t="shared" si="419"/>
        <v>5.9410022929404978</v>
      </c>
      <c r="Q503" s="62">
        <f t="shared" si="419"/>
        <v>5.2845580917351969</v>
      </c>
      <c r="R503" s="62">
        <f t="shared" si="419"/>
        <v>4.8029807555774564</v>
      </c>
      <c r="S503" s="62">
        <f t="shared" si="419"/>
        <v>4.1352989949980747</v>
      </c>
      <c r="T503" s="62">
        <f t="shared" si="419"/>
        <v>2.8089180263785258</v>
      </c>
      <c r="U503" s="62">
        <f t="shared" si="419"/>
        <v>1.3394268305385937</v>
      </c>
      <c r="V503" s="62">
        <f t="shared" si="419"/>
        <v>0.52077531692304913</v>
      </c>
      <c r="W503" s="62">
        <v>0</v>
      </c>
      <c r="X503" s="27"/>
    </row>
    <row r="504" spans="1:24" ht="15" customHeight="1">
      <c r="A504" s="38"/>
      <c r="B504" s="35">
        <f t="shared" si="398"/>
        <v>87</v>
      </c>
      <c r="C504" s="62">
        <f t="shared" ref="C504:V504" si="420">EXP(-C93*delta_t)*(D504+D401)</f>
        <v>0</v>
      </c>
      <c r="D504" s="62">
        <f t="shared" si="420"/>
        <v>0</v>
      </c>
      <c r="E504" s="62">
        <f t="shared" si="420"/>
        <v>0</v>
      </c>
      <c r="F504" s="62">
        <f t="shared" si="420"/>
        <v>0</v>
      </c>
      <c r="G504" s="62">
        <f t="shared" si="420"/>
        <v>0</v>
      </c>
      <c r="H504" s="62">
        <f t="shared" si="420"/>
        <v>0</v>
      </c>
      <c r="I504" s="62">
        <f t="shared" si="420"/>
        <v>0</v>
      </c>
      <c r="J504" s="62">
        <f t="shared" si="420"/>
        <v>0</v>
      </c>
      <c r="K504" s="62">
        <f t="shared" si="420"/>
        <v>0</v>
      </c>
      <c r="L504" s="62">
        <f t="shared" si="420"/>
        <v>0</v>
      </c>
      <c r="M504" s="62">
        <f t="shared" si="420"/>
        <v>0</v>
      </c>
      <c r="N504" s="62">
        <f t="shared" si="420"/>
        <v>0</v>
      </c>
      <c r="O504" s="62">
        <f t="shared" si="420"/>
        <v>0</v>
      </c>
      <c r="P504" s="62">
        <f t="shared" si="420"/>
        <v>0</v>
      </c>
      <c r="Q504" s="62">
        <f t="shared" si="420"/>
        <v>0</v>
      </c>
      <c r="R504" s="62">
        <f t="shared" si="420"/>
        <v>0</v>
      </c>
      <c r="S504" s="62">
        <f t="shared" si="420"/>
        <v>0</v>
      </c>
      <c r="T504" s="62">
        <f t="shared" si="420"/>
        <v>0</v>
      </c>
      <c r="U504" s="62">
        <f t="shared" si="420"/>
        <v>0</v>
      </c>
      <c r="V504" s="62">
        <f t="shared" si="420"/>
        <v>0</v>
      </c>
      <c r="W504" s="62">
        <v>0</v>
      </c>
      <c r="X504" s="27"/>
    </row>
    <row r="505" spans="1:24" ht="15" customHeight="1">
      <c r="A505" s="38"/>
      <c r="B505" s="35">
        <f t="shared" si="398"/>
        <v>88</v>
      </c>
      <c r="C505" s="62">
        <f t="shared" ref="C505:V505" si="421">EXP(-C94*delta_t)*(D505+D402)</f>
        <v>0</v>
      </c>
      <c r="D505" s="62">
        <f t="shared" si="421"/>
        <v>0</v>
      </c>
      <c r="E505" s="62">
        <f t="shared" si="421"/>
        <v>0</v>
      </c>
      <c r="F505" s="62">
        <f t="shared" si="421"/>
        <v>0</v>
      </c>
      <c r="G505" s="62">
        <f t="shared" si="421"/>
        <v>0</v>
      </c>
      <c r="H505" s="62">
        <f t="shared" si="421"/>
        <v>0</v>
      </c>
      <c r="I505" s="62">
        <f t="shared" si="421"/>
        <v>0</v>
      </c>
      <c r="J505" s="62">
        <f t="shared" si="421"/>
        <v>0</v>
      </c>
      <c r="K505" s="62">
        <f t="shared" si="421"/>
        <v>0</v>
      </c>
      <c r="L505" s="62">
        <f t="shared" si="421"/>
        <v>0</v>
      </c>
      <c r="M505" s="62">
        <f t="shared" si="421"/>
        <v>0</v>
      </c>
      <c r="N505" s="62">
        <f t="shared" si="421"/>
        <v>0</v>
      </c>
      <c r="O505" s="62">
        <f t="shared" si="421"/>
        <v>0</v>
      </c>
      <c r="P505" s="62">
        <f t="shared" si="421"/>
        <v>0</v>
      </c>
      <c r="Q505" s="62">
        <f t="shared" si="421"/>
        <v>0</v>
      </c>
      <c r="R505" s="62">
        <f t="shared" si="421"/>
        <v>0</v>
      </c>
      <c r="S505" s="62">
        <f t="shared" si="421"/>
        <v>0</v>
      </c>
      <c r="T505" s="62">
        <f t="shared" si="421"/>
        <v>0</v>
      </c>
      <c r="U505" s="62">
        <f t="shared" si="421"/>
        <v>0</v>
      </c>
      <c r="V505" s="62">
        <f t="shared" si="421"/>
        <v>0</v>
      </c>
      <c r="W505" s="62">
        <v>0</v>
      </c>
      <c r="X505" s="27"/>
    </row>
    <row r="506" spans="1:24" ht="15" customHeight="1">
      <c r="A506" s="38"/>
      <c r="B506" s="35">
        <f t="shared" si="398"/>
        <v>89</v>
      </c>
      <c r="C506" s="62">
        <f t="shared" ref="C506:V506" si="422">EXP(-C95*delta_t)*(D506+D403)</f>
        <v>0.95096172709328841</v>
      </c>
      <c r="D506" s="62">
        <f t="shared" si="422"/>
        <v>0.95919256685928145</v>
      </c>
      <c r="E506" s="62">
        <f t="shared" si="422"/>
        <v>0.96551870059709965</v>
      </c>
      <c r="F506" s="62">
        <f t="shared" si="422"/>
        <v>0.97182867444145393</v>
      </c>
      <c r="G506" s="62">
        <f t="shared" si="422"/>
        <v>0.98062701379737904</v>
      </c>
      <c r="H506" s="62">
        <f t="shared" si="422"/>
        <v>0.99061407754396491</v>
      </c>
      <c r="I506" s="62">
        <f t="shared" si="422"/>
        <v>1.0038283369248053</v>
      </c>
      <c r="J506" s="62">
        <f t="shared" si="422"/>
        <v>1.0143416073955651</v>
      </c>
      <c r="K506" s="62">
        <f t="shared" si="422"/>
        <v>0.97619387731116947</v>
      </c>
      <c r="L506" s="62">
        <f t="shared" si="422"/>
        <v>0.57790582791976663</v>
      </c>
      <c r="M506" s="62">
        <f t="shared" si="422"/>
        <v>2.5254703252951469E-2</v>
      </c>
      <c r="N506" s="62">
        <f t="shared" si="422"/>
        <v>2.5584076863861514E-2</v>
      </c>
      <c r="O506" s="62">
        <f t="shared" si="422"/>
        <v>2.5836382751973971E-2</v>
      </c>
      <c r="P506" s="62">
        <f t="shared" si="422"/>
        <v>2.610535520874608E-2</v>
      </c>
      <c r="Q506" s="62">
        <f t="shared" si="422"/>
        <v>2.6345477251736756E-2</v>
      </c>
      <c r="R506" s="62">
        <f t="shared" si="422"/>
        <v>2.6586273541462771E-2</v>
      </c>
      <c r="S506" s="62">
        <f t="shared" si="422"/>
        <v>2.6873396832470028E-2</v>
      </c>
      <c r="T506" s="62">
        <f t="shared" si="422"/>
        <v>2.7136674335621516E-2</v>
      </c>
      <c r="U506" s="62">
        <f t="shared" si="422"/>
        <v>2.7425228986194997E-2</v>
      </c>
      <c r="V506" s="62">
        <f t="shared" si="422"/>
        <v>2.7799215321246226E-2</v>
      </c>
      <c r="W506" s="62">
        <v>0</v>
      </c>
      <c r="X506" s="27"/>
    </row>
    <row r="507" spans="1:24" ht="15" customHeight="1">
      <c r="A507" s="38"/>
      <c r="B507" s="35">
        <f t="shared" si="398"/>
        <v>90</v>
      </c>
      <c r="C507" s="62">
        <f t="shared" ref="C507:V507" si="423">EXP(-C96*delta_t)*(D507+D404)</f>
        <v>0</v>
      </c>
      <c r="D507" s="62">
        <f t="shared" si="423"/>
        <v>0</v>
      </c>
      <c r="E507" s="62">
        <f t="shared" si="423"/>
        <v>0</v>
      </c>
      <c r="F507" s="62">
        <f t="shared" si="423"/>
        <v>0</v>
      </c>
      <c r="G507" s="62">
        <f t="shared" si="423"/>
        <v>0</v>
      </c>
      <c r="H507" s="62">
        <f t="shared" si="423"/>
        <v>0</v>
      </c>
      <c r="I507" s="62">
        <f t="shared" si="423"/>
        <v>0</v>
      </c>
      <c r="J507" s="62">
        <f t="shared" si="423"/>
        <v>0</v>
      </c>
      <c r="K507" s="62">
        <f t="shared" si="423"/>
        <v>0</v>
      </c>
      <c r="L507" s="62">
        <f t="shared" si="423"/>
        <v>0</v>
      </c>
      <c r="M507" s="62">
        <f t="shared" si="423"/>
        <v>0</v>
      </c>
      <c r="N507" s="62">
        <f t="shared" si="423"/>
        <v>0</v>
      </c>
      <c r="O507" s="62">
        <f t="shared" si="423"/>
        <v>0</v>
      </c>
      <c r="P507" s="62">
        <f t="shared" si="423"/>
        <v>0</v>
      </c>
      <c r="Q507" s="62">
        <f t="shared" si="423"/>
        <v>0</v>
      </c>
      <c r="R507" s="62">
        <f t="shared" si="423"/>
        <v>0</v>
      </c>
      <c r="S507" s="62">
        <f t="shared" si="423"/>
        <v>0</v>
      </c>
      <c r="T507" s="62">
        <f t="shared" si="423"/>
        <v>0</v>
      </c>
      <c r="U507" s="62">
        <f t="shared" si="423"/>
        <v>0</v>
      </c>
      <c r="V507" s="62">
        <f t="shared" si="423"/>
        <v>0</v>
      </c>
      <c r="W507" s="62">
        <v>0</v>
      </c>
      <c r="X507" s="27"/>
    </row>
    <row r="508" spans="1:24" ht="15" customHeight="1">
      <c r="A508" s="38"/>
      <c r="B508" s="35">
        <f t="shared" si="398"/>
        <v>91</v>
      </c>
      <c r="C508" s="62">
        <f t="shared" ref="C508:V508" si="424">EXP(-C97*delta_t)*(D508+D405)</f>
        <v>1.2751577012319626</v>
      </c>
      <c r="D508" s="62">
        <f t="shared" si="424"/>
        <v>1.2861945478433328</v>
      </c>
      <c r="E508" s="62">
        <f t="shared" si="424"/>
        <v>1.2993363320441056</v>
      </c>
      <c r="F508" s="62">
        <f t="shared" si="424"/>
        <v>1.3148231105190178</v>
      </c>
      <c r="G508" s="62">
        <f t="shared" si="424"/>
        <v>1.3299403978288917</v>
      </c>
      <c r="H508" s="62">
        <f t="shared" si="424"/>
        <v>1.3419845756770474</v>
      </c>
      <c r="I508" s="62">
        <f t="shared" si="424"/>
        <v>1.3605664538360993</v>
      </c>
      <c r="J508" s="62">
        <f t="shared" si="424"/>
        <v>1.3750586776145544</v>
      </c>
      <c r="K508" s="62">
        <f t="shared" si="424"/>
        <v>1.394748060737163</v>
      </c>
      <c r="L508" s="62">
        <f t="shared" si="424"/>
        <v>1.4088322486283142</v>
      </c>
      <c r="M508" s="62">
        <f t="shared" si="424"/>
        <v>1.4277023731173923</v>
      </c>
      <c r="N508" s="62">
        <f t="shared" si="424"/>
        <v>1.4459964394875957</v>
      </c>
      <c r="O508" s="62">
        <f t="shared" si="424"/>
        <v>1.465215168663814</v>
      </c>
      <c r="P508" s="62">
        <f t="shared" si="424"/>
        <v>1.4817615108560482</v>
      </c>
      <c r="Q508" s="62">
        <f t="shared" si="424"/>
        <v>1.5024202292232665</v>
      </c>
      <c r="R508" s="62">
        <f t="shared" si="424"/>
        <v>1.4115469268601977</v>
      </c>
      <c r="S508" s="62">
        <f t="shared" si="424"/>
        <v>1.0432749656055189</v>
      </c>
      <c r="T508" s="62">
        <f t="shared" si="424"/>
        <v>0.53133230757010808</v>
      </c>
      <c r="U508" s="62">
        <f t="shared" si="424"/>
        <v>0.40928283473432492</v>
      </c>
      <c r="V508" s="62">
        <f t="shared" si="424"/>
        <v>0</v>
      </c>
      <c r="W508" s="62">
        <v>0</v>
      </c>
      <c r="X508" s="27"/>
    </row>
    <row r="509" spans="1:24" ht="15" customHeight="1">
      <c r="A509" s="38"/>
      <c r="B509" s="35">
        <f t="shared" si="398"/>
        <v>92</v>
      </c>
      <c r="C509" s="62">
        <f t="shared" ref="C509:V509" si="425">EXP(-C98*delta_t)*(D509+D406)</f>
        <v>10.55771277078116</v>
      </c>
      <c r="D509" s="62">
        <f t="shared" si="425"/>
        <v>10.649092728182067</v>
      </c>
      <c r="E509" s="62">
        <f t="shared" si="425"/>
        <v>10.761152834336732</v>
      </c>
      <c r="F509" s="62">
        <f t="shared" si="425"/>
        <v>10.85915882715288</v>
      </c>
      <c r="G509" s="62">
        <f t="shared" si="425"/>
        <v>10.972903858520819</v>
      </c>
      <c r="H509" s="62">
        <f t="shared" si="425"/>
        <v>11.127106973779128</v>
      </c>
      <c r="I509" s="62">
        <f t="shared" si="425"/>
        <v>10.530670872066034</v>
      </c>
      <c r="J509" s="62">
        <f t="shared" si="425"/>
        <v>9.6750525041286757</v>
      </c>
      <c r="K509" s="62">
        <f t="shared" si="425"/>
        <v>8.3118919957914592</v>
      </c>
      <c r="L509" s="62">
        <f t="shared" si="425"/>
        <v>6.7291065976222386</v>
      </c>
      <c r="M509" s="62">
        <f t="shared" si="425"/>
        <v>6.2596575738756464</v>
      </c>
      <c r="N509" s="62">
        <f t="shared" si="425"/>
        <v>6.1189512233089296</v>
      </c>
      <c r="O509" s="62">
        <f t="shared" si="425"/>
        <v>5.9448757449761933</v>
      </c>
      <c r="P509" s="62">
        <f t="shared" si="425"/>
        <v>6.0258699548573453</v>
      </c>
      <c r="Q509" s="62">
        <f t="shared" si="425"/>
        <v>5.7859819675509776</v>
      </c>
      <c r="R509" s="62">
        <f t="shared" si="425"/>
        <v>5.3217726272503114</v>
      </c>
      <c r="S509" s="62">
        <f t="shared" si="425"/>
        <v>4.8896717607179232</v>
      </c>
      <c r="T509" s="62">
        <f t="shared" si="425"/>
        <v>4.3640803923678737</v>
      </c>
      <c r="U509" s="62">
        <f t="shared" si="425"/>
        <v>3.6856855893758476</v>
      </c>
      <c r="V509" s="62">
        <f t="shared" si="425"/>
        <v>1.9859704689413469</v>
      </c>
      <c r="W509" s="62">
        <v>0</v>
      </c>
      <c r="X509" s="27"/>
    </row>
    <row r="510" spans="1:24" ht="15" customHeight="1">
      <c r="A510" s="38"/>
      <c r="B510" s="35">
        <f t="shared" si="398"/>
        <v>93</v>
      </c>
      <c r="C510" s="62">
        <f t="shared" ref="C510:V510" si="426">EXP(-C99*delta_t)*(D510+D407)</f>
        <v>8.1361295618570324</v>
      </c>
      <c r="D510" s="62">
        <f t="shared" si="426"/>
        <v>8.206550039181284</v>
      </c>
      <c r="E510" s="62">
        <f t="shared" si="426"/>
        <v>8.2955140243496768</v>
      </c>
      <c r="F510" s="62">
        <f t="shared" si="426"/>
        <v>8.2347789551074069</v>
      </c>
      <c r="G510" s="62">
        <f t="shared" si="426"/>
        <v>8.2567503934132649</v>
      </c>
      <c r="H510" s="62">
        <f t="shared" si="426"/>
        <v>7.6540238085394368</v>
      </c>
      <c r="I510" s="62">
        <f t="shared" si="426"/>
        <v>7.5623482056033033</v>
      </c>
      <c r="J510" s="62">
        <f t="shared" si="426"/>
        <v>7.1360607289798512</v>
      </c>
      <c r="K510" s="62">
        <f t="shared" si="426"/>
        <v>6.2724464775049853</v>
      </c>
      <c r="L510" s="62">
        <f t="shared" si="426"/>
        <v>5.6884516999532284</v>
      </c>
      <c r="M510" s="62">
        <f t="shared" si="426"/>
        <v>4.5346479731638496</v>
      </c>
      <c r="N510" s="62">
        <f t="shared" si="426"/>
        <v>3.0443759743104546</v>
      </c>
      <c r="O510" s="62">
        <f t="shared" si="426"/>
        <v>2.3522377690121452</v>
      </c>
      <c r="P510" s="62">
        <f t="shared" si="426"/>
        <v>2.1456471627075575</v>
      </c>
      <c r="Q510" s="62">
        <f t="shared" si="426"/>
        <v>1.5875931652554582</v>
      </c>
      <c r="R510" s="62">
        <f t="shared" si="426"/>
        <v>1.4889005979496945</v>
      </c>
      <c r="S510" s="62">
        <f t="shared" si="426"/>
        <v>1.1282396267549175</v>
      </c>
      <c r="T510" s="62">
        <f t="shared" si="426"/>
        <v>0.81210816852652967</v>
      </c>
      <c r="U510" s="62">
        <f t="shared" si="426"/>
        <v>0.46930103393243211</v>
      </c>
      <c r="V510" s="62">
        <f t="shared" si="426"/>
        <v>0.27893940568553166</v>
      </c>
      <c r="W510" s="62">
        <v>0</v>
      </c>
      <c r="X510" s="27"/>
    </row>
    <row r="511" spans="1:24" ht="15" customHeight="1">
      <c r="A511" s="38"/>
      <c r="B511" s="35">
        <f t="shared" si="398"/>
        <v>94</v>
      </c>
      <c r="C511" s="62">
        <f t="shared" ref="C511:V511" si="427">EXP(-C100*delta_t)*(D511+D408)</f>
        <v>21.955662806746275</v>
      </c>
      <c r="D511" s="62">
        <f t="shared" si="427"/>
        <v>22.145695210122668</v>
      </c>
      <c r="E511" s="62">
        <f t="shared" si="427"/>
        <v>22.458826136638937</v>
      </c>
      <c r="F511" s="62">
        <f t="shared" si="427"/>
        <v>22.73934985183616</v>
      </c>
      <c r="G511" s="62">
        <f t="shared" si="427"/>
        <v>23.013769487143001</v>
      </c>
      <c r="H511" s="62">
        <f t="shared" si="427"/>
        <v>23.299237891859978</v>
      </c>
      <c r="I511" s="62">
        <f t="shared" si="427"/>
        <v>23.574185535788512</v>
      </c>
      <c r="J511" s="62">
        <f t="shared" si="427"/>
        <v>23.351670346119246</v>
      </c>
      <c r="K511" s="62">
        <f t="shared" si="427"/>
        <v>22.699557714898926</v>
      </c>
      <c r="L511" s="62">
        <f t="shared" si="427"/>
        <v>21.535409156441471</v>
      </c>
      <c r="M511" s="62">
        <f t="shared" si="427"/>
        <v>18.901724099573372</v>
      </c>
      <c r="N511" s="62">
        <f t="shared" si="427"/>
        <v>15.849975823648668</v>
      </c>
      <c r="O511" s="62">
        <f t="shared" si="427"/>
        <v>13.518451994512301</v>
      </c>
      <c r="P511" s="62">
        <f t="shared" si="427"/>
        <v>10.753491769078829</v>
      </c>
      <c r="Q511" s="62">
        <f t="shared" si="427"/>
        <v>9.324791917640006</v>
      </c>
      <c r="R511" s="62">
        <f t="shared" si="427"/>
        <v>6.7194030207859976</v>
      </c>
      <c r="S511" s="62">
        <f t="shared" si="427"/>
        <v>4.422829215771344</v>
      </c>
      <c r="T511" s="62">
        <f t="shared" si="427"/>
        <v>3.1143112757929803</v>
      </c>
      <c r="U511" s="62">
        <f t="shared" si="427"/>
        <v>1.8818974723144228</v>
      </c>
      <c r="V511" s="62">
        <f t="shared" si="427"/>
        <v>0.87805260795026852</v>
      </c>
      <c r="W511" s="62">
        <v>0</v>
      </c>
      <c r="X511" s="27"/>
    </row>
    <row r="512" spans="1:24" ht="15" customHeight="1">
      <c r="A512" s="38"/>
      <c r="B512" s="35">
        <f t="shared" si="398"/>
        <v>95</v>
      </c>
      <c r="C512" s="62">
        <f t="shared" ref="C512:V512" si="428">EXP(-C101*delta_t)*(D512+D409)</f>
        <v>0</v>
      </c>
      <c r="D512" s="62">
        <f t="shared" si="428"/>
        <v>0</v>
      </c>
      <c r="E512" s="62">
        <f t="shared" si="428"/>
        <v>0</v>
      </c>
      <c r="F512" s="62">
        <f t="shared" si="428"/>
        <v>0</v>
      </c>
      <c r="G512" s="62">
        <f t="shared" si="428"/>
        <v>0</v>
      </c>
      <c r="H512" s="62">
        <f t="shared" si="428"/>
        <v>0</v>
      </c>
      <c r="I512" s="62">
        <f t="shared" si="428"/>
        <v>0</v>
      </c>
      <c r="J512" s="62">
        <f t="shared" si="428"/>
        <v>0</v>
      </c>
      <c r="K512" s="62">
        <f t="shared" si="428"/>
        <v>0</v>
      </c>
      <c r="L512" s="62">
        <f t="shared" si="428"/>
        <v>0</v>
      </c>
      <c r="M512" s="62">
        <f t="shared" si="428"/>
        <v>0</v>
      </c>
      <c r="N512" s="62">
        <f t="shared" si="428"/>
        <v>0</v>
      </c>
      <c r="O512" s="62">
        <f t="shared" si="428"/>
        <v>0</v>
      </c>
      <c r="P512" s="62">
        <f t="shared" si="428"/>
        <v>0</v>
      </c>
      <c r="Q512" s="62">
        <f t="shared" si="428"/>
        <v>0</v>
      </c>
      <c r="R512" s="62">
        <f t="shared" si="428"/>
        <v>0</v>
      </c>
      <c r="S512" s="62">
        <f t="shared" si="428"/>
        <v>0</v>
      </c>
      <c r="T512" s="62">
        <f t="shared" si="428"/>
        <v>0</v>
      </c>
      <c r="U512" s="62">
        <f t="shared" si="428"/>
        <v>0</v>
      </c>
      <c r="V512" s="62">
        <f t="shared" si="428"/>
        <v>0</v>
      </c>
      <c r="W512" s="62">
        <v>0</v>
      </c>
      <c r="X512" s="27"/>
    </row>
    <row r="513" spans="1:24" ht="15" customHeight="1">
      <c r="A513" s="38"/>
      <c r="B513" s="35">
        <f t="shared" si="398"/>
        <v>96</v>
      </c>
      <c r="C513" s="62">
        <f t="shared" ref="C513:V513" si="429">EXP(-C102*delta_t)*(D513+D410)</f>
        <v>0</v>
      </c>
      <c r="D513" s="62">
        <f t="shared" si="429"/>
        <v>0</v>
      </c>
      <c r="E513" s="62">
        <f t="shared" si="429"/>
        <v>0</v>
      </c>
      <c r="F513" s="62">
        <f t="shared" si="429"/>
        <v>0</v>
      </c>
      <c r="G513" s="62">
        <f t="shared" si="429"/>
        <v>0</v>
      </c>
      <c r="H513" s="62">
        <f t="shared" si="429"/>
        <v>0</v>
      </c>
      <c r="I513" s="62">
        <f t="shared" si="429"/>
        <v>0</v>
      </c>
      <c r="J513" s="62">
        <f t="shared" si="429"/>
        <v>0</v>
      </c>
      <c r="K513" s="62">
        <f t="shared" si="429"/>
        <v>0</v>
      </c>
      <c r="L513" s="62">
        <f t="shared" si="429"/>
        <v>0</v>
      </c>
      <c r="M513" s="62">
        <f t="shared" si="429"/>
        <v>0</v>
      </c>
      <c r="N513" s="62">
        <f t="shared" si="429"/>
        <v>0</v>
      </c>
      <c r="O513" s="62">
        <f t="shared" si="429"/>
        <v>0</v>
      </c>
      <c r="P513" s="62">
        <f t="shared" si="429"/>
        <v>0</v>
      </c>
      <c r="Q513" s="62">
        <f t="shared" si="429"/>
        <v>0</v>
      </c>
      <c r="R513" s="62">
        <f t="shared" si="429"/>
        <v>0</v>
      </c>
      <c r="S513" s="62">
        <f t="shared" si="429"/>
        <v>0</v>
      </c>
      <c r="T513" s="62">
        <f t="shared" si="429"/>
        <v>0</v>
      </c>
      <c r="U513" s="62">
        <f t="shared" si="429"/>
        <v>0</v>
      </c>
      <c r="V513" s="62">
        <f t="shared" si="429"/>
        <v>0</v>
      </c>
      <c r="W513" s="62">
        <v>0</v>
      </c>
      <c r="X513" s="27"/>
    </row>
    <row r="514" spans="1:24" ht="15" customHeight="1">
      <c r="A514" s="38"/>
      <c r="B514" s="35">
        <f t="shared" si="398"/>
        <v>97</v>
      </c>
      <c r="C514" s="62">
        <f t="shared" ref="C514:V514" si="430">EXP(-C103*delta_t)*(D514+D411)</f>
        <v>31.002221904569367</v>
      </c>
      <c r="D514" s="62">
        <f t="shared" si="430"/>
        <v>31.270554807583494</v>
      </c>
      <c r="E514" s="62">
        <f t="shared" si="430"/>
        <v>31.557689297801314</v>
      </c>
      <c r="F514" s="62">
        <f t="shared" si="430"/>
        <v>31.925736882061965</v>
      </c>
      <c r="G514" s="62">
        <f t="shared" si="430"/>
        <v>32.345214940039277</v>
      </c>
      <c r="H514" s="62">
        <f t="shared" si="430"/>
        <v>32.768004168800353</v>
      </c>
      <c r="I514" s="62">
        <f t="shared" si="430"/>
        <v>32.980577741338557</v>
      </c>
      <c r="J514" s="62">
        <f t="shared" si="430"/>
        <v>33.033487891080398</v>
      </c>
      <c r="K514" s="62">
        <f t="shared" si="430"/>
        <v>33.10434813424208</v>
      </c>
      <c r="L514" s="62">
        <f t="shared" si="430"/>
        <v>32.749583344759237</v>
      </c>
      <c r="M514" s="62">
        <f t="shared" si="430"/>
        <v>31.78129415945903</v>
      </c>
      <c r="N514" s="62">
        <f t="shared" si="430"/>
        <v>30.499665474353801</v>
      </c>
      <c r="O514" s="62">
        <f t="shared" si="430"/>
        <v>28.862455565249405</v>
      </c>
      <c r="P514" s="62">
        <f t="shared" si="430"/>
        <v>26.69103181778323</v>
      </c>
      <c r="Q514" s="62">
        <f t="shared" si="430"/>
        <v>24.018765309320518</v>
      </c>
      <c r="R514" s="62">
        <f t="shared" si="430"/>
        <v>19.931969738715377</v>
      </c>
      <c r="S514" s="62">
        <f t="shared" si="430"/>
        <v>17.051766839367289</v>
      </c>
      <c r="T514" s="62">
        <f t="shared" si="430"/>
        <v>13.684188808598675</v>
      </c>
      <c r="U514" s="62">
        <f t="shared" si="430"/>
        <v>10.406148667444352</v>
      </c>
      <c r="V514" s="62">
        <f t="shared" si="430"/>
        <v>5.9562128762322732</v>
      </c>
      <c r="W514" s="62">
        <v>0</v>
      </c>
      <c r="X514" s="27"/>
    </row>
    <row r="515" spans="1:24" ht="15" customHeight="1">
      <c r="A515" s="38"/>
      <c r="B515" s="35">
        <f t="shared" si="398"/>
        <v>98</v>
      </c>
      <c r="C515" s="62">
        <f t="shared" ref="C515:V515" si="431">EXP(-C104*delta_t)*(D515+D412)</f>
        <v>0</v>
      </c>
      <c r="D515" s="62">
        <f t="shared" si="431"/>
        <v>0</v>
      </c>
      <c r="E515" s="62">
        <f t="shared" si="431"/>
        <v>0</v>
      </c>
      <c r="F515" s="62">
        <f t="shared" si="431"/>
        <v>0</v>
      </c>
      <c r="G515" s="62">
        <f t="shared" si="431"/>
        <v>0</v>
      </c>
      <c r="H515" s="62">
        <f t="shared" si="431"/>
        <v>0</v>
      </c>
      <c r="I515" s="62">
        <f t="shared" si="431"/>
        <v>0</v>
      </c>
      <c r="J515" s="62">
        <f t="shared" si="431"/>
        <v>0</v>
      </c>
      <c r="K515" s="62">
        <f t="shared" si="431"/>
        <v>0</v>
      </c>
      <c r="L515" s="62">
        <f t="shared" si="431"/>
        <v>0</v>
      </c>
      <c r="M515" s="62">
        <f t="shared" si="431"/>
        <v>0</v>
      </c>
      <c r="N515" s="62">
        <f t="shared" si="431"/>
        <v>0</v>
      </c>
      <c r="O515" s="62">
        <f t="shared" si="431"/>
        <v>0</v>
      </c>
      <c r="P515" s="62">
        <f t="shared" si="431"/>
        <v>0</v>
      </c>
      <c r="Q515" s="62">
        <f t="shared" si="431"/>
        <v>0</v>
      </c>
      <c r="R515" s="62">
        <f t="shared" si="431"/>
        <v>0</v>
      </c>
      <c r="S515" s="62">
        <f t="shared" si="431"/>
        <v>0</v>
      </c>
      <c r="T515" s="62">
        <f t="shared" si="431"/>
        <v>0</v>
      </c>
      <c r="U515" s="62">
        <f t="shared" si="431"/>
        <v>0</v>
      </c>
      <c r="V515" s="62">
        <f t="shared" si="431"/>
        <v>0</v>
      </c>
      <c r="W515" s="62">
        <v>0</v>
      </c>
      <c r="X515" s="27"/>
    </row>
    <row r="516" spans="1:24" ht="15" customHeight="1">
      <c r="A516" s="38"/>
      <c r="B516" s="35">
        <f t="shared" si="398"/>
        <v>99</v>
      </c>
      <c r="C516" s="62">
        <f t="shared" ref="C516:V516" si="432">EXP(-C105*delta_t)*(D516+D413)</f>
        <v>5.5601277167647938</v>
      </c>
      <c r="D516" s="62">
        <f t="shared" si="432"/>
        <v>5.6082521775199403</v>
      </c>
      <c r="E516" s="62">
        <f t="shared" si="432"/>
        <v>5.6543343334839591</v>
      </c>
      <c r="F516" s="62">
        <f t="shared" si="432"/>
        <v>5.6997130296269862</v>
      </c>
      <c r="G516" s="62">
        <f t="shared" si="432"/>
        <v>5.756017720883837</v>
      </c>
      <c r="H516" s="62">
        <f t="shared" si="432"/>
        <v>5.8212246740428011</v>
      </c>
      <c r="I516" s="62">
        <f t="shared" si="432"/>
        <v>5.8831141710073664</v>
      </c>
      <c r="J516" s="62">
        <f t="shared" si="432"/>
        <v>5.9269081086260993</v>
      </c>
      <c r="K516" s="62">
        <f t="shared" si="432"/>
        <v>5.9859023096472646</v>
      </c>
      <c r="L516" s="62">
        <f t="shared" si="432"/>
        <v>6.0586077532249005</v>
      </c>
      <c r="M516" s="62">
        <f t="shared" si="432"/>
        <v>6.1286758236381047</v>
      </c>
      <c r="N516" s="62">
        <f t="shared" si="432"/>
        <v>6.1772430572631682</v>
      </c>
      <c r="O516" s="62">
        <f t="shared" si="432"/>
        <v>6.247042462095286</v>
      </c>
      <c r="P516" s="62">
        <f t="shared" si="432"/>
        <v>6.3120332522640759</v>
      </c>
      <c r="Q516" s="62">
        <f t="shared" si="432"/>
        <v>6.3865789222343654</v>
      </c>
      <c r="R516" s="62">
        <f t="shared" si="432"/>
        <v>6.4358142558799241</v>
      </c>
      <c r="S516" s="62">
        <f t="shared" si="432"/>
        <v>5.8660012859911816</v>
      </c>
      <c r="T516" s="62">
        <f t="shared" si="432"/>
        <v>4.7912051310967287</v>
      </c>
      <c r="U516" s="62">
        <f t="shared" si="432"/>
        <v>3.1720830495327719</v>
      </c>
      <c r="V516" s="62">
        <f t="shared" si="432"/>
        <v>1.1252862128781456</v>
      </c>
      <c r="W516" s="62">
        <v>0</v>
      </c>
      <c r="X516" s="27"/>
    </row>
    <row r="517" spans="1:24" ht="15" customHeight="1">
      <c r="A517" s="38"/>
      <c r="B517" s="35">
        <f t="shared" si="398"/>
        <v>100</v>
      </c>
      <c r="C517" s="62">
        <f t="shared" ref="C517:V517" si="433">EXP(-C106*delta_t)*(D517+D414)</f>
        <v>0</v>
      </c>
      <c r="D517" s="62">
        <f t="shared" si="433"/>
        <v>0</v>
      </c>
      <c r="E517" s="62">
        <f t="shared" si="433"/>
        <v>0</v>
      </c>
      <c r="F517" s="62">
        <f t="shared" si="433"/>
        <v>0</v>
      </c>
      <c r="G517" s="62">
        <f t="shared" si="433"/>
        <v>0</v>
      </c>
      <c r="H517" s="62">
        <f t="shared" si="433"/>
        <v>0</v>
      </c>
      <c r="I517" s="62">
        <f t="shared" si="433"/>
        <v>0</v>
      </c>
      <c r="J517" s="62">
        <f t="shared" si="433"/>
        <v>0</v>
      </c>
      <c r="K517" s="62">
        <f t="shared" si="433"/>
        <v>0</v>
      </c>
      <c r="L517" s="62">
        <f t="shared" si="433"/>
        <v>0</v>
      </c>
      <c r="M517" s="62">
        <f t="shared" si="433"/>
        <v>0</v>
      </c>
      <c r="N517" s="62">
        <f t="shared" si="433"/>
        <v>0</v>
      </c>
      <c r="O517" s="62">
        <f t="shared" si="433"/>
        <v>0</v>
      </c>
      <c r="P517" s="62">
        <f t="shared" si="433"/>
        <v>0</v>
      </c>
      <c r="Q517" s="62">
        <f t="shared" si="433"/>
        <v>0</v>
      </c>
      <c r="R517" s="62">
        <f t="shared" si="433"/>
        <v>0</v>
      </c>
      <c r="S517" s="62">
        <f t="shared" si="433"/>
        <v>0</v>
      </c>
      <c r="T517" s="62">
        <f t="shared" si="433"/>
        <v>0</v>
      </c>
      <c r="U517" s="62">
        <f t="shared" si="433"/>
        <v>0</v>
      </c>
      <c r="V517" s="62">
        <f t="shared" si="433"/>
        <v>0</v>
      </c>
      <c r="W517" s="62">
        <v>0</v>
      </c>
      <c r="X517" s="27"/>
    </row>
    <row r="518" spans="1:24" ht="15" customHeight="1">
      <c r="A518" s="2"/>
      <c r="B518" s="2"/>
      <c r="C518" s="4">
        <v>0</v>
      </c>
      <c r="D518" s="4">
        <f t="shared" ref="D518:W518" si="434">C518+1</f>
        <v>1</v>
      </c>
      <c r="E518" s="4">
        <f t="shared" si="434"/>
        <v>2</v>
      </c>
      <c r="F518" s="4">
        <f t="shared" si="434"/>
        <v>3</v>
      </c>
      <c r="G518" s="4">
        <f t="shared" si="434"/>
        <v>4</v>
      </c>
      <c r="H518" s="4">
        <f t="shared" si="434"/>
        <v>5</v>
      </c>
      <c r="I518" s="4">
        <f t="shared" si="434"/>
        <v>6</v>
      </c>
      <c r="J518" s="4">
        <f t="shared" si="434"/>
        <v>7</v>
      </c>
      <c r="K518" s="4">
        <f t="shared" si="434"/>
        <v>8</v>
      </c>
      <c r="L518" s="4">
        <f t="shared" si="434"/>
        <v>9</v>
      </c>
      <c r="M518" s="4">
        <f t="shared" si="434"/>
        <v>10</v>
      </c>
      <c r="N518" s="4">
        <f t="shared" si="434"/>
        <v>11</v>
      </c>
      <c r="O518" s="4">
        <f t="shared" si="434"/>
        <v>12</v>
      </c>
      <c r="P518" s="4">
        <f t="shared" si="434"/>
        <v>13</v>
      </c>
      <c r="Q518" s="4">
        <f t="shared" si="434"/>
        <v>14</v>
      </c>
      <c r="R518" s="4">
        <f t="shared" si="434"/>
        <v>15</v>
      </c>
      <c r="S518" s="4">
        <f t="shared" si="434"/>
        <v>16</v>
      </c>
      <c r="T518" s="4">
        <f t="shared" si="434"/>
        <v>17</v>
      </c>
      <c r="U518" s="4">
        <f t="shared" si="434"/>
        <v>18</v>
      </c>
      <c r="V518" s="4">
        <f t="shared" si="434"/>
        <v>19</v>
      </c>
      <c r="W518" s="4">
        <f t="shared" si="434"/>
        <v>20</v>
      </c>
      <c r="X518" s="2"/>
    </row>
  </sheetData>
  <customSheetViews>
    <customSheetView guid="{1753788C-1DD1-4958-A0DA-F6A444305EE4}">
      <pane ySplit="4" topLeftCell="A5" activePane="bottomLeft" state="frozen"/>
      <selection pane="bottomLeft" activeCell="I2" sqref="I2"/>
      <pageMargins left="0.7" right="0.7" top="0.75" bottom="0.75" header="0.3" footer="0.3"/>
      <pageSetup orientation="portrait" verticalDpi="0" r:id="rId1"/>
    </customSheetView>
  </customSheetViews>
  <mergeCells count="7">
    <mergeCell ref="C314:W314"/>
    <mergeCell ref="C417:W417"/>
    <mergeCell ref="A2:B2"/>
    <mergeCell ref="C5:W5"/>
    <mergeCell ref="C108:W108"/>
    <mergeCell ref="A3:B3"/>
    <mergeCell ref="C211:W211"/>
  </mergeCell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6"/>
  <sheetViews>
    <sheetView workbookViewId="0">
      <pane ySplit="5" topLeftCell="A6" activePane="bottomLeft" state="frozen"/>
      <selection pane="bottomLeft" activeCell="A25" sqref="A25"/>
    </sheetView>
  </sheetViews>
  <sheetFormatPr defaultRowHeight="12.75"/>
  <cols>
    <col min="1" max="1" width="18.140625" customWidth="1"/>
    <col min="2" max="2" width="15.85546875" customWidth="1"/>
    <col min="3" max="3" width="12.42578125" customWidth="1"/>
    <col min="4" max="23" width="11.28515625" customWidth="1"/>
    <col min="24" max="24" width="18" customWidth="1"/>
  </cols>
  <sheetData>
    <row r="1" spans="1:24" ht="24.75" customHeight="1">
      <c r="A1" s="38"/>
      <c r="B1" s="38"/>
      <c r="C1" s="38"/>
      <c r="D1" s="38"/>
      <c r="E1" s="63"/>
      <c r="F1" s="63"/>
      <c r="G1" s="63"/>
      <c r="H1" s="63"/>
      <c r="I1" s="63"/>
      <c r="J1" s="63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20.100000000000001" customHeight="1">
      <c r="A2" s="92" t="s">
        <v>56</v>
      </c>
      <c r="B2" s="92"/>
      <c r="C2" s="66">
        <v>100000</v>
      </c>
      <c r="D2" s="38"/>
      <c r="E2" s="38"/>
      <c r="F2" s="70" t="s">
        <v>55</v>
      </c>
      <c r="G2" s="93">
        <f>SUMPRODUCT(C317:W416,C111:W210)/100</f>
        <v>94250.52122202894</v>
      </c>
      <c r="H2" s="94"/>
      <c r="I2" s="38"/>
      <c r="J2" s="38"/>
      <c r="K2" s="38"/>
      <c r="L2" s="38"/>
      <c r="M2" s="38"/>
      <c r="N2" s="38"/>
      <c r="O2" s="64"/>
      <c r="P2" s="65"/>
      <c r="Q2" s="65"/>
      <c r="R2" s="65"/>
      <c r="S2" s="38"/>
      <c r="T2" s="38"/>
      <c r="U2" s="38"/>
      <c r="V2" s="38"/>
      <c r="W2" s="38"/>
      <c r="X2" s="38"/>
    </row>
    <row r="3" spans="1:24" ht="20.100000000000001" customHeight="1">
      <c r="A3" s="92" t="s">
        <v>51</v>
      </c>
      <c r="B3" s="92"/>
      <c r="C3" s="71">
        <v>0.04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64"/>
      <c r="P3" s="38"/>
      <c r="Q3" s="38"/>
      <c r="R3" s="38"/>
      <c r="S3" s="38"/>
      <c r="T3" s="38"/>
      <c r="U3" s="38"/>
      <c r="V3" s="38"/>
      <c r="W3" s="38"/>
      <c r="X3" s="38"/>
    </row>
    <row r="4" spans="1:24" ht="20.100000000000001" customHeight="1">
      <c r="A4" s="69"/>
      <c r="B4" s="70" t="s">
        <v>52</v>
      </c>
      <c r="C4" s="67">
        <v>2.5000000000000001E-2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64"/>
      <c r="P4" s="38"/>
      <c r="Q4" s="38"/>
      <c r="R4" s="38"/>
      <c r="S4" s="38"/>
      <c r="T4" s="38"/>
      <c r="U4" s="38"/>
      <c r="V4" s="38"/>
      <c r="W4" s="38"/>
      <c r="X4" s="38"/>
    </row>
    <row r="5" spans="1:24" ht="20.100000000000001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21.75" customHeight="1">
      <c r="A6" s="2"/>
      <c r="B6" s="2"/>
      <c r="C6" s="77" t="s">
        <v>28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2"/>
    </row>
    <row r="7" spans="1:24">
      <c r="A7" s="2" t="s">
        <v>12</v>
      </c>
      <c r="B7" s="2"/>
      <c r="C7" s="4">
        <v>0</v>
      </c>
      <c r="D7" s="4">
        <f t="shared" ref="D7:W7" si="0">C7+1</f>
        <v>1</v>
      </c>
      <c r="E7" s="4">
        <f t="shared" si="0"/>
        <v>2</v>
      </c>
      <c r="F7" s="4">
        <f t="shared" si="0"/>
        <v>3</v>
      </c>
      <c r="G7" s="4">
        <f t="shared" si="0"/>
        <v>4</v>
      </c>
      <c r="H7" s="4">
        <f t="shared" si="0"/>
        <v>5</v>
      </c>
      <c r="I7" s="4">
        <f t="shared" si="0"/>
        <v>6</v>
      </c>
      <c r="J7" s="4">
        <f t="shared" si="0"/>
        <v>7</v>
      </c>
      <c r="K7" s="4">
        <f t="shared" si="0"/>
        <v>8</v>
      </c>
      <c r="L7" s="4">
        <f t="shared" si="0"/>
        <v>9</v>
      </c>
      <c r="M7" s="4">
        <f t="shared" si="0"/>
        <v>10</v>
      </c>
      <c r="N7" s="4">
        <f t="shared" si="0"/>
        <v>11</v>
      </c>
      <c r="O7" s="4">
        <f t="shared" si="0"/>
        <v>12</v>
      </c>
      <c r="P7" s="4">
        <f t="shared" si="0"/>
        <v>13</v>
      </c>
      <c r="Q7" s="4">
        <f t="shared" si="0"/>
        <v>14</v>
      </c>
      <c r="R7" s="4">
        <f t="shared" si="0"/>
        <v>15</v>
      </c>
      <c r="S7" s="4">
        <f t="shared" si="0"/>
        <v>16</v>
      </c>
      <c r="T7" s="4">
        <f t="shared" si="0"/>
        <v>17</v>
      </c>
      <c r="U7" s="4">
        <f t="shared" si="0"/>
        <v>18</v>
      </c>
      <c r="V7" s="4">
        <f t="shared" si="0"/>
        <v>19</v>
      </c>
      <c r="W7" s="4">
        <f t="shared" si="0"/>
        <v>20</v>
      </c>
      <c r="X7" s="2"/>
    </row>
    <row r="8" spans="1:24" ht="15" customHeight="1">
      <c r="A8" s="38"/>
      <c r="B8" s="39">
        <v>1</v>
      </c>
      <c r="C8" s="48">
        <f>'Problem 2'!C8</f>
        <v>3.4472150168891519E-2</v>
      </c>
      <c r="D8" s="48">
        <f>'Problem 2'!D8</f>
        <v>3.1212266537677398E-2</v>
      </c>
      <c r="E8" s="48">
        <f>'Problem 2'!E8</f>
        <v>2.7676270660015861E-2</v>
      </c>
      <c r="F8" s="48">
        <f>'Problem 2'!F8</f>
        <v>2.1445240576666479E-2</v>
      </c>
      <c r="G8" s="48">
        <f>'Problem 2'!G8</f>
        <v>2.5705282870447554E-2</v>
      </c>
      <c r="H8" s="48">
        <f>'Problem 2'!H8</f>
        <v>2.4314147241961896E-2</v>
      </c>
      <c r="I8" s="48">
        <f>'Problem 2'!I8</f>
        <v>3.7164258448156816E-2</v>
      </c>
      <c r="J8" s="48">
        <f>'Problem 2'!J8</f>
        <v>2.9367573928533272E-2</v>
      </c>
      <c r="K8" s="48">
        <f>'Problem 2'!K8</f>
        <v>2.848361034293348E-2</v>
      </c>
      <c r="L8" s="48">
        <f>'Problem 2'!L8</f>
        <v>2.4462182481977263E-2</v>
      </c>
      <c r="M8" s="48">
        <f>'Problem 2'!M8</f>
        <v>2.5028747057365269E-2</v>
      </c>
      <c r="N8" s="48">
        <f>'Problem 2'!N8</f>
        <v>1.8021510407307484E-2</v>
      </c>
      <c r="O8" s="48">
        <f>'Problem 2'!O8</f>
        <v>1.7206882592832155E-2</v>
      </c>
      <c r="P8" s="48">
        <f>'Problem 2'!P8</f>
        <v>1.3073020170641608E-2</v>
      </c>
      <c r="Q8" s="48">
        <f>'Problem 2'!Q8</f>
        <v>1.0923909723942131E-2</v>
      </c>
      <c r="R8" s="48">
        <f>'Problem 2'!R8</f>
        <v>9.696527674970928E-3</v>
      </c>
      <c r="S8" s="48">
        <f>'Problem 2'!S8</f>
        <v>1.0337025907286062E-2</v>
      </c>
      <c r="T8" s="48">
        <f>'Problem 2'!T8</f>
        <v>1.1439097353634626E-2</v>
      </c>
      <c r="U8" s="48">
        <f>'Problem 2'!U8</f>
        <v>1.170251696092099E-2</v>
      </c>
      <c r="V8" s="48">
        <f>'Problem 2'!V8</f>
        <v>7.733176929017851E-3</v>
      </c>
      <c r="W8" s="48"/>
      <c r="X8" s="2"/>
    </row>
    <row r="9" spans="1:24" ht="15" customHeight="1">
      <c r="A9" s="38"/>
      <c r="B9" s="39">
        <f t="shared" ref="B9:B72" si="1">B8+1</f>
        <v>2</v>
      </c>
      <c r="C9" s="48">
        <f>'Problem 2'!C9</f>
        <v>3.4472150168891519E-2</v>
      </c>
      <c r="D9" s="48">
        <f>'Problem 2'!D9</f>
        <v>3.5787025677497412E-2</v>
      </c>
      <c r="E9" s="48">
        <f>'Problem 2'!E9</f>
        <v>2.3327122388783851E-2</v>
      </c>
      <c r="F9" s="48">
        <f>'Problem 2'!F9</f>
        <v>2.0261440577942002E-2</v>
      </c>
      <c r="G9" s="48">
        <f>'Problem 2'!G9</f>
        <v>2.2364508714747218E-2</v>
      </c>
      <c r="H9" s="48">
        <f>'Problem 2'!H9</f>
        <v>2.8133138884724358E-2</v>
      </c>
      <c r="I9" s="48">
        <f>'Problem 2'!I9</f>
        <v>1.783520421583841E-2</v>
      </c>
      <c r="J9" s="48">
        <f>'Problem 2'!J9</f>
        <v>1.6830631557588002E-2</v>
      </c>
      <c r="K9" s="48">
        <f>'Problem 2'!K9</f>
        <v>1.4064975470970961E-2</v>
      </c>
      <c r="L9" s="48">
        <f>'Problem 2'!L9</f>
        <v>1.7011830253188889E-2</v>
      </c>
      <c r="M9" s="48">
        <f>'Problem 2'!M9</f>
        <v>1.4823569993753115E-2</v>
      </c>
      <c r="N9" s="48">
        <f>'Problem 2'!N9</f>
        <v>1.3287016352872419E-2</v>
      </c>
      <c r="O9" s="48">
        <f>'Problem 2'!O9</f>
        <v>1.0069367142815505E-2</v>
      </c>
      <c r="P9" s="48">
        <f>'Problem 2'!P9</f>
        <v>1.361408981990302E-2</v>
      </c>
      <c r="Q9" s="48">
        <f>'Problem 2'!Q9</f>
        <v>1.3752329439208049E-2</v>
      </c>
      <c r="R9" s="48">
        <f>'Problem 2'!R9</f>
        <v>1.2754765083327759E-2</v>
      </c>
      <c r="S9" s="48">
        <f>'Problem 2'!S9</f>
        <v>1.2650839487655101E-2</v>
      </c>
      <c r="T9" s="48">
        <f>'Problem 2'!T9</f>
        <v>1.0489921237388249E-2</v>
      </c>
      <c r="U9" s="48">
        <f>'Problem 2'!U9</f>
        <v>9.0418073478911194E-3</v>
      </c>
      <c r="V9" s="48">
        <f>'Problem 2'!V9</f>
        <v>7.8356620024105338E-3</v>
      </c>
      <c r="W9" s="48"/>
      <c r="X9" s="2"/>
    </row>
    <row r="10" spans="1:24" ht="15" customHeight="1">
      <c r="A10" s="38"/>
      <c r="B10" s="39">
        <f t="shared" si="1"/>
        <v>3</v>
      </c>
      <c r="C10" s="48">
        <f>'Problem 2'!C10</f>
        <v>3.4472150168891519E-2</v>
      </c>
      <c r="D10" s="48">
        <f>'Problem 2'!D10</f>
        <v>5.1134912367568071E-2</v>
      </c>
      <c r="E10" s="48">
        <f>'Problem 2'!E10</f>
        <v>5.0167178165633222E-2</v>
      </c>
      <c r="F10" s="48">
        <f>'Problem 2'!F10</f>
        <v>6.7825702481653399E-2</v>
      </c>
      <c r="G10" s="48">
        <f>'Problem 2'!G10</f>
        <v>7.967107000769641E-2</v>
      </c>
      <c r="H10" s="48">
        <f>'Problem 2'!H10</f>
        <v>7.0691382327098012E-2</v>
      </c>
      <c r="I10" s="48">
        <f>'Problem 2'!I10</f>
        <v>7.7804776229386641E-2</v>
      </c>
      <c r="J10" s="48">
        <f>'Problem 2'!J10</f>
        <v>8.4772297826635201E-2</v>
      </c>
      <c r="K10" s="48">
        <f>'Problem 2'!K10</f>
        <v>7.1717572870976493E-2</v>
      </c>
      <c r="L10" s="48">
        <f>'Problem 2'!L10</f>
        <v>7.7148126708183606E-2</v>
      </c>
      <c r="M10" s="48">
        <f>'Problem 2'!M10</f>
        <v>8.6958495139802222E-2</v>
      </c>
      <c r="N10" s="48">
        <f>'Problem 2'!N10</f>
        <v>9.5542710614606854E-2</v>
      </c>
      <c r="O10" s="48">
        <f>'Problem 2'!O10</f>
        <v>9.3938399094518107E-2</v>
      </c>
      <c r="P10" s="48">
        <f>'Problem 2'!P10</f>
        <v>0.10082518433402736</v>
      </c>
      <c r="Q10" s="48">
        <f>'Problem 2'!Q10</f>
        <v>0.1179246734685363</v>
      </c>
      <c r="R10" s="48">
        <f>'Problem 2'!R10</f>
        <v>0.14133713143020746</v>
      </c>
      <c r="S10" s="48">
        <f>'Problem 2'!S10</f>
        <v>0.1118363508263803</v>
      </c>
      <c r="T10" s="48">
        <f>'Problem 2'!T10</f>
        <v>9.9172009193230937E-2</v>
      </c>
      <c r="U10" s="48">
        <f>'Problem 2'!U10</f>
        <v>0.10418831830291668</v>
      </c>
      <c r="V10" s="48">
        <f>'Problem 2'!V10</f>
        <v>0.13261988440907346</v>
      </c>
      <c r="W10" s="48"/>
      <c r="X10" s="2"/>
    </row>
    <row r="11" spans="1:24" ht="15" customHeight="1">
      <c r="A11" s="38"/>
      <c r="B11" s="39">
        <f t="shared" si="1"/>
        <v>4</v>
      </c>
      <c r="C11" s="48">
        <f>'Problem 2'!C11</f>
        <v>3.4472150168891519E-2</v>
      </c>
      <c r="D11" s="48">
        <f>'Problem 2'!D11</f>
        <v>3.8139389917604738E-2</v>
      </c>
      <c r="E11" s="48">
        <f>'Problem 2'!E11</f>
        <v>2.915743851008485E-2</v>
      </c>
      <c r="F11" s="48">
        <f>'Problem 2'!F11</f>
        <v>3.137041353441973E-2</v>
      </c>
      <c r="G11" s="48">
        <f>'Problem 2'!G11</f>
        <v>2.4667891778693191E-2</v>
      </c>
      <c r="H11" s="48">
        <f>'Problem 2'!H11</f>
        <v>3.1932755435470292E-2</v>
      </c>
      <c r="I11" s="48">
        <f>'Problem 2'!I11</f>
        <v>2.8552781992063982E-2</v>
      </c>
      <c r="J11" s="48">
        <f>'Problem 2'!J11</f>
        <v>4.2323639044255033E-2</v>
      </c>
      <c r="K11" s="48">
        <f>'Problem 2'!K11</f>
        <v>3.6166991854813105E-2</v>
      </c>
      <c r="L11" s="48">
        <f>'Problem 2'!L11</f>
        <v>3.3712164392063808E-2</v>
      </c>
      <c r="M11" s="48">
        <f>'Problem 2'!M11</f>
        <v>3.1045173994386097E-2</v>
      </c>
      <c r="N11" s="48">
        <f>'Problem 2'!N11</f>
        <v>3.5188427440242684E-2</v>
      </c>
      <c r="O11" s="48">
        <f>'Problem 2'!O11</f>
        <v>4.3201051991299713E-2</v>
      </c>
      <c r="P11" s="48">
        <f>'Problem 2'!P11</f>
        <v>3.8223862872636898E-2</v>
      </c>
      <c r="Q11" s="48">
        <f>'Problem 2'!Q11</f>
        <v>3.1435867417966966E-2</v>
      </c>
      <c r="R11" s="48">
        <f>'Problem 2'!R11</f>
        <v>3.9589592432962714E-2</v>
      </c>
      <c r="S11" s="48">
        <f>'Problem 2'!S11</f>
        <v>4.3376896838100781E-2</v>
      </c>
      <c r="T11" s="48">
        <f>'Problem 2'!T11</f>
        <v>5.2608964447465018E-2</v>
      </c>
      <c r="U11" s="48">
        <f>'Problem 2'!U11</f>
        <v>6.8979750446729701E-2</v>
      </c>
      <c r="V11" s="48">
        <f>'Problem 2'!V11</f>
        <v>6.6290988140067869E-2</v>
      </c>
      <c r="W11" s="48"/>
      <c r="X11" s="2"/>
    </row>
    <row r="12" spans="1:24" ht="15" customHeight="1">
      <c r="A12" s="38"/>
      <c r="B12" s="39">
        <f t="shared" si="1"/>
        <v>5</v>
      </c>
      <c r="C12" s="48">
        <f>'Problem 2'!C12</f>
        <v>3.4472150168891519E-2</v>
      </c>
      <c r="D12" s="48">
        <f>'Problem 2'!D12</f>
        <v>3.54435307827927E-2</v>
      </c>
      <c r="E12" s="48">
        <f>'Problem 2'!E12</f>
        <v>3.6538651409811128E-2</v>
      </c>
      <c r="F12" s="48">
        <f>'Problem 2'!F12</f>
        <v>3.636585070613528E-2</v>
      </c>
      <c r="G12" s="48">
        <f>'Problem 2'!G12</f>
        <v>3.1244649663672758E-2</v>
      </c>
      <c r="H12" s="48">
        <f>'Problem 2'!H12</f>
        <v>4.5528869412431255E-2</v>
      </c>
      <c r="I12" s="48">
        <f>'Problem 2'!I12</f>
        <v>3.4286442564003899E-2</v>
      </c>
      <c r="J12" s="48">
        <f>'Problem 2'!J12</f>
        <v>3.4262798198804983E-2</v>
      </c>
      <c r="K12" s="48">
        <f>'Problem 2'!K12</f>
        <v>3.2617587519932788E-2</v>
      </c>
      <c r="L12" s="48">
        <f>'Problem 2'!L12</f>
        <v>3.6816444378235384E-2</v>
      </c>
      <c r="M12" s="48">
        <f>'Problem 2'!M12</f>
        <v>3.0793750447536204E-2</v>
      </c>
      <c r="N12" s="48">
        <f>'Problem 2'!N12</f>
        <v>2.2286037884017285E-2</v>
      </c>
      <c r="O12" s="48">
        <f>'Problem 2'!O12</f>
        <v>2.5608300232122211E-2</v>
      </c>
      <c r="P12" s="48">
        <f>'Problem 2'!P12</f>
        <v>2.4180181774658378E-2</v>
      </c>
      <c r="Q12" s="48">
        <f>'Problem 2'!Q12</f>
        <v>2.7239978981099398E-2</v>
      </c>
      <c r="R12" s="48">
        <f>'Problem 2'!R12</f>
        <v>2.6904439246938364E-2</v>
      </c>
      <c r="S12" s="48">
        <f>'Problem 2'!S12</f>
        <v>2.5957371553260812E-2</v>
      </c>
      <c r="T12" s="48">
        <f>'Problem 2'!T12</f>
        <v>2.1379633963809982E-2</v>
      </c>
      <c r="U12" s="48">
        <f>'Problem 2'!U12</f>
        <v>2.0686550201387547E-2</v>
      </c>
      <c r="V12" s="48">
        <f>'Problem 2'!V12</f>
        <v>2.8040778010035714E-2</v>
      </c>
      <c r="W12" s="48"/>
      <c r="X12" s="2"/>
    </row>
    <row r="13" spans="1:24" ht="15" customHeight="1">
      <c r="A13" s="38"/>
      <c r="B13" s="39">
        <f t="shared" si="1"/>
        <v>6</v>
      </c>
      <c r="C13" s="48">
        <f>'Problem 2'!C13</f>
        <v>3.4472150168891519E-2</v>
      </c>
      <c r="D13" s="48">
        <f>'Problem 2'!D13</f>
        <v>2.9771946122230969E-2</v>
      </c>
      <c r="E13" s="48">
        <f>'Problem 2'!E13</f>
        <v>2.7920495600012276E-2</v>
      </c>
      <c r="F13" s="48">
        <f>'Problem 2'!F13</f>
        <v>3.8073563892779903E-2</v>
      </c>
      <c r="G13" s="48">
        <f>'Problem 2'!G13</f>
        <v>3.7969457173682206E-2</v>
      </c>
      <c r="H13" s="48">
        <f>'Problem 2'!H13</f>
        <v>3.4278417859854686E-2</v>
      </c>
      <c r="I13" s="48">
        <f>'Problem 2'!I13</f>
        <v>3.5471207465186831E-2</v>
      </c>
      <c r="J13" s="48">
        <f>'Problem 2'!J13</f>
        <v>3.4987996619691188E-2</v>
      </c>
      <c r="K13" s="48">
        <f>'Problem 2'!K13</f>
        <v>4.485073434011335E-2</v>
      </c>
      <c r="L13" s="48">
        <f>'Problem 2'!L13</f>
        <v>4.1050972568423549E-2</v>
      </c>
      <c r="M13" s="48">
        <f>'Problem 2'!M13</f>
        <v>4.9623792783483431E-2</v>
      </c>
      <c r="N13" s="48">
        <f>'Problem 2'!N13</f>
        <v>7.4205814223991667E-2</v>
      </c>
      <c r="O13" s="48">
        <f>'Problem 2'!O13</f>
        <v>7.5200138738416675E-2</v>
      </c>
      <c r="P13" s="48">
        <f>'Problem 2'!P13</f>
        <v>6.1149132499363532E-2</v>
      </c>
      <c r="Q13" s="48">
        <f>'Problem 2'!Q13</f>
        <v>4.6100033060115113E-2</v>
      </c>
      <c r="R13" s="48">
        <f>'Problem 2'!R13</f>
        <v>4.6935507051309916E-2</v>
      </c>
      <c r="S13" s="48">
        <f>'Problem 2'!S13</f>
        <v>4.7876644095672063E-2</v>
      </c>
      <c r="T13" s="48">
        <f>'Problem 2'!T13</f>
        <v>4.5455475939619398E-2</v>
      </c>
      <c r="U13" s="48">
        <f>'Problem 2'!U13</f>
        <v>4.4428977790477456E-2</v>
      </c>
      <c r="V13" s="48">
        <f>'Problem 2'!V13</f>
        <v>6.6036992334802966E-2</v>
      </c>
      <c r="W13" s="48"/>
      <c r="X13" s="2"/>
    </row>
    <row r="14" spans="1:24" ht="15" customHeight="1">
      <c r="A14" s="38"/>
      <c r="B14" s="39">
        <f t="shared" si="1"/>
        <v>7</v>
      </c>
      <c r="C14" s="48">
        <f>'Problem 2'!C14</f>
        <v>3.4472150168891519E-2</v>
      </c>
      <c r="D14" s="48">
        <f>'Problem 2'!D14</f>
        <v>4.8776031999737589E-2</v>
      </c>
      <c r="E14" s="48">
        <f>'Problem 2'!E14</f>
        <v>3.6914128061238199E-2</v>
      </c>
      <c r="F14" s="48">
        <f>'Problem 2'!F14</f>
        <v>2.8690944932333057E-2</v>
      </c>
      <c r="G14" s="48">
        <f>'Problem 2'!G14</f>
        <v>3.6941770173164044E-2</v>
      </c>
      <c r="H14" s="48">
        <f>'Problem 2'!H14</f>
        <v>3.5628927388411849E-2</v>
      </c>
      <c r="I14" s="48">
        <f>'Problem 2'!I14</f>
        <v>3.448086714761902E-2</v>
      </c>
      <c r="J14" s="48">
        <f>'Problem 2'!J14</f>
        <v>4.3172700514058623E-2</v>
      </c>
      <c r="K14" s="48">
        <f>'Problem 2'!K14</f>
        <v>3.7465350837419885E-2</v>
      </c>
      <c r="L14" s="48">
        <f>'Problem 2'!L14</f>
        <v>3.2423178988706364E-2</v>
      </c>
      <c r="M14" s="48">
        <f>'Problem 2'!M14</f>
        <v>3.4278550164325093E-2</v>
      </c>
      <c r="N14" s="48">
        <f>'Problem 2'!N14</f>
        <v>4.4285697028521968E-2</v>
      </c>
      <c r="O14" s="48">
        <f>'Problem 2'!O14</f>
        <v>5.2339463102338793E-2</v>
      </c>
      <c r="P14" s="48">
        <f>'Problem 2'!P14</f>
        <v>6.4741734757889344E-2</v>
      </c>
      <c r="Q14" s="48">
        <f>'Problem 2'!Q14</f>
        <v>6.3621907983527515E-2</v>
      </c>
      <c r="R14" s="48">
        <f>'Problem 2'!R14</f>
        <v>4.6083476453199483E-2</v>
      </c>
      <c r="S14" s="48">
        <f>'Problem 2'!S14</f>
        <v>4.1689373891110798E-2</v>
      </c>
      <c r="T14" s="48">
        <f>'Problem 2'!T14</f>
        <v>4.3124669382965899E-2</v>
      </c>
      <c r="U14" s="48">
        <f>'Problem 2'!U14</f>
        <v>4.5183309176063828E-2</v>
      </c>
      <c r="V14" s="48">
        <f>'Problem 2'!V14</f>
        <v>3.9936499777786967E-2</v>
      </c>
      <c r="W14" s="48"/>
      <c r="X14" s="2"/>
    </row>
    <row r="15" spans="1:24" ht="15" customHeight="1">
      <c r="A15" s="38"/>
      <c r="B15" s="39">
        <f t="shared" si="1"/>
        <v>8</v>
      </c>
      <c r="C15" s="48">
        <f>'Problem 2'!C15</f>
        <v>3.4472150168891519E-2</v>
      </c>
      <c r="D15" s="48">
        <f>'Problem 2'!D15</f>
        <v>4.3518361661952255E-2</v>
      </c>
      <c r="E15" s="48">
        <f>'Problem 2'!E15</f>
        <v>5.1104969966618126E-2</v>
      </c>
      <c r="F15" s="48">
        <f>'Problem 2'!F15</f>
        <v>5.9810398525978713E-2</v>
      </c>
      <c r="G15" s="48">
        <f>'Problem 2'!G15</f>
        <v>5.7797743494552724E-2</v>
      </c>
      <c r="H15" s="48">
        <f>'Problem 2'!H15</f>
        <v>4.1732459172003904E-2</v>
      </c>
      <c r="I15" s="48">
        <f>'Problem 2'!I15</f>
        <v>4.2012339364369287E-2</v>
      </c>
      <c r="J15" s="48">
        <f>'Problem 2'!J15</f>
        <v>3.6432514754984373E-2</v>
      </c>
      <c r="K15" s="48">
        <f>'Problem 2'!K15</f>
        <v>3.6651390279135915E-2</v>
      </c>
      <c r="L15" s="48">
        <f>'Problem 2'!L15</f>
        <v>4.7959749087474898E-2</v>
      </c>
      <c r="M15" s="48">
        <f>'Problem 2'!M15</f>
        <v>5.0046682626366648E-2</v>
      </c>
      <c r="N15" s="48">
        <f>'Problem 2'!N15</f>
        <v>3.6953481898071266E-2</v>
      </c>
      <c r="O15" s="48">
        <f>'Problem 2'!O15</f>
        <v>2.6682556114598004E-2</v>
      </c>
      <c r="P15" s="48">
        <f>'Problem 2'!P15</f>
        <v>2.0550763474083206E-2</v>
      </c>
      <c r="Q15" s="48">
        <f>'Problem 2'!Q15</f>
        <v>3.594652750549255E-2</v>
      </c>
      <c r="R15" s="48">
        <f>'Problem 2'!R15</f>
        <v>4.4232806940624529E-2</v>
      </c>
      <c r="S15" s="48">
        <f>'Problem 2'!S15</f>
        <v>5.6514310360461797E-2</v>
      </c>
      <c r="T15" s="48">
        <f>'Problem 2'!T15</f>
        <v>7.4828706381942972E-2</v>
      </c>
      <c r="U15" s="48">
        <f>'Problem 2'!U15</f>
        <v>7.3563984570646113E-2</v>
      </c>
      <c r="V15" s="48">
        <f>'Problem 2'!V15</f>
        <v>6.2705537293808372E-2</v>
      </c>
      <c r="W15" s="48"/>
      <c r="X15" s="2"/>
    </row>
    <row r="16" spans="1:24" ht="15" customHeight="1">
      <c r="A16" s="38"/>
      <c r="B16" s="39">
        <f t="shared" si="1"/>
        <v>9</v>
      </c>
      <c r="C16" s="48">
        <f>'Problem 2'!C16</f>
        <v>3.4472150168891519E-2</v>
      </c>
      <c r="D16" s="48">
        <f>'Problem 2'!D16</f>
        <v>3.9093402337383461E-2</v>
      </c>
      <c r="E16" s="48">
        <f>'Problem 2'!E16</f>
        <v>3.4546673871585318E-2</v>
      </c>
      <c r="F16" s="48">
        <f>'Problem 2'!F16</f>
        <v>3.6066967748780807E-2</v>
      </c>
      <c r="G16" s="48">
        <f>'Problem 2'!G16</f>
        <v>3.9336768962941457E-2</v>
      </c>
      <c r="H16" s="48">
        <f>'Problem 2'!H16</f>
        <v>6.0473348704827637E-2</v>
      </c>
      <c r="I16" s="48">
        <f>'Problem 2'!I16</f>
        <v>5.7934670822191982E-2</v>
      </c>
      <c r="J16" s="48">
        <f>'Problem 2'!J16</f>
        <v>4.5854415252671275E-2</v>
      </c>
      <c r="K16" s="48">
        <f>'Problem 2'!K16</f>
        <v>3.5935983093436812E-2</v>
      </c>
      <c r="L16" s="48">
        <f>'Problem 2'!L16</f>
        <v>3.3778468301884627E-2</v>
      </c>
      <c r="M16" s="48">
        <f>'Problem 2'!M16</f>
        <v>1.9314715597675322E-2</v>
      </c>
      <c r="N16" s="48">
        <f>'Problem 2'!N16</f>
        <v>2.2918587182634773E-2</v>
      </c>
      <c r="O16" s="48">
        <f>'Problem 2'!O16</f>
        <v>3.7560082958373944E-2</v>
      </c>
      <c r="P16" s="48">
        <f>'Problem 2'!P16</f>
        <v>3.9239794626028203E-2</v>
      </c>
      <c r="Q16" s="48">
        <f>'Problem 2'!Q16</f>
        <v>2.6424521224174852E-2</v>
      </c>
      <c r="R16" s="48">
        <f>'Problem 2'!R16</f>
        <v>3.0898010430600847E-2</v>
      </c>
      <c r="S16" s="48">
        <f>'Problem 2'!S16</f>
        <v>3.5515045091273262E-2</v>
      </c>
      <c r="T16" s="48">
        <f>'Problem 2'!T16</f>
        <v>5.9367317334561624E-2</v>
      </c>
      <c r="U16" s="48">
        <f>'Problem 2'!U16</f>
        <v>8.2007999898369946E-2</v>
      </c>
      <c r="V16" s="48">
        <f>'Problem 2'!V16</f>
        <v>9.1799858146051405E-2</v>
      </c>
      <c r="W16" s="48"/>
      <c r="X16" s="2"/>
    </row>
    <row r="17" spans="1:24" ht="15" customHeight="1">
      <c r="A17" s="38"/>
      <c r="B17" s="39">
        <f t="shared" si="1"/>
        <v>10</v>
      </c>
      <c r="C17" s="48">
        <f>'Problem 2'!C17</f>
        <v>3.4472150168891519E-2</v>
      </c>
      <c r="D17" s="48">
        <f>'Problem 2'!D17</f>
        <v>4.2664822945854726E-2</v>
      </c>
      <c r="E17" s="48">
        <f>'Problem 2'!E17</f>
        <v>3.9282286532193102E-2</v>
      </c>
      <c r="F17" s="48">
        <f>'Problem 2'!F17</f>
        <v>3.1937858781931207E-2</v>
      </c>
      <c r="G17" s="48">
        <f>'Problem 2'!G17</f>
        <v>2.8032762000227349E-2</v>
      </c>
      <c r="H17" s="48">
        <f>'Problem 2'!H17</f>
        <v>1.8091275158175001E-2</v>
      </c>
      <c r="I17" s="48">
        <f>'Problem 2'!I17</f>
        <v>1.8770900011092169E-2</v>
      </c>
      <c r="J17" s="48">
        <f>'Problem 2'!J17</f>
        <v>2.0103795593588061E-2</v>
      </c>
      <c r="K17" s="48">
        <f>'Problem 2'!K17</f>
        <v>2.2275866802482048E-2</v>
      </c>
      <c r="L17" s="48">
        <f>'Problem 2'!L17</f>
        <v>2.1862387744005007E-2</v>
      </c>
      <c r="M17" s="48">
        <f>'Problem 2'!M17</f>
        <v>4.0536402519125804E-2</v>
      </c>
      <c r="N17" s="48">
        <f>'Problem 2'!N17</f>
        <v>3.379389873274094E-2</v>
      </c>
      <c r="O17" s="48">
        <f>'Problem 2'!O17</f>
        <v>3.2343838543476923E-2</v>
      </c>
      <c r="P17" s="48">
        <f>'Problem 2'!P17</f>
        <v>2.3138012274882155E-2</v>
      </c>
      <c r="Q17" s="48">
        <f>'Problem 2'!Q17</f>
        <v>1.7219505898892928E-2</v>
      </c>
      <c r="R17" s="48">
        <f>'Problem 2'!R17</f>
        <v>2.1998087559937197E-2</v>
      </c>
      <c r="S17" s="48">
        <f>'Problem 2'!S17</f>
        <v>2.310968666475147E-2</v>
      </c>
      <c r="T17" s="48">
        <f>'Problem 2'!T17</f>
        <v>1.6380415659473291E-2</v>
      </c>
      <c r="U17" s="48">
        <f>'Problem 2'!U17</f>
        <v>1.5613494651687923E-2</v>
      </c>
      <c r="V17" s="48">
        <f>'Problem 2'!V17</f>
        <v>1.6110432347206029E-2</v>
      </c>
      <c r="W17" s="48"/>
      <c r="X17" s="2"/>
    </row>
    <row r="18" spans="1:24" ht="15" customHeight="1">
      <c r="A18" s="38"/>
      <c r="B18" s="39">
        <f t="shared" si="1"/>
        <v>11</v>
      </c>
      <c r="C18" s="48">
        <f>'Problem 2'!C18</f>
        <v>3.4472150168891519E-2</v>
      </c>
      <c r="D18" s="48">
        <f>'Problem 2'!D18</f>
        <v>2.3677116217494978E-2</v>
      </c>
      <c r="E18" s="48">
        <f>'Problem 2'!E18</f>
        <v>2.2449140911030379E-2</v>
      </c>
      <c r="F18" s="48">
        <f>'Problem 2'!F18</f>
        <v>1.9267290642510117E-2</v>
      </c>
      <c r="G18" s="48">
        <f>'Problem 2'!G18</f>
        <v>2.5592784810447404E-2</v>
      </c>
      <c r="H18" s="48">
        <f>'Problem 2'!H18</f>
        <v>2.6299169970524325E-2</v>
      </c>
      <c r="I18" s="48">
        <f>'Problem 2'!I18</f>
        <v>2.3101347744154673E-2</v>
      </c>
      <c r="J18" s="48">
        <f>'Problem 2'!J18</f>
        <v>1.9332651987830157E-2</v>
      </c>
      <c r="K18" s="48">
        <f>'Problem 2'!K18</f>
        <v>1.8998151149092653E-2</v>
      </c>
      <c r="L18" s="48">
        <f>'Problem 2'!L18</f>
        <v>1.7373251879806227E-2</v>
      </c>
      <c r="M18" s="48">
        <f>'Problem 2'!M18</f>
        <v>1.9406270503713227E-2</v>
      </c>
      <c r="N18" s="48">
        <f>'Problem 2'!N18</f>
        <v>1.8874080986989797E-2</v>
      </c>
      <c r="O18" s="48">
        <f>'Problem 2'!O18</f>
        <v>1.6947832366396947E-2</v>
      </c>
      <c r="P18" s="48">
        <f>'Problem 2'!P18</f>
        <v>2.5100387032750388E-2</v>
      </c>
      <c r="Q18" s="48">
        <f>'Problem 2'!Q18</f>
        <v>1.9299883861887725E-2</v>
      </c>
      <c r="R18" s="48">
        <f>'Problem 2'!R18</f>
        <v>1.685527486905733E-2</v>
      </c>
      <c r="S18" s="48">
        <f>'Problem 2'!S18</f>
        <v>1.5003117334977467E-2</v>
      </c>
      <c r="T18" s="48">
        <f>'Problem 2'!T18</f>
        <v>1.3937690759478092E-2</v>
      </c>
      <c r="U18" s="48">
        <f>'Problem 2'!U18</f>
        <v>1.4849327086550028E-2</v>
      </c>
      <c r="V18" s="48">
        <f>'Problem 2'!V18</f>
        <v>1.5097774442300812E-2</v>
      </c>
      <c r="W18" s="48"/>
      <c r="X18" s="2"/>
    </row>
    <row r="19" spans="1:24" ht="15" customHeight="1">
      <c r="A19" s="38"/>
      <c r="B19" s="39">
        <f t="shared" si="1"/>
        <v>12</v>
      </c>
      <c r="C19" s="48">
        <f>'Problem 2'!C19</f>
        <v>3.4472150168891519E-2</v>
      </c>
      <c r="D19" s="48">
        <f>'Problem 2'!D19</f>
        <v>3.9919110811884331E-2</v>
      </c>
      <c r="E19" s="48">
        <f>'Problem 2'!E19</f>
        <v>2.7188130082095446E-2</v>
      </c>
      <c r="F19" s="48">
        <f>'Problem 2'!F19</f>
        <v>2.740832652154139E-2</v>
      </c>
      <c r="G19" s="48">
        <f>'Problem 2'!G19</f>
        <v>3.5977497369483552E-2</v>
      </c>
      <c r="H19" s="48">
        <f>'Problem 2'!H19</f>
        <v>3.9273184437765514E-2</v>
      </c>
      <c r="I19" s="48">
        <f>'Problem 2'!I19</f>
        <v>4.1420277811245618E-2</v>
      </c>
      <c r="J19" s="48">
        <f>'Problem 2'!J19</f>
        <v>4.4595336600818991E-2</v>
      </c>
      <c r="K19" s="48">
        <f>'Problem 2'!K19</f>
        <v>4.7761912441115925E-2</v>
      </c>
      <c r="L19" s="48">
        <f>'Problem 2'!L19</f>
        <v>3.968417334319433E-2</v>
      </c>
      <c r="M19" s="48">
        <f>'Problem 2'!M19</f>
        <v>4.1538359494857013E-2</v>
      </c>
      <c r="N19" s="48">
        <f>'Problem 2'!N19</f>
        <v>4.0249930464872831E-2</v>
      </c>
      <c r="O19" s="48">
        <f>'Problem 2'!O19</f>
        <v>4.4382466432279298E-2</v>
      </c>
      <c r="P19" s="48">
        <f>'Problem 2'!P19</f>
        <v>3.6230517355056314E-2</v>
      </c>
      <c r="Q19" s="48">
        <f>'Problem 2'!Q19</f>
        <v>4.0255923846657715E-2</v>
      </c>
      <c r="R19" s="48">
        <f>'Problem 2'!R19</f>
        <v>2.9670169788828585E-2</v>
      </c>
      <c r="S19" s="48">
        <f>'Problem 2'!S19</f>
        <v>2.8112865390875756E-2</v>
      </c>
      <c r="T19" s="48">
        <f>'Problem 2'!T19</f>
        <v>2.93778273636052E-2</v>
      </c>
      <c r="U19" s="48">
        <f>'Problem 2'!U19</f>
        <v>2.9946491248243067E-2</v>
      </c>
      <c r="V19" s="48">
        <f>'Problem 2'!V19</f>
        <v>2.861013973333992E-2</v>
      </c>
      <c r="W19" s="48"/>
      <c r="X19" s="2"/>
    </row>
    <row r="20" spans="1:24" ht="15" customHeight="1">
      <c r="A20" s="38"/>
      <c r="B20" s="39">
        <f t="shared" si="1"/>
        <v>13</v>
      </c>
      <c r="C20" s="48">
        <f>'Problem 2'!C20</f>
        <v>3.4472150168891519E-2</v>
      </c>
      <c r="D20" s="48">
        <f>'Problem 2'!D20</f>
        <v>2.8464738142309071E-2</v>
      </c>
      <c r="E20" s="48">
        <f>'Problem 2'!E20</f>
        <v>4.3907213981985591E-2</v>
      </c>
      <c r="F20" s="48">
        <f>'Problem 2'!F20</f>
        <v>4.1525534511480722E-2</v>
      </c>
      <c r="G20" s="48">
        <f>'Problem 2'!G20</f>
        <v>3.8522028668711253E-2</v>
      </c>
      <c r="H20" s="48">
        <f>'Problem 2'!H20</f>
        <v>4.5335200452816304E-2</v>
      </c>
      <c r="I20" s="48">
        <f>'Problem 2'!I20</f>
        <v>4.154389092308286E-2</v>
      </c>
      <c r="J20" s="48">
        <f>'Problem 2'!J20</f>
        <v>4.8583286499589089E-2</v>
      </c>
      <c r="K20" s="48">
        <f>'Problem 2'!K20</f>
        <v>3.884137123551424E-2</v>
      </c>
      <c r="L20" s="48">
        <f>'Problem 2'!L20</f>
        <v>4.6045943318139493E-2</v>
      </c>
      <c r="M20" s="48">
        <f>'Problem 2'!M20</f>
        <v>4.973976069768507E-2</v>
      </c>
      <c r="N20" s="48">
        <f>'Problem 2'!N20</f>
        <v>5.7201163539900957E-2</v>
      </c>
      <c r="O20" s="48">
        <f>'Problem 2'!O20</f>
        <v>6.6170078257543299E-2</v>
      </c>
      <c r="P20" s="48">
        <f>'Problem 2'!P20</f>
        <v>8.4703727317579219E-2</v>
      </c>
      <c r="Q20" s="48">
        <f>'Problem 2'!Q20</f>
        <v>7.4692770491734672E-2</v>
      </c>
      <c r="R20" s="48">
        <f>'Problem 2'!R20</f>
        <v>8.6689601724421916E-2</v>
      </c>
      <c r="S20" s="48">
        <f>'Problem 2'!S20</f>
        <v>0.12718317996805975</v>
      </c>
      <c r="T20" s="48">
        <f>'Problem 2'!T20</f>
        <v>0.10593187411681472</v>
      </c>
      <c r="U20" s="48">
        <f>'Problem 2'!U20</f>
        <v>9.1182610185601115E-2</v>
      </c>
      <c r="V20" s="48">
        <f>'Problem 2'!V20</f>
        <v>9.3099033539512155E-2</v>
      </c>
      <c r="W20" s="48"/>
      <c r="X20" s="2"/>
    </row>
    <row r="21" spans="1:24" ht="15" customHeight="1">
      <c r="A21" s="38"/>
      <c r="B21" s="39">
        <f t="shared" si="1"/>
        <v>14</v>
      </c>
      <c r="C21" s="48">
        <f>'Problem 2'!C21</f>
        <v>3.4472150168891519E-2</v>
      </c>
      <c r="D21" s="48">
        <f>'Problem 2'!D21</f>
        <v>2.3681081877631471E-2</v>
      </c>
      <c r="E21" s="48">
        <f>'Problem 2'!E21</f>
        <v>2.2668478944920387E-2</v>
      </c>
      <c r="F21" s="48">
        <f>'Problem 2'!F21</f>
        <v>2.0712293217338425E-2</v>
      </c>
      <c r="G21" s="48">
        <f>'Problem 2'!G21</f>
        <v>1.8887659130878729E-2</v>
      </c>
      <c r="H21" s="48">
        <f>'Problem 2'!H21</f>
        <v>2.3362939439744847E-2</v>
      </c>
      <c r="I21" s="48">
        <f>'Problem 2'!I21</f>
        <v>2.9173116731145005E-2</v>
      </c>
      <c r="J21" s="48">
        <f>'Problem 2'!J21</f>
        <v>3.1573840090263823E-2</v>
      </c>
      <c r="K21" s="48">
        <f>'Problem 2'!K21</f>
        <v>2.55812330724016E-2</v>
      </c>
      <c r="L21" s="48">
        <f>'Problem 2'!L21</f>
        <v>1.971338209794159E-2</v>
      </c>
      <c r="M21" s="48">
        <f>'Problem 2'!M21</f>
        <v>2.1179238474104557E-2</v>
      </c>
      <c r="N21" s="48">
        <f>'Problem 2'!N21</f>
        <v>1.9975653496726812E-2</v>
      </c>
      <c r="O21" s="48">
        <f>'Problem 2'!O21</f>
        <v>2.147033040437675E-2</v>
      </c>
      <c r="P21" s="48">
        <f>'Problem 2'!P21</f>
        <v>3.3938353982569142E-2</v>
      </c>
      <c r="Q21" s="48">
        <f>'Problem 2'!Q21</f>
        <v>3.1276641388366187E-2</v>
      </c>
      <c r="R21" s="48">
        <f>'Problem 2'!R21</f>
        <v>2.3328047267302456E-2</v>
      </c>
      <c r="S21" s="48">
        <f>'Problem 2'!S21</f>
        <v>2.2511379449041236E-2</v>
      </c>
      <c r="T21" s="48">
        <f>'Problem 2'!T21</f>
        <v>2.4055561627697109E-2</v>
      </c>
      <c r="U21" s="48">
        <f>'Problem 2'!U21</f>
        <v>1.5948142258402648E-2</v>
      </c>
      <c r="V21" s="48">
        <f>'Problem 2'!V21</f>
        <v>1.4073890985700841E-2</v>
      </c>
      <c r="W21" s="48"/>
      <c r="X21" s="2"/>
    </row>
    <row r="22" spans="1:24" ht="15" customHeight="1">
      <c r="A22" s="38"/>
      <c r="B22" s="39">
        <f t="shared" si="1"/>
        <v>15</v>
      </c>
      <c r="C22" s="48">
        <f>'Problem 2'!C22</f>
        <v>3.4472150168891519E-2</v>
      </c>
      <c r="D22" s="48">
        <f>'Problem 2'!D22</f>
        <v>3.1062146996235475E-2</v>
      </c>
      <c r="E22" s="48">
        <f>'Problem 2'!E22</f>
        <v>4.6848152339279907E-2</v>
      </c>
      <c r="F22" s="48">
        <f>'Problem 2'!F22</f>
        <v>5.6871623374861201E-2</v>
      </c>
      <c r="G22" s="48">
        <f>'Problem 2'!G22</f>
        <v>7.8516980441514325E-2</v>
      </c>
      <c r="H22" s="48">
        <f>'Problem 2'!H22</f>
        <v>9.964622279856869E-2</v>
      </c>
      <c r="I22" s="48">
        <f>'Problem 2'!I22</f>
        <v>0.10573595352758708</v>
      </c>
      <c r="J22" s="48">
        <f>'Problem 2'!J22</f>
        <v>0.12140723566088633</v>
      </c>
      <c r="K22" s="48">
        <f>'Problem 2'!K22</f>
        <v>0.10955508171531654</v>
      </c>
      <c r="L22" s="48">
        <f>'Problem 2'!L22</f>
        <v>7.6866354920735083E-2</v>
      </c>
      <c r="M22" s="48">
        <f>'Problem 2'!M22</f>
        <v>7.7575293908029447E-2</v>
      </c>
      <c r="N22" s="48">
        <f>'Problem 2'!N22</f>
        <v>6.5206520616089433E-2</v>
      </c>
      <c r="O22" s="48">
        <f>'Problem 2'!O22</f>
        <v>7.1817839878139555E-2</v>
      </c>
      <c r="P22" s="48">
        <f>'Problem 2'!P22</f>
        <v>0.11627317290632025</v>
      </c>
      <c r="Q22" s="48">
        <f>'Problem 2'!Q22</f>
        <v>0.12714559243673948</v>
      </c>
      <c r="R22" s="48">
        <f>'Problem 2'!R22</f>
        <v>0.11603369405740747</v>
      </c>
      <c r="S22" s="48">
        <f>'Problem 2'!S22</f>
        <v>0.12198100520659202</v>
      </c>
      <c r="T22" s="48">
        <f>'Problem 2'!T22</f>
        <v>0.16271591068791752</v>
      </c>
      <c r="U22" s="48">
        <f>'Problem 2'!U22</f>
        <v>0.12767260018607648</v>
      </c>
      <c r="V22" s="48">
        <f>'Problem 2'!V22</f>
        <v>0.10665177766360648</v>
      </c>
      <c r="W22" s="48"/>
      <c r="X22" s="2"/>
    </row>
    <row r="23" spans="1:24" ht="15" customHeight="1">
      <c r="A23" s="38"/>
      <c r="B23" s="39">
        <f t="shared" si="1"/>
        <v>16</v>
      </c>
      <c r="C23" s="48">
        <f>'Problem 2'!C23</f>
        <v>3.4472150168891519E-2</v>
      </c>
      <c r="D23" s="48">
        <f>'Problem 2'!D23</f>
        <v>3.018045079170659E-2</v>
      </c>
      <c r="E23" s="48">
        <f>'Problem 2'!E23</f>
        <v>3.9058145612750145E-2</v>
      </c>
      <c r="F23" s="48">
        <f>'Problem 2'!F23</f>
        <v>5.8297266091681725E-2</v>
      </c>
      <c r="G23" s="48">
        <f>'Problem 2'!G23</f>
        <v>5.0630582700154525E-2</v>
      </c>
      <c r="H23" s="48">
        <f>'Problem 2'!H23</f>
        <v>5.1663533990883609E-2</v>
      </c>
      <c r="I23" s="48">
        <f>'Problem 2'!I23</f>
        <v>3.8797276103079363E-2</v>
      </c>
      <c r="J23" s="48">
        <f>'Problem 2'!J23</f>
        <v>4.5953732755723245E-2</v>
      </c>
      <c r="K23" s="48">
        <f>'Problem 2'!K23</f>
        <v>5.255572903599369E-2</v>
      </c>
      <c r="L23" s="48">
        <f>'Problem 2'!L23</f>
        <v>4.1970697097356381E-2</v>
      </c>
      <c r="M23" s="48">
        <f>'Problem 2'!M23</f>
        <v>3.1686607634259602E-2</v>
      </c>
      <c r="N23" s="48">
        <f>'Problem 2'!N23</f>
        <v>3.1818234657583676E-2</v>
      </c>
      <c r="O23" s="48">
        <f>'Problem 2'!O23</f>
        <v>3.1152028621356881E-2</v>
      </c>
      <c r="P23" s="48">
        <f>'Problem 2'!P23</f>
        <v>3.6879187130310236E-2</v>
      </c>
      <c r="Q23" s="48">
        <f>'Problem 2'!Q23</f>
        <v>4.8079064981757687E-2</v>
      </c>
      <c r="R23" s="48">
        <f>'Problem 2'!R23</f>
        <v>5.4311149176517234E-2</v>
      </c>
      <c r="S23" s="48">
        <f>'Problem 2'!S23</f>
        <v>6.5880379059822053E-2</v>
      </c>
      <c r="T23" s="48">
        <f>'Problem 2'!T23</f>
        <v>7.0072333426753022E-2</v>
      </c>
      <c r="U23" s="48">
        <f>'Problem 2'!U23</f>
        <v>6.6010454510786312E-2</v>
      </c>
      <c r="V23" s="48">
        <f>'Problem 2'!V23</f>
        <v>6.2311999901332259E-2</v>
      </c>
      <c r="W23" s="48"/>
      <c r="X23" s="2"/>
    </row>
    <row r="24" spans="1:24" ht="15" customHeight="1">
      <c r="A24" s="38"/>
      <c r="B24" s="39">
        <f t="shared" si="1"/>
        <v>17</v>
      </c>
      <c r="C24" s="48">
        <f>'Problem 2'!C24</f>
        <v>3.4472150168891519E-2</v>
      </c>
      <c r="D24" s="48">
        <f>'Problem 2'!D24</f>
        <v>3.3606056022163044E-2</v>
      </c>
      <c r="E24" s="48">
        <f>'Problem 2'!E24</f>
        <v>4.6833814463184388E-2</v>
      </c>
      <c r="F24" s="48">
        <f>'Problem 2'!F24</f>
        <v>3.8242543888276276E-2</v>
      </c>
      <c r="G24" s="48">
        <f>'Problem 2'!G24</f>
        <v>3.0232659944190426E-2</v>
      </c>
      <c r="H24" s="48">
        <f>'Problem 2'!H24</f>
        <v>3.5421286813409232E-2</v>
      </c>
      <c r="I24" s="48">
        <f>'Problem 2'!I24</f>
        <v>3.4166751731474536E-2</v>
      </c>
      <c r="J24" s="48">
        <f>'Problem 2'!J24</f>
        <v>3.0260798593240591E-2</v>
      </c>
      <c r="K24" s="48">
        <f>'Problem 2'!K24</f>
        <v>2.5227868167121238E-2</v>
      </c>
      <c r="L24" s="48">
        <f>'Problem 2'!L24</f>
        <v>3.0920774645540598E-2</v>
      </c>
      <c r="M24" s="48">
        <f>'Problem 2'!M24</f>
        <v>3.6419704303582719E-2</v>
      </c>
      <c r="N24" s="48">
        <f>'Problem 2'!N24</f>
        <v>3.5488318840803182E-2</v>
      </c>
      <c r="O24" s="48">
        <f>'Problem 2'!O24</f>
        <v>4.1636678704358804E-2</v>
      </c>
      <c r="P24" s="48">
        <f>'Problem 2'!P24</f>
        <v>3.1799734190967342E-2</v>
      </c>
      <c r="Q24" s="48">
        <f>'Problem 2'!Q24</f>
        <v>5.2904609165043741E-2</v>
      </c>
      <c r="R24" s="48">
        <f>'Problem 2'!R24</f>
        <v>4.732965264199572E-2</v>
      </c>
      <c r="S24" s="48">
        <f>'Problem 2'!S24</f>
        <v>2.7303949459443432E-2</v>
      </c>
      <c r="T24" s="48">
        <f>'Problem 2'!T24</f>
        <v>3.6923880344439802E-2</v>
      </c>
      <c r="U24" s="48">
        <f>'Problem 2'!U24</f>
        <v>6.3077469676707368E-2</v>
      </c>
      <c r="V24" s="48">
        <f>'Problem 2'!V24</f>
        <v>5.3195330879423769E-2</v>
      </c>
      <c r="W24" s="48"/>
      <c r="X24" s="2"/>
    </row>
    <row r="25" spans="1:24" ht="15" customHeight="1">
      <c r="A25" s="38"/>
      <c r="B25" s="39">
        <f t="shared" si="1"/>
        <v>18</v>
      </c>
      <c r="C25" s="48">
        <f>'Problem 2'!C25</f>
        <v>3.4472150168891519E-2</v>
      </c>
      <c r="D25" s="48">
        <f>'Problem 2'!D25</f>
        <v>3.6348406298794961E-2</v>
      </c>
      <c r="E25" s="48">
        <f>'Problem 2'!E25</f>
        <v>4.5837377199597573E-2</v>
      </c>
      <c r="F25" s="48">
        <f>'Problem 2'!F25</f>
        <v>3.7528810012847941E-2</v>
      </c>
      <c r="G25" s="48">
        <f>'Problem 2'!G25</f>
        <v>2.722608087822545E-2</v>
      </c>
      <c r="H25" s="48">
        <f>'Problem 2'!H25</f>
        <v>2.4746262367724241E-2</v>
      </c>
      <c r="I25" s="48">
        <f>'Problem 2'!I25</f>
        <v>2.3519256142946424E-2</v>
      </c>
      <c r="J25" s="48">
        <f>'Problem 2'!J25</f>
        <v>2.2944381648021168E-2</v>
      </c>
      <c r="K25" s="48">
        <f>'Problem 2'!K25</f>
        <v>2.7639219935851576E-2</v>
      </c>
      <c r="L25" s="48">
        <f>'Problem 2'!L25</f>
        <v>2.187274461697309E-2</v>
      </c>
      <c r="M25" s="48">
        <f>'Problem 2'!M25</f>
        <v>2.4899312581714631E-2</v>
      </c>
      <c r="N25" s="48">
        <f>'Problem 2'!N25</f>
        <v>3.6543211912589094E-2</v>
      </c>
      <c r="O25" s="48">
        <f>'Problem 2'!O25</f>
        <v>3.1490272501328576E-2</v>
      </c>
      <c r="P25" s="48">
        <f>'Problem 2'!P25</f>
        <v>3.670012215096493E-2</v>
      </c>
      <c r="Q25" s="48">
        <f>'Problem 2'!Q25</f>
        <v>4.5123727307101208E-2</v>
      </c>
      <c r="R25" s="48">
        <f>'Problem 2'!R25</f>
        <v>5.0535074871980265E-2</v>
      </c>
      <c r="S25" s="48">
        <f>'Problem 2'!S25</f>
        <v>5.627468660376695E-2</v>
      </c>
      <c r="T25" s="48">
        <f>'Problem 2'!T25</f>
        <v>4.7111127125567726E-2</v>
      </c>
      <c r="U25" s="48">
        <f>'Problem 2'!U25</f>
        <v>6.52169869844548E-2</v>
      </c>
      <c r="V25" s="48">
        <f>'Problem 2'!V25</f>
        <v>6.8999129828843805E-2</v>
      </c>
      <c r="W25" s="48"/>
      <c r="X25" s="2"/>
    </row>
    <row r="26" spans="1:24" ht="15" customHeight="1">
      <c r="A26" s="38"/>
      <c r="B26" s="39">
        <f t="shared" si="1"/>
        <v>19</v>
      </c>
      <c r="C26" s="48">
        <f>'Problem 2'!C26</f>
        <v>3.4472150168891519E-2</v>
      </c>
      <c r="D26" s="48">
        <f>'Problem 2'!D26</f>
        <v>3.6565619367172203E-2</v>
      </c>
      <c r="E26" s="48">
        <f>'Problem 2'!E26</f>
        <v>4.8388618320091011E-2</v>
      </c>
      <c r="F26" s="48">
        <f>'Problem 2'!F26</f>
        <v>4.7057646497105803E-2</v>
      </c>
      <c r="G26" s="48">
        <f>'Problem 2'!G26</f>
        <v>5.0580256273990487E-2</v>
      </c>
      <c r="H26" s="48">
        <f>'Problem 2'!H26</f>
        <v>6.0633657013234615E-2</v>
      </c>
      <c r="I26" s="48">
        <f>'Problem 2'!I26</f>
        <v>6.2865183422173801E-2</v>
      </c>
      <c r="J26" s="48">
        <f>'Problem 2'!J26</f>
        <v>6.2746788923863872E-2</v>
      </c>
      <c r="K26" s="48">
        <f>'Problem 2'!K26</f>
        <v>6.1040178495285542E-2</v>
      </c>
      <c r="L26" s="48">
        <f>'Problem 2'!L26</f>
        <v>8.0245159986611497E-2</v>
      </c>
      <c r="M26" s="48">
        <f>'Problem 2'!M26</f>
        <v>7.716766817959872E-2</v>
      </c>
      <c r="N26" s="48">
        <f>'Problem 2'!N26</f>
        <v>7.9424599273468385E-2</v>
      </c>
      <c r="O26" s="48">
        <f>'Problem 2'!O26</f>
        <v>7.5683924272245184E-2</v>
      </c>
      <c r="P26" s="48">
        <f>'Problem 2'!P26</f>
        <v>5.4990415938818378E-2</v>
      </c>
      <c r="Q26" s="48">
        <f>'Problem 2'!Q26</f>
        <v>6.3883581313842863E-2</v>
      </c>
      <c r="R26" s="48">
        <f>'Problem 2'!R26</f>
        <v>6.0755568876294228E-2</v>
      </c>
      <c r="S26" s="48">
        <f>'Problem 2'!S26</f>
        <v>5.6950485927267133E-2</v>
      </c>
      <c r="T26" s="48">
        <f>'Problem 2'!T26</f>
        <v>4.7432358202963341E-2</v>
      </c>
      <c r="U26" s="48">
        <f>'Problem 2'!U26</f>
        <v>3.2148432021238953E-2</v>
      </c>
      <c r="V26" s="48">
        <f>'Problem 2'!V26</f>
        <v>3.3301876409604074E-2</v>
      </c>
      <c r="W26" s="48"/>
      <c r="X26" s="2"/>
    </row>
    <row r="27" spans="1:24" ht="15" customHeight="1">
      <c r="A27" s="39"/>
      <c r="B27" s="39">
        <f t="shared" si="1"/>
        <v>20</v>
      </c>
      <c r="C27" s="48">
        <f>'Problem 2'!C27</f>
        <v>3.4472150168891519E-2</v>
      </c>
      <c r="D27" s="48">
        <f>'Problem 2'!D27</f>
        <v>4.3134948121564522E-2</v>
      </c>
      <c r="E27" s="48">
        <f>'Problem 2'!E27</f>
        <v>5.1983001817035447E-2</v>
      </c>
      <c r="F27" s="48">
        <f>'Problem 2'!F27</f>
        <v>4.5131035333586783E-2</v>
      </c>
      <c r="G27" s="48">
        <f>'Problem 2'!G27</f>
        <v>5.2998526161306188E-2</v>
      </c>
      <c r="H27" s="48">
        <f>'Problem 2'!H27</f>
        <v>6.3403507874684628E-2</v>
      </c>
      <c r="I27" s="48">
        <f>'Problem 2'!I27</f>
        <v>6.375371489373316E-2</v>
      </c>
      <c r="J27" s="48">
        <f>'Problem 2'!J27</f>
        <v>6.6433177435402863E-2</v>
      </c>
      <c r="K27" s="48">
        <f>'Problem 2'!K27</f>
        <v>7.8137017303867157E-2</v>
      </c>
      <c r="L27" s="48">
        <f>'Problem 2'!L27</f>
        <v>4.5431260090533651E-2</v>
      </c>
      <c r="M27" s="48">
        <f>'Problem 2'!M27</f>
        <v>4.4743412975545634E-2</v>
      </c>
      <c r="N27" s="48">
        <f>'Problem 2'!N27</f>
        <v>3.5661962394601572E-2</v>
      </c>
      <c r="O27" s="48">
        <f>'Problem 2'!O27</f>
        <v>4.6576298880914434E-2</v>
      </c>
      <c r="P27" s="48">
        <f>'Problem 2'!P27</f>
        <v>4.7029572182328429E-2</v>
      </c>
      <c r="Q27" s="48">
        <f>'Problem 2'!Q27</f>
        <v>4.8288477367098202E-2</v>
      </c>
      <c r="R27" s="48">
        <f>'Problem 2'!R27</f>
        <v>4.3728441379102645E-2</v>
      </c>
      <c r="S27" s="48">
        <f>'Problem 2'!S27</f>
        <v>4.0913847132680668E-2</v>
      </c>
      <c r="T27" s="48">
        <f>'Problem 2'!T27</f>
        <v>4.2494110858062574E-2</v>
      </c>
      <c r="U27" s="48">
        <f>'Problem 2'!U27</f>
        <v>5.8839622166060535E-2</v>
      </c>
      <c r="V27" s="48">
        <f>'Problem 2'!V27</f>
        <v>6.734671382043185E-2</v>
      </c>
      <c r="W27" s="48"/>
      <c r="X27" s="2"/>
    </row>
    <row r="28" spans="1:24" ht="15" customHeight="1">
      <c r="A28" s="39"/>
      <c r="B28" s="39">
        <f t="shared" si="1"/>
        <v>21</v>
      </c>
      <c r="C28" s="48">
        <f>'Problem 2'!C28</f>
        <v>3.4472150168891519E-2</v>
      </c>
      <c r="D28" s="48">
        <f>'Problem 2'!D28</f>
        <v>5.1132799677233637E-2</v>
      </c>
      <c r="E28" s="48">
        <f>'Problem 2'!E28</f>
        <v>6.7019279291392786E-2</v>
      </c>
      <c r="F28" s="48">
        <f>'Problem 2'!F28</f>
        <v>5.9874414061985466E-2</v>
      </c>
      <c r="G28" s="48">
        <f>'Problem 2'!G28</f>
        <v>6.6015552555013818E-2</v>
      </c>
      <c r="H28" s="48">
        <f>'Problem 2'!H28</f>
        <v>7.4080772572856751E-2</v>
      </c>
      <c r="I28" s="48">
        <f>'Problem 2'!I28</f>
        <v>6.3616612958435292E-2</v>
      </c>
      <c r="J28" s="48">
        <f>'Problem 2'!J28</f>
        <v>6.7384088284016541E-2</v>
      </c>
      <c r="K28" s="48">
        <f>'Problem 2'!K28</f>
        <v>7.6943812108108856E-2</v>
      </c>
      <c r="L28" s="48">
        <f>'Problem 2'!L28</f>
        <v>5.6532578725309687E-2</v>
      </c>
      <c r="M28" s="48">
        <f>'Problem 2'!M28</f>
        <v>5.8185741856328847E-2</v>
      </c>
      <c r="N28" s="48">
        <f>'Problem 2'!N28</f>
        <v>5.4981512051689489E-2</v>
      </c>
      <c r="O28" s="48">
        <f>'Problem 2'!O28</f>
        <v>4.2639537559369209E-2</v>
      </c>
      <c r="P28" s="48">
        <f>'Problem 2'!P28</f>
        <v>5.0159544664451945E-2</v>
      </c>
      <c r="Q28" s="48">
        <f>'Problem 2'!Q28</f>
        <v>6.1691139447517869E-2</v>
      </c>
      <c r="R28" s="48">
        <f>'Problem 2'!R28</f>
        <v>5.1464812597056889E-2</v>
      </c>
      <c r="S28" s="48">
        <f>'Problem 2'!S28</f>
        <v>6.1187284968016106E-2</v>
      </c>
      <c r="T28" s="48">
        <f>'Problem 2'!T28</f>
        <v>6.0221638212175368E-2</v>
      </c>
      <c r="U28" s="48">
        <f>'Problem 2'!U28</f>
        <v>6.0280253410191192E-2</v>
      </c>
      <c r="V28" s="48">
        <f>'Problem 2'!V28</f>
        <v>6.8946464080488018E-2</v>
      </c>
      <c r="W28" s="48"/>
      <c r="X28" s="2"/>
    </row>
    <row r="29" spans="1:24" ht="15" customHeight="1">
      <c r="A29" s="39"/>
      <c r="B29" s="39">
        <f t="shared" si="1"/>
        <v>22</v>
      </c>
      <c r="C29" s="48">
        <f>'Problem 2'!C29</f>
        <v>3.4472150168891519E-2</v>
      </c>
      <c r="D29" s="48">
        <f>'Problem 2'!D29</f>
        <v>4.082720354091661E-2</v>
      </c>
      <c r="E29" s="48">
        <f>'Problem 2'!E29</f>
        <v>5.4035951827884753E-2</v>
      </c>
      <c r="F29" s="48">
        <f>'Problem 2'!F29</f>
        <v>6.7604712099685951E-2</v>
      </c>
      <c r="G29" s="48">
        <f>'Problem 2'!G29</f>
        <v>7.6103272717435791E-2</v>
      </c>
      <c r="H29" s="48">
        <f>'Problem 2'!H29</f>
        <v>6.7930194445466996E-2</v>
      </c>
      <c r="I29" s="48">
        <f>'Problem 2'!I29</f>
        <v>0.10828141719265906</v>
      </c>
      <c r="J29" s="48">
        <f>'Problem 2'!J29</f>
        <v>9.7330815246539831E-2</v>
      </c>
      <c r="K29" s="48">
        <f>'Problem 2'!K29</f>
        <v>9.2017994379415394E-2</v>
      </c>
      <c r="L29" s="48">
        <f>'Problem 2'!L29</f>
        <v>9.0164966583119524E-2</v>
      </c>
      <c r="M29" s="48">
        <f>'Problem 2'!M29</f>
        <v>8.441530862907147E-2</v>
      </c>
      <c r="N29" s="48">
        <f>'Problem 2'!N29</f>
        <v>8.92223373269692E-2</v>
      </c>
      <c r="O29" s="48">
        <f>'Problem 2'!O29</f>
        <v>7.2486072579039704E-2</v>
      </c>
      <c r="P29" s="48">
        <f>'Problem 2'!P29</f>
        <v>7.555351673728547E-2</v>
      </c>
      <c r="Q29" s="48">
        <f>'Problem 2'!Q29</f>
        <v>0.10173406203810879</v>
      </c>
      <c r="R29" s="48">
        <f>'Problem 2'!R29</f>
        <v>0.10893165112293447</v>
      </c>
      <c r="S29" s="48">
        <f>'Problem 2'!S29</f>
        <v>0.12715799341320178</v>
      </c>
      <c r="T29" s="48">
        <f>'Problem 2'!T29</f>
        <v>0.13789189881319711</v>
      </c>
      <c r="U29" s="48">
        <f>'Problem 2'!U29</f>
        <v>0.13367873647716869</v>
      </c>
      <c r="V29" s="48">
        <f>'Problem 2'!V29</f>
        <v>0.12563793901198578</v>
      </c>
      <c r="W29" s="48"/>
      <c r="X29" s="2"/>
    </row>
    <row r="30" spans="1:24" ht="15" customHeight="1">
      <c r="A30" s="39"/>
      <c r="B30" s="39">
        <f t="shared" si="1"/>
        <v>23</v>
      </c>
      <c r="C30" s="48">
        <f>'Problem 2'!C30</f>
        <v>3.4472150168891519E-2</v>
      </c>
      <c r="D30" s="48">
        <f>'Problem 2'!D30</f>
        <v>3.470131646542244E-2</v>
      </c>
      <c r="E30" s="48">
        <f>'Problem 2'!E30</f>
        <v>3.2629620710856823E-2</v>
      </c>
      <c r="F30" s="48">
        <f>'Problem 2'!F30</f>
        <v>3.1667231997900704E-2</v>
      </c>
      <c r="G30" s="48">
        <f>'Problem 2'!G30</f>
        <v>3.3380045449702661E-2</v>
      </c>
      <c r="H30" s="48">
        <f>'Problem 2'!H30</f>
        <v>2.410386045282353E-2</v>
      </c>
      <c r="I30" s="48">
        <f>'Problem 2'!I30</f>
        <v>2.3329686106453931E-2</v>
      </c>
      <c r="J30" s="48">
        <f>'Problem 2'!J30</f>
        <v>1.9809197730607436E-2</v>
      </c>
      <c r="K30" s="48">
        <f>'Problem 2'!K30</f>
        <v>2.3797756137121373E-2</v>
      </c>
      <c r="L30" s="48">
        <f>'Problem 2'!L30</f>
        <v>2.3687989419972438E-2</v>
      </c>
      <c r="M30" s="48">
        <f>'Problem 2'!M30</f>
        <v>3.1530094692506908E-2</v>
      </c>
      <c r="N30" s="48">
        <f>'Problem 2'!N30</f>
        <v>2.6575236424519012E-2</v>
      </c>
      <c r="O30" s="48">
        <f>'Problem 2'!O30</f>
        <v>3.3759123448817638E-2</v>
      </c>
      <c r="P30" s="48">
        <f>'Problem 2'!P30</f>
        <v>2.8665012067738398E-2</v>
      </c>
      <c r="Q30" s="48">
        <f>'Problem 2'!Q30</f>
        <v>2.1738119399507459E-2</v>
      </c>
      <c r="R30" s="48">
        <f>'Problem 2'!R30</f>
        <v>2.4522326503883227E-2</v>
      </c>
      <c r="S30" s="48">
        <f>'Problem 2'!S30</f>
        <v>3.119474488243365E-2</v>
      </c>
      <c r="T30" s="48">
        <f>'Problem 2'!T30</f>
        <v>3.2126430724849601E-2</v>
      </c>
      <c r="U30" s="48">
        <f>'Problem 2'!U30</f>
        <v>3.5222058277184443E-2</v>
      </c>
      <c r="V30" s="48">
        <f>'Problem 2'!V30</f>
        <v>4.1727330247953769E-2</v>
      </c>
      <c r="W30" s="48"/>
      <c r="X30" s="2"/>
    </row>
    <row r="31" spans="1:24" ht="15" customHeight="1">
      <c r="A31" s="39"/>
      <c r="B31" s="39">
        <f t="shared" si="1"/>
        <v>24</v>
      </c>
      <c r="C31" s="48">
        <f>'Problem 2'!C31</f>
        <v>3.4472150168891519E-2</v>
      </c>
      <c r="D31" s="48">
        <f>'Problem 2'!D31</f>
        <v>4.3003038539897051E-2</v>
      </c>
      <c r="E31" s="48">
        <f>'Problem 2'!E31</f>
        <v>6.2453828937106791E-2</v>
      </c>
      <c r="F31" s="48">
        <f>'Problem 2'!F31</f>
        <v>7.9720359407492739E-2</v>
      </c>
      <c r="G31" s="48">
        <f>'Problem 2'!G31</f>
        <v>0.11608323636693278</v>
      </c>
      <c r="H31" s="48">
        <f>'Problem 2'!H31</f>
        <v>8.8569998405155559E-2</v>
      </c>
      <c r="I31" s="48">
        <f>'Problem 2'!I31</f>
        <v>6.6670113609967177E-2</v>
      </c>
      <c r="J31" s="48">
        <f>'Problem 2'!J31</f>
        <v>6.8637015717114044E-2</v>
      </c>
      <c r="K31" s="48">
        <f>'Problem 2'!K31</f>
        <v>5.594479272934786E-2</v>
      </c>
      <c r="L31" s="48">
        <f>'Problem 2'!L31</f>
        <v>4.5787505384496677E-2</v>
      </c>
      <c r="M31" s="48">
        <f>'Problem 2'!M31</f>
        <v>4.201290428041099E-2</v>
      </c>
      <c r="N31" s="48">
        <f>'Problem 2'!N31</f>
        <v>4.8128312265781466E-2</v>
      </c>
      <c r="O31" s="48">
        <f>'Problem 2'!O31</f>
        <v>4.3891110066344455E-2</v>
      </c>
      <c r="P31" s="48">
        <f>'Problem 2'!P31</f>
        <v>3.8150702378707303E-2</v>
      </c>
      <c r="Q31" s="48">
        <f>'Problem 2'!Q31</f>
        <v>4.7395120492874386E-2</v>
      </c>
      <c r="R31" s="48">
        <f>'Problem 2'!R31</f>
        <v>5.3364369236266508E-2</v>
      </c>
      <c r="S31" s="48">
        <f>'Problem 2'!S31</f>
        <v>5.3809142732430676E-2</v>
      </c>
      <c r="T31" s="48">
        <f>'Problem 2'!T31</f>
        <v>6.5561860446129799E-2</v>
      </c>
      <c r="U31" s="48">
        <f>'Problem 2'!U31</f>
        <v>6.4221917847995316E-2</v>
      </c>
      <c r="V31" s="48">
        <f>'Problem 2'!V31</f>
        <v>8.1134082880149283E-2</v>
      </c>
      <c r="W31" s="48"/>
      <c r="X31" s="2"/>
    </row>
    <row r="32" spans="1:24" ht="15" customHeight="1">
      <c r="A32" s="39"/>
      <c r="B32" s="39">
        <f t="shared" si="1"/>
        <v>25</v>
      </c>
      <c r="C32" s="48">
        <f>'Problem 2'!C32</f>
        <v>3.4472150168891519E-2</v>
      </c>
      <c r="D32" s="48">
        <f>'Problem 2'!D32</f>
        <v>4.1682942985093847E-2</v>
      </c>
      <c r="E32" s="48">
        <f>'Problem 2'!E32</f>
        <v>4.6062587460934064E-2</v>
      </c>
      <c r="F32" s="48">
        <f>'Problem 2'!F32</f>
        <v>6.0321643765655776E-2</v>
      </c>
      <c r="G32" s="48">
        <f>'Problem 2'!G32</f>
        <v>6.6279067926042753E-2</v>
      </c>
      <c r="H32" s="48">
        <f>'Problem 2'!H32</f>
        <v>6.6798289367626065E-2</v>
      </c>
      <c r="I32" s="48">
        <f>'Problem 2'!I32</f>
        <v>6.7727891597915368E-2</v>
      </c>
      <c r="J32" s="48">
        <f>'Problem 2'!J32</f>
        <v>6.311555697786303E-2</v>
      </c>
      <c r="K32" s="48">
        <f>'Problem 2'!K32</f>
        <v>6.8046743058129702E-2</v>
      </c>
      <c r="L32" s="48">
        <f>'Problem 2'!L32</f>
        <v>7.2204288169217257E-2</v>
      </c>
      <c r="M32" s="48">
        <f>'Problem 2'!M32</f>
        <v>6.0893405569301499E-2</v>
      </c>
      <c r="N32" s="48">
        <f>'Problem 2'!N32</f>
        <v>7.5114733156090907E-2</v>
      </c>
      <c r="O32" s="48">
        <f>'Problem 2'!O32</f>
        <v>8.9016876939804049E-2</v>
      </c>
      <c r="P32" s="48">
        <f>'Problem 2'!P32</f>
        <v>0.10033658024965111</v>
      </c>
      <c r="Q32" s="48">
        <f>'Problem 2'!Q32</f>
        <v>8.8426344373945226E-2</v>
      </c>
      <c r="R32" s="48">
        <f>'Problem 2'!R32</f>
        <v>0.10322654764729645</v>
      </c>
      <c r="S32" s="48">
        <f>'Problem 2'!S32</f>
        <v>0.11163817717921332</v>
      </c>
      <c r="T32" s="48">
        <f>'Problem 2'!T32</f>
        <v>0.10172446143776619</v>
      </c>
      <c r="U32" s="48">
        <f>'Problem 2'!U32</f>
        <v>0.11768896634907357</v>
      </c>
      <c r="V32" s="48">
        <f>'Problem 2'!V32</f>
        <v>0.11657744134760646</v>
      </c>
      <c r="W32" s="48"/>
      <c r="X32" s="2"/>
    </row>
    <row r="33" spans="1:24" ht="15" customHeight="1">
      <c r="A33" s="39"/>
      <c r="B33" s="39">
        <f t="shared" si="1"/>
        <v>26</v>
      </c>
      <c r="C33" s="48">
        <f>'Problem 2'!C33</f>
        <v>3.4472150168891519E-2</v>
      </c>
      <c r="D33" s="48">
        <f>'Problem 2'!D33</f>
        <v>5.1064090494736536E-2</v>
      </c>
      <c r="E33" s="48">
        <f>'Problem 2'!E33</f>
        <v>4.0018243316411378E-2</v>
      </c>
      <c r="F33" s="48">
        <f>'Problem 2'!F33</f>
        <v>3.7517712225944612E-2</v>
      </c>
      <c r="G33" s="48">
        <f>'Problem 2'!G33</f>
        <v>3.1535241095407139E-2</v>
      </c>
      <c r="H33" s="48">
        <f>'Problem 2'!H33</f>
        <v>3.5253567117763097E-2</v>
      </c>
      <c r="I33" s="48">
        <f>'Problem 2'!I33</f>
        <v>3.7310733803859478E-2</v>
      </c>
      <c r="J33" s="48">
        <f>'Problem 2'!J33</f>
        <v>2.6484623630567996E-2</v>
      </c>
      <c r="K33" s="48">
        <f>'Problem 2'!K33</f>
        <v>2.3684727205151003E-2</v>
      </c>
      <c r="L33" s="48">
        <f>'Problem 2'!L33</f>
        <v>1.9539177965892069E-2</v>
      </c>
      <c r="M33" s="48">
        <f>'Problem 2'!M33</f>
        <v>1.8558543376136407E-2</v>
      </c>
      <c r="N33" s="48">
        <f>'Problem 2'!N33</f>
        <v>1.467326491501574E-2</v>
      </c>
      <c r="O33" s="48">
        <f>'Problem 2'!O33</f>
        <v>1.397100192929901E-2</v>
      </c>
      <c r="P33" s="48">
        <f>'Problem 2'!P33</f>
        <v>1.2425920885313278E-2</v>
      </c>
      <c r="Q33" s="48">
        <f>'Problem 2'!Q33</f>
        <v>1.2517630489642802E-2</v>
      </c>
      <c r="R33" s="48">
        <f>'Problem 2'!R33</f>
        <v>1.2652288555615473E-2</v>
      </c>
      <c r="S33" s="48">
        <f>'Problem 2'!S33</f>
        <v>1.1610396352067353E-2</v>
      </c>
      <c r="T33" s="48">
        <f>'Problem 2'!T33</f>
        <v>1.191817976164955E-2</v>
      </c>
      <c r="U33" s="48">
        <f>'Problem 2'!U33</f>
        <v>1.2198026821615636E-2</v>
      </c>
      <c r="V33" s="48">
        <f>'Problem 2'!V33</f>
        <v>1.9256773504281007E-2</v>
      </c>
      <c r="W33" s="48"/>
      <c r="X33" s="2"/>
    </row>
    <row r="34" spans="1:24" ht="15" customHeight="1">
      <c r="A34" s="39"/>
      <c r="B34" s="39">
        <f t="shared" si="1"/>
        <v>27</v>
      </c>
      <c r="C34" s="48">
        <f>'Problem 2'!C34</f>
        <v>3.4472150168891519E-2</v>
      </c>
      <c r="D34" s="48">
        <f>'Problem 2'!D34</f>
        <v>3.2236489163994686E-2</v>
      </c>
      <c r="E34" s="48">
        <f>'Problem 2'!E34</f>
        <v>3.7375419520372925E-2</v>
      </c>
      <c r="F34" s="48">
        <f>'Problem 2'!F34</f>
        <v>2.9219891051770981E-2</v>
      </c>
      <c r="G34" s="48">
        <f>'Problem 2'!G34</f>
        <v>3.4876088885206089E-2</v>
      </c>
      <c r="H34" s="48">
        <f>'Problem 2'!H34</f>
        <v>3.5087044958004049E-2</v>
      </c>
      <c r="I34" s="48">
        <f>'Problem 2'!I34</f>
        <v>3.6654097555668466E-2</v>
      </c>
      <c r="J34" s="48">
        <f>'Problem 2'!J34</f>
        <v>4.2379608385324063E-2</v>
      </c>
      <c r="K34" s="48">
        <f>'Problem 2'!K34</f>
        <v>3.2849744147178471E-2</v>
      </c>
      <c r="L34" s="48">
        <f>'Problem 2'!L34</f>
        <v>2.6557300144818708E-2</v>
      </c>
      <c r="M34" s="48">
        <f>'Problem 2'!M34</f>
        <v>3.4588941374991897E-2</v>
      </c>
      <c r="N34" s="48">
        <f>'Problem 2'!N34</f>
        <v>4.6819909979231779E-2</v>
      </c>
      <c r="O34" s="48">
        <f>'Problem 2'!O34</f>
        <v>3.8359375808717747E-2</v>
      </c>
      <c r="P34" s="48">
        <f>'Problem 2'!P34</f>
        <v>5.688728856164206E-2</v>
      </c>
      <c r="Q34" s="48">
        <f>'Problem 2'!Q34</f>
        <v>4.2212519008189689E-2</v>
      </c>
      <c r="R34" s="48">
        <f>'Problem 2'!R34</f>
        <v>6.2860049093765746E-2</v>
      </c>
      <c r="S34" s="48">
        <f>'Problem 2'!S34</f>
        <v>6.7332428176151968E-2</v>
      </c>
      <c r="T34" s="48">
        <f>'Problem 2'!T34</f>
        <v>6.6130641320723424E-2</v>
      </c>
      <c r="U34" s="48">
        <f>'Problem 2'!U34</f>
        <v>6.1179946443833531E-2</v>
      </c>
      <c r="V34" s="48">
        <f>'Problem 2'!V34</f>
        <v>5.5470992695662052E-2</v>
      </c>
      <c r="W34" s="48"/>
      <c r="X34" s="2"/>
    </row>
    <row r="35" spans="1:24" ht="15" customHeight="1">
      <c r="A35" s="39"/>
      <c r="B35" s="39">
        <f t="shared" si="1"/>
        <v>28</v>
      </c>
      <c r="C35" s="48">
        <f>'Problem 2'!C35</f>
        <v>3.4472150168891519E-2</v>
      </c>
      <c r="D35" s="48">
        <f>'Problem 2'!D35</f>
        <v>3.6583022179706499E-2</v>
      </c>
      <c r="E35" s="48">
        <f>'Problem 2'!E35</f>
        <v>3.798283833773948E-2</v>
      </c>
      <c r="F35" s="48">
        <f>'Problem 2'!F35</f>
        <v>3.8388405118075342E-2</v>
      </c>
      <c r="G35" s="48">
        <f>'Problem 2'!G35</f>
        <v>2.6095871442079657E-2</v>
      </c>
      <c r="H35" s="48">
        <f>'Problem 2'!H35</f>
        <v>3.0161119982548373E-2</v>
      </c>
      <c r="I35" s="48">
        <f>'Problem 2'!I35</f>
        <v>3.8986369266301127E-2</v>
      </c>
      <c r="J35" s="48">
        <f>'Problem 2'!J35</f>
        <v>3.3431920823426747E-2</v>
      </c>
      <c r="K35" s="48">
        <f>'Problem 2'!K35</f>
        <v>3.4082112583254956E-2</v>
      </c>
      <c r="L35" s="48">
        <f>'Problem 2'!L35</f>
        <v>3.764581459932885E-2</v>
      </c>
      <c r="M35" s="48">
        <f>'Problem 2'!M35</f>
        <v>5.310397000474442E-2</v>
      </c>
      <c r="N35" s="48">
        <f>'Problem 2'!N35</f>
        <v>3.8902477046731707E-2</v>
      </c>
      <c r="O35" s="48">
        <f>'Problem 2'!O35</f>
        <v>3.6485707492316513E-2</v>
      </c>
      <c r="P35" s="48">
        <f>'Problem 2'!P35</f>
        <v>3.3921355038607492E-2</v>
      </c>
      <c r="Q35" s="48">
        <f>'Problem 2'!Q35</f>
        <v>3.3206531350064031E-2</v>
      </c>
      <c r="R35" s="48">
        <f>'Problem 2'!R35</f>
        <v>3.1908201717881904E-2</v>
      </c>
      <c r="S35" s="48">
        <f>'Problem 2'!S35</f>
        <v>3.6286116305696968E-2</v>
      </c>
      <c r="T35" s="48">
        <f>'Problem 2'!T35</f>
        <v>2.8679310188131697E-2</v>
      </c>
      <c r="U35" s="48">
        <f>'Problem 2'!U35</f>
        <v>2.4158337206569014E-2</v>
      </c>
      <c r="V35" s="48">
        <f>'Problem 2'!V35</f>
        <v>2.4745860719450341E-2</v>
      </c>
      <c r="W35" s="48"/>
      <c r="X35" s="2"/>
    </row>
    <row r="36" spans="1:24" ht="15" customHeight="1">
      <c r="A36" s="39"/>
      <c r="B36" s="39">
        <f t="shared" si="1"/>
        <v>29</v>
      </c>
      <c r="C36" s="48">
        <f>'Problem 2'!C36</f>
        <v>3.4472150168891519E-2</v>
      </c>
      <c r="D36" s="48">
        <f>'Problem 2'!D36</f>
        <v>3.1020044283464353E-2</v>
      </c>
      <c r="E36" s="48">
        <f>'Problem 2'!E36</f>
        <v>4.0423922309479866E-2</v>
      </c>
      <c r="F36" s="48">
        <f>'Problem 2'!F36</f>
        <v>3.5228513513034979E-2</v>
      </c>
      <c r="G36" s="48">
        <f>'Problem 2'!G36</f>
        <v>3.0912008136316067E-2</v>
      </c>
      <c r="H36" s="48">
        <f>'Problem 2'!H36</f>
        <v>2.4412155823510778E-2</v>
      </c>
      <c r="I36" s="48">
        <f>'Problem 2'!I36</f>
        <v>2.8384787811490963E-2</v>
      </c>
      <c r="J36" s="48">
        <f>'Problem 2'!J36</f>
        <v>2.7816065963379957E-2</v>
      </c>
      <c r="K36" s="48">
        <f>'Problem 2'!K36</f>
        <v>4.1198162932261834E-2</v>
      </c>
      <c r="L36" s="48">
        <f>'Problem 2'!L36</f>
        <v>3.1437025932897884E-2</v>
      </c>
      <c r="M36" s="48">
        <f>'Problem 2'!M36</f>
        <v>2.8515581831781031E-2</v>
      </c>
      <c r="N36" s="48">
        <f>'Problem 2'!N36</f>
        <v>2.3000058254019146E-2</v>
      </c>
      <c r="O36" s="48">
        <f>'Problem 2'!O36</f>
        <v>2.4235521194132213E-2</v>
      </c>
      <c r="P36" s="48">
        <f>'Problem 2'!P36</f>
        <v>1.8470062250062046E-2</v>
      </c>
      <c r="Q36" s="48">
        <f>'Problem 2'!Q36</f>
        <v>2.1503924836885513E-2</v>
      </c>
      <c r="R36" s="48">
        <f>'Problem 2'!R36</f>
        <v>2.1316142734579414E-2</v>
      </c>
      <c r="S36" s="48">
        <f>'Problem 2'!S36</f>
        <v>2.5951626811864945E-2</v>
      </c>
      <c r="T36" s="48">
        <f>'Problem 2'!T36</f>
        <v>2.6056462660029551E-2</v>
      </c>
      <c r="U36" s="48">
        <f>'Problem 2'!U36</f>
        <v>3.2704477463867065E-2</v>
      </c>
      <c r="V36" s="48">
        <f>'Problem 2'!V36</f>
        <v>3.6343993872009754E-2</v>
      </c>
      <c r="W36" s="48"/>
      <c r="X36" s="2"/>
    </row>
    <row r="37" spans="1:24" ht="15" customHeight="1">
      <c r="A37" s="39"/>
      <c r="B37" s="39">
        <f t="shared" si="1"/>
        <v>30</v>
      </c>
      <c r="C37" s="48">
        <f>'Problem 2'!C37</f>
        <v>3.4472150168891519E-2</v>
      </c>
      <c r="D37" s="48">
        <f>'Problem 2'!D37</f>
        <v>2.9351496854124092E-2</v>
      </c>
      <c r="E37" s="48">
        <f>'Problem 2'!E37</f>
        <v>2.5974076402756591E-2</v>
      </c>
      <c r="F37" s="48">
        <f>'Problem 2'!F37</f>
        <v>3.2870650326987459E-2</v>
      </c>
      <c r="G37" s="48">
        <f>'Problem 2'!G37</f>
        <v>3.0056020318726565E-2</v>
      </c>
      <c r="H37" s="48">
        <f>'Problem 2'!H37</f>
        <v>2.5411317083047127E-2</v>
      </c>
      <c r="I37" s="48">
        <f>'Problem 2'!I37</f>
        <v>2.7398563933221834E-2</v>
      </c>
      <c r="J37" s="48">
        <f>'Problem 2'!J37</f>
        <v>2.8719995597099719E-2</v>
      </c>
      <c r="K37" s="48">
        <f>'Problem 2'!K37</f>
        <v>2.7415463567868108E-2</v>
      </c>
      <c r="L37" s="48">
        <f>'Problem 2'!L37</f>
        <v>2.6483417014871134E-2</v>
      </c>
      <c r="M37" s="48">
        <f>'Problem 2'!M37</f>
        <v>2.4597125942018329E-2</v>
      </c>
      <c r="N37" s="48">
        <f>'Problem 2'!N37</f>
        <v>3.4478790893774307E-2</v>
      </c>
      <c r="O37" s="48">
        <f>'Problem 2'!O37</f>
        <v>3.4230049798913934E-2</v>
      </c>
      <c r="P37" s="48">
        <f>'Problem 2'!P37</f>
        <v>3.3903690307055714E-2</v>
      </c>
      <c r="Q37" s="48">
        <f>'Problem 2'!Q37</f>
        <v>2.6071052901285252E-2</v>
      </c>
      <c r="R37" s="48">
        <f>'Problem 2'!R37</f>
        <v>2.1401750229904495E-2</v>
      </c>
      <c r="S37" s="48">
        <f>'Problem 2'!S37</f>
        <v>2.5602962490014602E-2</v>
      </c>
      <c r="T37" s="48">
        <f>'Problem 2'!T37</f>
        <v>2.3454450753241079E-2</v>
      </c>
      <c r="U37" s="48">
        <f>'Problem 2'!U37</f>
        <v>2.4886106507476073E-2</v>
      </c>
      <c r="V37" s="48">
        <f>'Problem 2'!V37</f>
        <v>2.6415949693535418E-2</v>
      </c>
      <c r="W37" s="48"/>
      <c r="X37" s="2"/>
    </row>
    <row r="38" spans="1:24" ht="15" customHeight="1">
      <c r="A38" s="39"/>
      <c r="B38" s="39">
        <f t="shared" si="1"/>
        <v>31</v>
      </c>
      <c r="C38" s="48">
        <f>'Problem 2'!C38</f>
        <v>3.4472150168891519E-2</v>
      </c>
      <c r="D38" s="48">
        <f>'Problem 2'!D38</f>
        <v>3.0827861789703752E-2</v>
      </c>
      <c r="E38" s="48">
        <f>'Problem 2'!E38</f>
        <v>3.7549902854987591E-2</v>
      </c>
      <c r="F38" s="48">
        <f>'Problem 2'!F38</f>
        <v>3.4000958012754094E-2</v>
      </c>
      <c r="G38" s="48">
        <f>'Problem 2'!G38</f>
        <v>4.1402761920655416E-2</v>
      </c>
      <c r="H38" s="48">
        <f>'Problem 2'!H38</f>
        <v>4.7614018498473541E-2</v>
      </c>
      <c r="I38" s="48">
        <f>'Problem 2'!I38</f>
        <v>4.6286288976246794E-2</v>
      </c>
      <c r="J38" s="48">
        <f>'Problem 2'!J38</f>
        <v>6.6360110474720596E-2</v>
      </c>
      <c r="K38" s="48">
        <f>'Problem 2'!K38</f>
        <v>8.0332237632942297E-2</v>
      </c>
      <c r="L38" s="48">
        <f>'Problem 2'!L38</f>
        <v>9.7945312369179138E-2</v>
      </c>
      <c r="M38" s="48">
        <f>'Problem 2'!M38</f>
        <v>0.1078276095728008</v>
      </c>
      <c r="N38" s="48">
        <f>'Problem 2'!N38</f>
        <v>0.13375181558994487</v>
      </c>
      <c r="O38" s="48">
        <f>'Problem 2'!O38</f>
        <v>0.15460625829840044</v>
      </c>
      <c r="P38" s="48">
        <f>'Problem 2'!P38</f>
        <v>0.16878411584270081</v>
      </c>
      <c r="Q38" s="48">
        <f>'Problem 2'!Q38</f>
        <v>0.13503923825765657</v>
      </c>
      <c r="R38" s="48">
        <f>'Problem 2'!R38</f>
        <v>0.14508780480313316</v>
      </c>
      <c r="S38" s="48">
        <f>'Problem 2'!S38</f>
        <v>0.15127704217183791</v>
      </c>
      <c r="T38" s="48">
        <f>'Problem 2'!T38</f>
        <v>0.18720757079774758</v>
      </c>
      <c r="U38" s="48">
        <f>'Problem 2'!U38</f>
        <v>0.19004424720615873</v>
      </c>
      <c r="V38" s="48">
        <f>'Problem 2'!V38</f>
        <v>0.2035785485585643</v>
      </c>
      <c r="W38" s="48"/>
      <c r="X38" s="2"/>
    </row>
    <row r="39" spans="1:24" ht="15" customHeight="1">
      <c r="A39" s="39"/>
      <c r="B39" s="39">
        <f t="shared" si="1"/>
        <v>32</v>
      </c>
      <c r="C39" s="48">
        <f>'Problem 2'!C39</f>
        <v>3.4472150168891519E-2</v>
      </c>
      <c r="D39" s="48">
        <f>'Problem 2'!D39</f>
        <v>4.0065675976930296E-2</v>
      </c>
      <c r="E39" s="48">
        <f>'Problem 2'!E39</f>
        <v>6.274673425603336E-2</v>
      </c>
      <c r="F39" s="48">
        <f>'Problem 2'!F39</f>
        <v>5.4599422500146426E-2</v>
      </c>
      <c r="G39" s="48">
        <f>'Problem 2'!G39</f>
        <v>4.1899173646609493E-2</v>
      </c>
      <c r="H39" s="48">
        <f>'Problem 2'!H39</f>
        <v>6.1363675650151404E-2</v>
      </c>
      <c r="I39" s="48">
        <f>'Problem 2'!I39</f>
        <v>4.8964662260209076E-2</v>
      </c>
      <c r="J39" s="48">
        <f>'Problem 2'!J39</f>
        <v>4.2762251539501042E-2</v>
      </c>
      <c r="K39" s="48">
        <f>'Problem 2'!K39</f>
        <v>4.6401311103338318E-2</v>
      </c>
      <c r="L39" s="48">
        <f>'Problem 2'!L39</f>
        <v>4.3895325007616302E-2</v>
      </c>
      <c r="M39" s="48">
        <f>'Problem 2'!M39</f>
        <v>4.6540024822558153E-2</v>
      </c>
      <c r="N39" s="48">
        <f>'Problem 2'!N39</f>
        <v>4.8830701439240128E-2</v>
      </c>
      <c r="O39" s="48">
        <f>'Problem 2'!O39</f>
        <v>2.5113576403371703E-2</v>
      </c>
      <c r="P39" s="48">
        <f>'Problem 2'!P39</f>
        <v>2.2084831187067888E-2</v>
      </c>
      <c r="Q39" s="48">
        <f>'Problem 2'!Q39</f>
        <v>2.4652810997692006E-2</v>
      </c>
      <c r="R39" s="48">
        <f>'Problem 2'!R39</f>
        <v>2.3651077194458567E-2</v>
      </c>
      <c r="S39" s="48">
        <f>'Problem 2'!S39</f>
        <v>2.0366159841664219E-2</v>
      </c>
      <c r="T39" s="48">
        <f>'Problem 2'!T39</f>
        <v>1.8053876438176332E-2</v>
      </c>
      <c r="U39" s="48">
        <f>'Problem 2'!U39</f>
        <v>2.5057945359527999E-2</v>
      </c>
      <c r="V39" s="48">
        <f>'Problem 2'!V39</f>
        <v>3.0602777373868125E-2</v>
      </c>
      <c r="W39" s="48"/>
      <c r="X39" s="2"/>
    </row>
    <row r="40" spans="1:24" ht="15" customHeight="1">
      <c r="A40" s="39"/>
      <c r="B40" s="39">
        <f t="shared" si="1"/>
        <v>33</v>
      </c>
      <c r="C40" s="48">
        <f>'Problem 2'!C40</f>
        <v>3.4472150168891519E-2</v>
      </c>
      <c r="D40" s="48">
        <f>'Problem 2'!D40</f>
        <v>3.4912394824162536E-2</v>
      </c>
      <c r="E40" s="48">
        <f>'Problem 2'!E40</f>
        <v>3.1548364464312806E-2</v>
      </c>
      <c r="F40" s="48">
        <f>'Problem 2'!F40</f>
        <v>2.8190791078332295E-2</v>
      </c>
      <c r="G40" s="48">
        <f>'Problem 2'!G40</f>
        <v>3.7564244388051532E-2</v>
      </c>
      <c r="H40" s="48">
        <f>'Problem 2'!H40</f>
        <v>3.0161846780786632E-2</v>
      </c>
      <c r="I40" s="48">
        <f>'Problem 2'!I40</f>
        <v>1.9921211430608467E-2</v>
      </c>
      <c r="J40" s="48">
        <f>'Problem 2'!J40</f>
        <v>1.7514755836461286E-2</v>
      </c>
      <c r="K40" s="48">
        <f>'Problem 2'!K40</f>
        <v>1.5921005971847237E-2</v>
      </c>
      <c r="L40" s="48">
        <f>'Problem 2'!L40</f>
        <v>1.4325094186068405E-2</v>
      </c>
      <c r="M40" s="48">
        <f>'Problem 2'!M40</f>
        <v>1.3934485733910764E-2</v>
      </c>
      <c r="N40" s="48">
        <f>'Problem 2'!N40</f>
        <v>1.5174916873701188E-2</v>
      </c>
      <c r="O40" s="48">
        <f>'Problem 2'!O40</f>
        <v>1.3729979294474811E-2</v>
      </c>
      <c r="P40" s="48">
        <f>'Problem 2'!P40</f>
        <v>1.5387592090474684E-2</v>
      </c>
      <c r="Q40" s="48">
        <f>'Problem 2'!Q40</f>
        <v>1.6347963689242101E-2</v>
      </c>
      <c r="R40" s="48">
        <f>'Problem 2'!R40</f>
        <v>1.9625082376815196E-2</v>
      </c>
      <c r="S40" s="48">
        <f>'Problem 2'!S40</f>
        <v>2.0679198156069393E-2</v>
      </c>
      <c r="T40" s="48">
        <f>'Problem 2'!T40</f>
        <v>4.0527334977195226E-2</v>
      </c>
      <c r="U40" s="48">
        <f>'Problem 2'!U40</f>
        <v>4.5093864910512871E-2</v>
      </c>
      <c r="V40" s="48">
        <f>'Problem 2'!V40</f>
        <v>4.7936856910694027E-2</v>
      </c>
      <c r="W40" s="48"/>
      <c r="X40" s="2"/>
    </row>
    <row r="41" spans="1:24" ht="15" customHeight="1">
      <c r="A41" s="39"/>
      <c r="B41" s="39">
        <f t="shared" si="1"/>
        <v>34</v>
      </c>
      <c r="C41" s="48">
        <f>'Problem 2'!C41</f>
        <v>3.4472150168891519E-2</v>
      </c>
      <c r="D41" s="48">
        <f>'Problem 2'!D41</f>
        <v>4.5145838485571389E-2</v>
      </c>
      <c r="E41" s="48">
        <f>'Problem 2'!E41</f>
        <v>3.6950568359988355E-2</v>
      </c>
      <c r="F41" s="48">
        <f>'Problem 2'!F41</f>
        <v>5.5232551606525654E-2</v>
      </c>
      <c r="G41" s="48">
        <f>'Problem 2'!G41</f>
        <v>5.0947236090860992E-2</v>
      </c>
      <c r="H41" s="48">
        <f>'Problem 2'!H41</f>
        <v>6.8830991021361934E-2</v>
      </c>
      <c r="I41" s="48">
        <f>'Problem 2'!I41</f>
        <v>8.8131634219859062E-2</v>
      </c>
      <c r="J41" s="48">
        <f>'Problem 2'!J41</f>
        <v>5.2089292677021483E-2</v>
      </c>
      <c r="K41" s="48">
        <f>'Problem 2'!K41</f>
        <v>4.8572616757438271E-2</v>
      </c>
      <c r="L41" s="48">
        <f>'Problem 2'!L41</f>
        <v>5.5176615736138503E-2</v>
      </c>
      <c r="M41" s="48">
        <f>'Problem 2'!M41</f>
        <v>8.9080768264561697E-2</v>
      </c>
      <c r="N41" s="48">
        <f>'Problem 2'!N41</f>
        <v>0.12747321373970893</v>
      </c>
      <c r="O41" s="48">
        <f>'Problem 2'!O41</f>
        <v>0.12049862256715481</v>
      </c>
      <c r="P41" s="48">
        <f>'Problem 2'!P41</f>
        <v>9.5977053436821474E-2</v>
      </c>
      <c r="Q41" s="48">
        <f>'Problem 2'!Q41</f>
        <v>7.6289310259103918E-2</v>
      </c>
      <c r="R41" s="48">
        <f>'Problem 2'!R41</f>
        <v>7.2306632329076789E-2</v>
      </c>
      <c r="S41" s="48">
        <f>'Problem 2'!S41</f>
        <v>6.8693745670282275E-2</v>
      </c>
      <c r="T41" s="48">
        <f>'Problem 2'!T41</f>
        <v>6.4941701834264717E-2</v>
      </c>
      <c r="U41" s="48">
        <f>'Problem 2'!U41</f>
        <v>4.7701509493710451E-2</v>
      </c>
      <c r="V41" s="48">
        <f>'Problem 2'!V41</f>
        <v>4.3435088889232178E-2</v>
      </c>
      <c r="W41" s="48"/>
      <c r="X41" s="2"/>
    </row>
    <row r="42" spans="1:24" ht="15" customHeight="1">
      <c r="A42" s="39"/>
      <c r="B42" s="39">
        <f t="shared" si="1"/>
        <v>35</v>
      </c>
      <c r="C42" s="48">
        <f>'Problem 2'!C42</f>
        <v>3.4472150168891519E-2</v>
      </c>
      <c r="D42" s="48">
        <f>'Problem 2'!D42</f>
        <v>2.983732082228319E-2</v>
      </c>
      <c r="E42" s="48">
        <f>'Problem 2'!E42</f>
        <v>3.8823506902949952E-2</v>
      </c>
      <c r="F42" s="48">
        <f>'Problem 2'!F42</f>
        <v>5.2825491726839743E-2</v>
      </c>
      <c r="G42" s="48">
        <f>'Problem 2'!G42</f>
        <v>6.0227642742719953E-2</v>
      </c>
      <c r="H42" s="48">
        <f>'Problem 2'!H42</f>
        <v>5.3435776323764901E-2</v>
      </c>
      <c r="I42" s="48">
        <f>'Problem 2'!I42</f>
        <v>5.3645840473446373E-2</v>
      </c>
      <c r="J42" s="48">
        <f>'Problem 2'!J42</f>
        <v>4.4163888059182331E-2</v>
      </c>
      <c r="K42" s="48">
        <f>'Problem 2'!K42</f>
        <v>4.1586433655099786E-2</v>
      </c>
      <c r="L42" s="48">
        <f>'Problem 2'!L42</f>
        <v>3.5676550278725697E-2</v>
      </c>
      <c r="M42" s="48">
        <f>'Problem 2'!M42</f>
        <v>3.421360271969133E-2</v>
      </c>
      <c r="N42" s="48">
        <f>'Problem 2'!N42</f>
        <v>4.3027744679725762E-2</v>
      </c>
      <c r="O42" s="48">
        <f>'Problem 2'!O42</f>
        <v>4.6874183106107532E-2</v>
      </c>
      <c r="P42" s="48">
        <f>'Problem 2'!P42</f>
        <v>4.2037595325376501E-2</v>
      </c>
      <c r="Q42" s="48">
        <f>'Problem 2'!Q42</f>
        <v>4.2212424942519283E-2</v>
      </c>
      <c r="R42" s="48">
        <f>'Problem 2'!R42</f>
        <v>6.2133525856435258E-2</v>
      </c>
      <c r="S42" s="48">
        <f>'Problem 2'!S42</f>
        <v>6.9216104143689228E-2</v>
      </c>
      <c r="T42" s="48">
        <f>'Problem 2'!T42</f>
        <v>8.4106594184722341E-2</v>
      </c>
      <c r="U42" s="48">
        <f>'Problem 2'!U42</f>
        <v>8.8130970693365784E-2</v>
      </c>
      <c r="V42" s="48">
        <f>'Problem 2'!V42</f>
        <v>0.10356562683803017</v>
      </c>
      <c r="W42" s="48"/>
      <c r="X42" s="2"/>
    </row>
    <row r="43" spans="1:24" ht="15" customHeight="1">
      <c r="A43" s="39"/>
      <c r="B43" s="39">
        <f t="shared" si="1"/>
        <v>36</v>
      </c>
      <c r="C43" s="48">
        <f>'Problem 2'!C43</f>
        <v>3.4472150168891519E-2</v>
      </c>
      <c r="D43" s="48">
        <f>'Problem 2'!D43</f>
        <v>4.2174202600196262E-2</v>
      </c>
      <c r="E43" s="48">
        <f>'Problem 2'!E43</f>
        <v>5.1594951930588474E-2</v>
      </c>
      <c r="F43" s="48">
        <f>'Problem 2'!F43</f>
        <v>6.767639273865364E-2</v>
      </c>
      <c r="G43" s="48">
        <f>'Problem 2'!G43</f>
        <v>5.6456247587356588E-2</v>
      </c>
      <c r="H43" s="48">
        <f>'Problem 2'!H43</f>
        <v>4.3989338686754649E-2</v>
      </c>
      <c r="I43" s="48">
        <f>'Problem 2'!I43</f>
        <v>3.9704848970858096E-2</v>
      </c>
      <c r="J43" s="48">
        <f>'Problem 2'!J43</f>
        <v>3.7596248864730474E-2</v>
      </c>
      <c r="K43" s="48">
        <f>'Problem 2'!K43</f>
        <v>3.5147188130308558E-2</v>
      </c>
      <c r="L43" s="48">
        <f>'Problem 2'!L43</f>
        <v>2.7937198367047045E-2</v>
      </c>
      <c r="M43" s="48">
        <f>'Problem 2'!M43</f>
        <v>2.4701230401759117E-2</v>
      </c>
      <c r="N43" s="48">
        <f>'Problem 2'!N43</f>
        <v>2.7348814177644114E-2</v>
      </c>
      <c r="O43" s="48">
        <f>'Problem 2'!O43</f>
        <v>2.8228753570758928E-2</v>
      </c>
      <c r="P43" s="48">
        <f>'Problem 2'!P43</f>
        <v>2.2955540741031233E-2</v>
      </c>
      <c r="Q43" s="48">
        <f>'Problem 2'!Q43</f>
        <v>2.5688369838083782E-2</v>
      </c>
      <c r="R43" s="48">
        <f>'Problem 2'!R43</f>
        <v>2.4200746722752634E-2</v>
      </c>
      <c r="S43" s="48">
        <f>'Problem 2'!S43</f>
        <v>1.9080127170510469E-2</v>
      </c>
      <c r="T43" s="48">
        <f>'Problem 2'!T43</f>
        <v>1.8729571465539739E-2</v>
      </c>
      <c r="U43" s="48">
        <f>'Problem 2'!U43</f>
        <v>2.4706605596331678E-2</v>
      </c>
      <c r="V43" s="48">
        <f>'Problem 2'!V43</f>
        <v>2.9036367852326449E-2</v>
      </c>
      <c r="W43" s="48"/>
      <c r="X43" s="2"/>
    </row>
    <row r="44" spans="1:24" ht="15" customHeight="1">
      <c r="A44" s="39"/>
      <c r="B44" s="39">
        <f t="shared" si="1"/>
        <v>37</v>
      </c>
      <c r="C44" s="48">
        <f>'Problem 2'!C44</f>
        <v>3.4472150168891519E-2</v>
      </c>
      <c r="D44" s="48">
        <f>'Problem 2'!D44</f>
        <v>3.4394139321305486E-2</v>
      </c>
      <c r="E44" s="48">
        <f>'Problem 2'!E44</f>
        <v>4.1992464631783515E-2</v>
      </c>
      <c r="F44" s="48">
        <f>'Problem 2'!F44</f>
        <v>3.1993520489276381E-2</v>
      </c>
      <c r="G44" s="48">
        <f>'Problem 2'!G44</f>
        <v>3.9119506326257728E-2</v>
      </c>
      <c r="H44" s="48">
        <f>'Problem 2'!H44</f>
        <v>5.4924601369222115E-2</v>
      </c>
      <c r="I44" s="48">
        <f>'Problem 2'!I44</f>
        <v>5.6398755786674061E-2</v>
      </c>
      <c r="J44" s="48">
        <f>'Problem 2'!J44</f>
        <v>6.1328238362358317E-2</v>
      </c>
      <c r="K44" s="48">
        <f>'Problem 2'!K44</f>
        <v>7.8932282169239101E-2</v>
      </c>
      <c r="L44" s="48">
        <f>'Problem 2'!L44</f>
        <v>7.785943189691652E-2</v>
      </c>
      <c r="M44" s="48">
        <f>'Problem 2'!M44</f>
        <v>9.0034149674504807E-2</v>
      </c>
      <c r="N44" s="48">
        <f>'Problem 2'!N44</f>
        <v>0.10842611846262119</v>
      </c>
      <c r="O44" s="48">
        <f>'Problem 2'!O44</f>
        <v>0.10396376634724333</v>
      </c>
      <c r="P44" s="48">
        <f>'Problem 2'!P44</f>
        <v>0.11434697067446686</v>
      </c>
      <c r="Q44" s="48">
        <f>'Problem 2'!Q44</f>
        <v>8.3089259893658243E-2</v>
      </c>
      <c r="R44" s="48">
        <f>'Problem 2'!R44</f>
        <v>9.4523327768465407E-2</v>
      </c>
      <c r="S44" s="48">
        <f>'Problem 2'!S44</f>
        <v>0.10831419573360043</v>
      </c>
      <c r="T44" s="48">
        <f>'Problem 2'!T44</f>
        <v>0.12457763184021904</v>
      </c>
      <c r="U44" s="48">
        <f>'Problem 2'!U44</f>
        <v>0.153265510029156</v>
      </c>
      <c r="V44" s="48">
        <f>'Problem 2'!V44</f>
        <v>0.20268199360948794</v>
      </c>
      <c r="W44" s="48"/>
      <c r="X44" s="2"/>
    </row>
    <row r="45" spans="1:24" ht="15" customHeight="1">
      <c r="A45" s="39"/>
      <c r="B45" s="39">
        <f t="shared" si="1"/>
        <v>38</v>
      </c>
      <c r="C45" s="48">
        <f>'Problem 2'!C45</f>
        <v>3.4472150168891519E-2</v>
      </c>
      <c r="D45" s="48">
        <f>'Problem 2'!D45</f>
        <v>3.5840288561706492E-2</v>
      </c>
      <c r="E45" s="48">
        <f>'Problem 2'!E45</f>
        <v>4.4867750266952437E-2</v>
      </c>
      <c r="F45" s="48">
        <f>'Problem 2'!F45</f>
        <v>4.3449897187848495E-2</v>
      </c>
      <c r="G45" s="48">
        <f>'Problem 2'!G45</f>
        <v>4.9340181159451706E-2</v>
      </c>
      <c r="H45" s="48">
        <f>'Problem 2'!H45</f>
        <v>5.174733516769113E-2</v>
      </c>
      <c r="I45" s="48">
        <f>'Problem 2'!I45</f>
        <v>4.1177660867370382E-2</v>
      </c>
      <c r="J45" s="48">
        <f>'Problem 2'!J45</f>
        <v>3.9124177772518441E-2</v>
      </c>
      <c r="K45" s="48">
        <f>'Problem 2'!K45</f>
        <v>4.7629425411795621E-2</v>
      </c>
      <c r="L45" s="48">
        <f>'Problem 2'!L45</f>
        <v>5.017885303568196E-2</v>
      </c>
      <c r="M45" s="48">
        <f>'Problem 2'!M45</f>
        <v>5.8094319986469245E-2</v>
      </c>
      <c r="N45" s="48">
        <f>'Problem 2'!N45</f>
        <v>5.8450130561589111E-2</v>
      </c>
      <c r="O45" s="48">
        <f>'Problem 2'!O45</f>
        <v>5.9295153958741062E-2</v>
      </c>
      <c r="P45" s="48">
        <f>'Problem 2'!P45</f>
        <v>5.2570807158459902E-2</v>
      </c>
      <c r="Q45" s="48">
        <f>'Problem 2'!Q45</f>
        <v>4.2456827765415206E-2</v>
      </c>
      <c r="R45" s="48">
        <f>'Problem 2'!R45</f>
        <v>4.6815276389851557E-2</v>
      </c>
      <c r="S45" s="48">
        <f>'Problem 2'!S45</f>
        <v>5.4954898980754445E-2</v>
      </c>
      <c r="T45" s="48">
        <f>'Problem 2'!T45</f>
        <v>4.8845543870496166E-2</v>
      </c>
      <c r="U45" s="48">
        <f>'Problem 2'!U45</f>
        <v>5.4827536457683144E-2</v>
      </c>
      <c r="V45" s="48">
        <f>'Problem 2'!V45</f>
        <v>5.1052033893010752E-2</v>
      </c>
      <c r="W45" s="48"/>
      <c r="X45" s="2"/>
    </row>
    <row r="46" spans="1:24" ht="15" customHeight="1">
      <c r="A46" s="39"/>
      <c r="B46" s="39">
        <f t="shared" si="1"/>
        <v>39</v>
      </c>
      <c r="C46" s="48">
        <f>'Problem 2'!C46</f>
        <v>3.4472150168891519E-2</v>
      </c>
      <c r="D46" s="48">
        <f>'Problem 2'!D46</f>
        <v>5.3305201511049116E-2</v>
      </c>
      <c r="E46" s="48">
        <f>'Problem 2'!E46</f>
        <v>5.8582986176182489E-2</v>
      </c>
      <c r="F46" s="48">
        <f>'Problem 2'!F46</f>
        <v>4.4898482993683805E-2</v>
      </c>
      <c r="G46" s="48">
        <f>'Problem 2'!G46</f>
        <v>4.1728718238945237E-2</v>
      </c>
      <c r="H46" s="48">
        <f>'Problem 2'!H46</f>
        <v>3.3068922108295769E-2</v>
      </c>
      <c r="I46" s="48">
        <f>'Problem 2'!I46</f>
        <v>4.3321702591362948E-2</v>
      </c>
      <c r="J46" s="48">
        <f>'Problem 2'!J46</f>
        <v>3.0048156301560023E-2</v>
      </c>
      <c r="K46" s="48">
        <f>'Problem 2'!K46</f>
        <v>2.4966132927750052E-2</v>
      </c>
      <c r="L46" s="48">
        <f>'Problem 2'!L46</f>
        <v>2.3621129189405753E-2</v>
      </c>
      <c r="M46" s="48">
        <f>'Problem 2'!M46</f>
        <v>3.797154382614449E-2</v>
      </c>
      <c r="N46" s="48">
        <f>'Problem 2'!N46</f>
        <v>5.1159470489838724E-2</v>
      </c>
      <c r="O46" s="48">
        <f>'Problem 2'!O46</f>
        <v>4.925554179935971E-2</v>
      </c>
      <c r="P46" s="48">
        <f>'Problem 2'!P46</f>
        <v>5.6830466086785304E-2</v>
      </c>
      <c r="Q46" s="48">
        <f>'Problem 2'!Q46</f>
        <v>5.8459668999941386E-2</v>
      </c>
      <c r="R46" s="48">
        <f>'Problem 2'!R46</f>
        <v>5.0725502285348771E-2</v>
      </c>
      <c r="S46" s="48">
        <f>'Problem 2'!S46</f>
        <v>5.6866426038522794E-2</v>
      </c>
      <c r="T46" s="48">
        <f>'Problem 2'!T46</f>
        <v>5.3291662982252443E-2</v>
      </c>
      <c r="U46" s="48">
        <f>'Problem 2'!U46</f>
        <v>4.2373071996468031E-2</v>
      </c>
      <c r="V46" s="48">
        <f>'Problem 2'!V46</f>
        <v>3.8500317450059475E-2</v>
      </c>
      <c r="W46" s="48"/>
      <c r="X46" s="2"/>
    </row>
    <row r="47" spans="1:24" ht="15" customHeight="1">
      <c r="A47" s="39"/>
      <c r="B47" s="39">
        <f t="shared" si="1"/>
        <v>40</v>
      </c>
      <c r="C47" s="48">
        <f>'Problem 2'!C47</f>
        <v>3.4472150168891519E-2</v>
      </c>
      <c r="D47" s="48">
        <f>'Problem 2'!D47</f>
        <v>3.414710921744233E-2</v>
      </c>
      <c r="E47" s="48">
        <f>'Problem 2'!E47</f>
        <v>4.8857339625933534E-2</v>
      </c>
      <c r="F47" s="48">
        <f>'Problem 2'!F47</f>
        <v>6.3235335029694653E-2</v>
      </c>
      <c r="G47" s="48">
        <f>'Problem 2'!G47</f>
        <v>6.9624076951716921E-2</v>
      </c>
      <c r="H47" s="48">
        <f>'Problem 2'!H47</f>
        <v>0.11186748065359413</v>
      </c>
      <c r="I47" s="48">
        <f>'Problem 2'!I47</f>
        <v>0.11011263652157238</v>
      </c>
      <c r="J47" s="48">
        <f>'Problem 2'!J47</f>
        <v>9.0941729600408278E-2</v>
      </c>
      <c r="K47" s="48">
        <f>'Problem 2'!K47</f>
        <v>7.3240427909741057E-2</v>
      </c>
      <c r="L47" s="48">
        <f>'Problem 2'!L47</f>
        <v>6.6983722464071568E-2</v>
      </c>
      <c r="M47" s="48">
        <f>'Problem 2'!M47</f>
        <v>9.006527381702506E-2</v>
      </c>
      <c r="N47" s="48">
        <f>'Problem 2'!N47</f>
        <v>8.934599310407991E-2</v>
      </c>
      <c r="O47" s="48">
        <f>'Problem 2'!O47</f>
        <v>9.1070475009847149E-2</v>
      </c>
      <c r="P47" s="48">
        <f>'Problem 2'!P47</f>
        <v>0.11496801314999273</v>
      </c>
      <c r="Q47" s="48">
        <f>'Problem 2'!Q47</f>
        <v>0.12072120126272691</v>
      </c>
      <c r="R47" s="48">
        <f>'Problem 2'!R47</f>
        <v>0.15730966457798212</v>
      </c>
      <c r="S47" s="48">
        <f>'Problem 2'!S47</f>
        <v>0.16603844511054688</v>
      </c>
      <c r="T47" s="48">
        <f>'Problem 2'!T47</f>
        <v>0.14055419217859369</v>
      </c>
      <c r="U47" s="48">
        <f>'Problem 2'!U47</f>
        <v>0.11359136855942518</v>
      </c>
      <c r="V47" s="48">
        <f>'Problem 2'!V47</f>
        <v>9.8178731469901914E-2</v>
      </c>
      <c r="W47" s="48"/>
      <c r="X47" s="2"/>
    </row>
    <row r="48" spans="1:24" ht="15" customHeight="1">
      <c r="A48" s="39"/>
      <c r="B48" s="39">
        <f t="shared" si="1"/>
        <v>41</v>
      </c>
      <c r="C48" s="48">
        <f>'Problem 2'!C48</f>
        <v>3.4472150168891519E-2</v>
      </c>
      <c r="D48" s="48">
        <f>'Problem 2'!D48</f>
        <v>3.4469548206095373E-2</v>
      </c>
      <c r="E48" s="48">
        <f>'Problem 2'!E48</f>
        <v>3.2207647697671114E-2</v>
      </c>
      <c r="F48" s="48">
        <f>'Problem 2'!F48</f>
        <v>3.5396667564088692E-2</v>
      </c>
      <c r="G48" s="48">
        <f>'Problem 2'!G48</f>
        <v>4.6900880594562926E-2</v>
      </c>
      <c r="H48" s="48">
        <f>'Problem 2'!H48</f>
        <v>3.1865825313443868E-2</v>
      </c>
      <c r="I48" s="48">
        <f>'Problem 2'!I48</f>
        <v>4.2599748875694191E-2</v>
      </c>
      <c r="J48" s="48">
        <f>'Problem 2'!J48</f>
        <v>3.2588999142039103E-2</v>
      </c>
      <c r="K48" s="48">
        <f>'Problem 2'!K48</f>
        <v>4.7183643615167768E-2</v>
      </c>
      <c r="L48" s="48">
        <f>'Problem 2'!L48</f>
        <v>3.6279786460240632E-2</v>
      </c>
      <c r="M48" s="48">
        <f>'Problem 2'!M48</f>
        <v>3.8644095133000489E-2</v>
      </c>
      <c r="N48" s="48">
        <f>'Problem 2'!N48</f>
        <v>3.8024521362339074E-2</v>
      </c>
      <c r="O48" s="48">
        <f>'Problem 2'!O48</f>
        <v>4.5427668624560213E-2</v>
      </c>
      <c r="P48" s="48">
        <f>'Problem 2'!P48</f>
        <v>3.7581910323284846E-2</v>
      </c>
      <c r="Q48" s="48">
        <f>'Problem 2'!Q48</f>
        <v>3.3196836182060992E-2</v>
      </c>
      <c r="R48" s="48">
        <f>'Problem 2'!R48</f>
        <v>2.9024950620707455E-2</v>
      </c>
      <c r="S48" s="48">
        <f>'Problem 2'!S48</f>
        <v>2.7544574813972673E-2</v>
      </c>
      <c r="T48" s="48">
        <f>'Problem 2'!T48</f>
        <v>3.4847474712227419E-2</v>
      </c>
      <c r="U48" s="48">
        <f>'Problem 2'!U48</f>
        <v>3.022245042112132E-2</v>
      </c>
      <c r="V48" s="48">
        <f>'Problem 2'!V48</f>
        <v>5.0296226700037791E-2</v>
      </c>
      <c r="W48" s="48"/>
      <c r="X48" s="2"/>
    </row>
    <row r="49" spans="1:24" ht="15" customHeight="1">
      <c r="A49" s="39"/>
      <c r="B49" s="39">
        <f t="shared" si="1"/>
        <v>42</v>
      </c>
      <c r="C49" s="48">
        <f>'Problem 2'!C49</f>
        <v>3.4472150168891519E-2</v>
      </c>
      <c r="D49" s="48">
        <f>'Problem 2'!D49</f>
        <v>3.3474229292986289E-2</v>
      </c>
      <c r="E49" s="48">
        <f>'Problem 2'!E49</f>
        <v>4.2091988625005516E-2</v>
      </c>
      <c r="F49" s="48">
        <f>'Problem 2'!F49</f>
        <v>3.883403657015963E-2</v>
      </c>
      <c r="G49" s="48">
        <f>'Problem 2'!G49</f>
        <v>3.029905824673421E-2</v>
      </c>
      <c r="H49" s="48">
        <f>'Problem 2'!H49</f>
        <v>1.8794815955136279E-2</v>
      </c>
      <c r="I49" s="48">
        <f>'Problem 2'!I49</f>
        <v>1.7367778359075943E-2</v>
      </c>
      <c r="J49" s="48">
        <f>'Problem 2'!J49</f>
        <v>1.4847283769672367E-2</v>
      </c>
      <c r="K49" s="48">
        <f>'Problem 2'!K49</f>
        <v>1.4335552052415041E-2</v>
      </c>
      <c r="L49" s="48">
        <f>'Problem 2'!L49</f>
        <v>2.310119788758655E-2</v>
      </c>
      <c r="M49" s="48">
        <f>'Problem 2'!M49</f>
        <v>2.8356779775245474E-2</v>
      </c>
      <c r="N49" s="48">
        <f>'Problem 2'!N49</f>
        <v>2.8405178883106463E-2</v>
      </c>
      <c r="O49" s="48">
        <f>'Problem 2'!O49</f>
        <v>3.4067031076754205E-2</v>
      </c>
      <c r="P49" s="48">
        <f>'Problem 2'!P49</f>
        <v>2.8364205511951686E-2</v>
      </c>
      <c r="Q49" s="48">
        <f>'Problem 2'!Q49</f>
        <v>2.5777390763250568E-2</v>
      </c>
      <c r="R49" s="48">
        <f>'Problem 2'!R49</f>
        <v>2.6972245368633053E-2</v>
      </c>
      <c r="S49" s="48">
        <f>'Problem 2'!S49</f>
        <v>2.630803056997473E-2</v>
      </c>
      <c r="T49" s="48">
        <f>'Problem 2'!T49</f>
        <v>2.5027426665115492E-2</v>
      </c>
      <c r="U49" s="48">
        <f>'Problem 2'!U49</f>
        <v>1.7560891281063699E-2</v>
      </c>
      <c r="V49" s="48">
        <f>'Problem 2'!V49</f>
        <v>1.6708186869734021E-2</v>
      </c>
      <c r="W49" s="48"/>
      <c r="X49" s="2"/>
    </row>
    <row r="50" spans="1:24" ht="15" customHeight="1">
      <c r="A50" s="39"/>
      <c r="B50" s="39">
        <f t="shared" si="1"/>
        <v>43</v>
      </c>
      <c r="C50" s="48">
        <f>'Problem 2'!C50</f>
        <v>3.4472150168891519E-2</v>
      </c>
      <c r="D50" s="48">
        <f>'Problem 2'!D50</f>
        <v>3.2498533649240491E-2</v>
      </c>
      <c r="E50" s="48">
        <f>'Problem 2'!E50</f>
        <v>2.2612793364523757E-2</v>
      </c>
      <c r="F50" s="48">
        <f>'Problem 2'!F50</f>
        <v>2.5325246248280409E-2</v>
      </c>
      <c r="G50" s="48">
        <f>'Problem 2'!G50</f>
        <v>1.8658993323599576E-2</v>
      </c>
      <c r="H50" s="48">
        <f>'Problem 2'!H50</f>
        <v>2.5642317832858984E-2</v>
      </c>
      <c r="I50" s="48">
        <f>'Problem 2'!I50</f>
        <v>2.1884348582028493E-2</v>
      </c>
      <c r="J50" s="48">
        <f>'Problem 2'!J50</f>
        <v>1.8434470687425399E-2</v>
      </c>
      <c r="K50" s="48">
        <f>'Problem 2'!K50</f>
        <v>2.1557511562589941E-2</v>
      </c>
      <c r="L50" s="48">
        <f>'Problem 2'!L50</f>
        <v>1.7394969149617249E-2</v>
      </c>
      <c r="M50" s="48">
        <f>'Problem 2'!M50</f>
        <v>1.59528279051399E-2</v>
      </c>
      <c r="N50" s="48">
        <f>'Problem 2'!N50</f>
        <v>2.2455360368015542E-2</v>
      </c>
      <c r="O50" s="48">
        <f>'Problem 2'!O50</f>
        <v>2.9442927487236332E-2</v>
      </c>
      <c r="P50" s="48">
        <f>'Problem 2'!P50</f>
        <v>2.5000272988170057E-2</v>
      </c>
      <c r="Q50" s="48">
        <f>'Problem 2'!Q50</f>
        <v>3.3007425050267929E-2</v>
      </c>
      <c r="R50" s="48">
        <f>'Problem 2'!R50</f>
        <v>2.9119915841670636E-2</v>
      </c>
      <c r="S50" s="48">
        <f>'Problem 2'!S50</f>
        <v>3.0458733591317053E-2</v>
      </c>
      <c r="T50" s="48">
        <f>'Problem 2'!T50</f>
        <v>3.0620631252245123E-2</v>
      </c>
      <c r="U50" s="48">
        <f>'Problem 2'!U50</f>
        <v>3.4079282345863764E-2</v>
      </c>
      <c r="V50" s="48">
        <f>'Problem 2'!V50</f>
        <v>3.302362552070455E-2</v>
      </c>
      <c r="W50" s="48"/>
      <c r="X50" s="2"/>
    </row>
    <row r="51" spans="1:24" ht="15" customHeight="1">
      <c r="A51" s="39"/>
      <c r="B51" s="39">
        <f t="shared" si="1"/>
        <v>44</v>
      </c>
      <c r="C51" s="48">
        <f>'Problem 2'!C51</f>
        <v>3.4472150168891519E-2</v>
      </c>
      <c r="D51" s="48">
        <f>'Problem 2'!D51</f>
        <v>2.4956847155909019E-2</v>
      </c>
      <c r="E51" s="48">
        <f>'Problem 2'!E51</f>
        <v>2.4455411579089623E-2</v>
      </c>
      <c r="F51" s="48">
        <f>'Problem 2'!F51</f>
        <v>2.5711222605488557E-2</v>
      </c>
      <c r="G51" s="48">
        <f>'Problem 2'!G51</f>
        <v>2.7013102831181697E-2</v>
      </c>
      <c r="H51" s="48">
        <f>'Problem 2'!H51</f>
        <v>2.76546472959854E-2</v>
      </c>
      <c r="I51" s="48">
        <f>'Problem 2'!I51</f>
        <v>2.0250948100512839E-2</v>
      </c>
      <c r="J51" s="48">
        <f>'Problem 2'!J51</f>
        <v>1.6732295658802524E-2</v>
      </c>
      <c r="K51" s="48">
        <f>'Problem 2'!K51</f>
        <v>1.3990915062432871E-2</v>
      </c>
      <c r="L51" s="48">
        <f>'Problem 2'!L51</f>
        <v>9.4020046669323811E-3</v>
      </c>
      <c r="M51" s="48">
        <f>'Problem 2'!M51</f>
        <v>9.0101762467596613E-3</v>
      </c>
      <c r="N51" s="48">
        <f>'Problem 2'!N51</f>
        <v>1.1275562577937019E-2</v>
      </c>
      <c r="O51" s="48">
        <f>'Problem 2'!O51</f>
        <v>1.059702472952479E-2</v>
      </c>
      <c r="P51" s="48">
        <f>'Problem 2'!P51</f>
        <v>1.611538081657081E-2</v>
      </c>
      <c r="Q51" s="48">
        <f>'Problem 2'!Q51</f>
        <v>1.2011798916627004E-2</v>
      </c>
      <c r="R51" s="48">
        <f>'Problem 2'!R51</f>
        <v>1.3658211724206235E-2</v>
      </c>
      <c r="S51" s="48">
        <f>'Problem 2'!S51</f>
        <v>1.9142973441765982E-2</v>
      </c>
      <c r="T51" s="48">
        <f>'Problem 2'!T51</f>
        <v>2.0267414907593501E-2</v>
      </c>
      <c r="U51" s="48">
        <f>'Problem 2'!U51</f>
        <v>2.2775922062850291E-2</v>
      </c>
      <c r="V51" s="48">
        <f>'Problem 2'!V51</f>
        <v>2.46297741813786E-2</v>
      </c>
      <c r="W51" s="48"/>
      <c r="X51" s="2"/>
    </row>
    <row r="52" spans="1:24" ht="15" customHeight="1">
      <c r="A52" s="39"/>
      <c r="B52" s="39">
        <f t="shared" si="1"/>
        <v>45</v>
      </c>
      <c r="C52" s="48">
        <f>'Problem 2'!C52</f>
        <v>3.4472150168891519E-2</v>
      </c>
      <c r="D52" s="48">
        <f>'Problem 2'!D52</f>
        <v>5.1273540631826639E-2</v>
      </c>
      <c r="E52" s="48">
        <f>'Problem 2'!E52</f>
        <v>4.3238143544380402E-2</v>
      </c>
      <c r="F52" s="48">
        <f>'Problem 2'!F52</f>
        <v>3.7567310874086574E-2</v>
      </c>
      <c r="G52" s="48">
        <f>'Problem 2'!G52</f>
        <v>4.2914801739490964E-2</v>
      </c>
      <c r="H52" s="48">
        <f>'Problem 2'!H52</f>
        <v>4.5781139381005538E-2</v>
      </c>
      <c r="I52" s="48">
        <f>'Problem 2'!I52</f>
        <v>3.7752960312970998E-2</v>
      </c>
      <c r="J52" s="48">
        <f>'Problem 2'!J52</f>
        <v>4.5640482757725892E-2</v>
      </c>
      <c r="K52" s="48">
        <f>'Problem 2'!K52</f>
        <v>6.148928957367867E-2</v>
      </c>
      <c r="L52" s="48">
        <f>'Problem 2'!L52</f>
        <v>5.1164104060271977E-2</v>
      </c>
      <c r="M52" s="48">
        <f>'Problem 2'!M52</f>
        <v>6.235844864496283E-2</v>
      </c>
      <c r="N52" s="48">
        <f>'Problem 2'!N52</f>
        <v>6.2746557102755215E-2</v>
      </c>
      <c r="O52" s="48">
        <f>'Problem 2'!O52</f>
        <v>5.9838512093850472E-2</v>
      </c>
      <c r="P52" s="48">
        <f>'Problem 2'!P52</f>
        <v>5.7741141405838484E-2</v>
      </c>
      <c r="Q52" s="48">
        <f>'Problem 2'!Q52</f>
        <v>4.8174003051028542E-2</v>
      </c>
      <c r="R52" s="48">
        <f>'Problem 2'!R52</f>
        <v>5.0180212240830559E-2</v>
      </c>
      <c r="S52" s="48">
        <f>'Problem 2'!S52</f>
        <v>4.6759428275842778E-2</v>
      </c>
      <c r="T52" s="48">
        <f>'Problem 2'!T52</f>
        <v>4.3549780310072415E-2</v>
      </c>
      <c r="U52" s="48">
        <f>'Problem 2'!U52</f>
        <v>4.8547329082190276E-2</v>
      </c>
      <c r="V52" s="48">
        <f>'Problem 2'!V52</f>
        <v>4.1977289458879338E-2</v>
      </c>
      <c r="W52" s="48"/>
      <c r="X52" s="2"/>
    </row>
    <row r="53" spans="1:24" ht="15" customHeight="1">
      <c r="A53" s="39"/>
      <c r="B53" s="39">
        <f t="shared" si="1"/>
        <v>46</v>
      </c>
      <c r="C53" s="48">
        <f>'Problem 2'!C53</f>
        <v>3.4472150168891519E-2</v>
      </c>
      <c r="D53" s="48">
        <f>'Problem 2'!D53</f>
        <v>4.5303840562881732E-2</v>
      </c>
      <c r="E53" s="48">
        <f>'Problem 2'!E53</f>
        <v>4.3049184359883183E-2</v>
      </c>
      <c r="F53" s="48">
        <f>'Problem 2'!F53</f>
        <v>4.1182064468686615E-2</v>
      </c>
      <c r="G53" s="48">
        <f>'Problem 2'!G53</f>
        <v>3.76889316528186E-2</v>
      </c>
      <c r="H53" s="48">
        <f>'Problem 2'!H53</f>
        <v>4.1037441942124935E-2</v>
      </c>
      <c r="I53" s="48">
        <f>'Problem 2'!I53</f>
        <v>4.3484545026291031E-2</v>
      </c>
      <c r="J53" s="48">
        <f>'Problem 2'!J53</f>
        <v>4.2279734340508419E-2</v>
      </c>
      <c r="K53" s="48">
        <f>'Problem 2'!K53</f>
        <v>3.526020109444053E-2</v>
      </c>
      <c r="L53" s="48">
        <f>'Problem 2'!L53</f>
        <v>5.0975303114420022E-2</v>
      </c>
      <c r="M53" s="48">
        <f>'Problem 2'!M53</f>
        <v>6.5469852411035326E-2</v>
      </c>
      <c r="N53" s="48">
        <f>'Problem 2'!N53</f>
        <v>7.0771318032933572E-2</v>
      </c>
      <c r="O53" s="48">
        <f>'Problem 2'!O53</f>
        <v>6.7791474208817884E-2</v>
      </c>
      <c r="P53" s="48">
        <f>'Problem 2'!P53</f>
        <v>5.9202031682900953E-2</v>
      </c>
      <c r="Q53" s="48">
        <f>'Problem 2'!Q53</f>
        <v>5.8389411357557035E-2</v>
      </c>
      <c r="R53" s="48">
        <f>'Problem 2'!R53</f>
        <v>5.846715152831982E-2</v>
      </c>
      <c r="S53" s="48">
        <f>'Problem 2'!S53</f>
        <v>5.774566067877597E-2</v>
      </c>
      <c r="T53" s="48">
        <f>'Problem 2'!T53</f>
        <v>5.6847171951446861E-2</v>
      </c>
      <c r="U53" s="48">
        <f>'Problem 2'!U53</f>
        <v>5.9650060002628985E-2</v>
      </c>
      <c r="V53" s="48">
        <f>'Problem 2'!V53</f>
        <v>6.1716932916078555E-2</v>
      </c>
      <c r="W53" s="48"/>
      <c r="X53" s="2"/>
    </row>
    <row r="54" spans="1:24" ht="15" customHeight="1">
      <c r="A54" s="39"/>
      <c r="B54" s="39">
        <f t="shared" si="1"/>
        <v>47</v>
      </c>
      <c r="C54" s="48">
        <f>'Problem 2'!C54</f>
        <v>3.4472150168891519E-2</v>
      </c>
      <c r="D54" s="48">
        <f>'Problem 2'!D54</f>
        <v>3.833632426397237E-2</v>
      </c>
      <c r="E54" s="48">
        <f>'Problem 2'!E54</f>
        <v>3.2911268496318161E-2</v>
      </c>
      <c r="F54" s="48">
        <f>'Problem 2'!F54</f>
        <v>3.0999411281879399E-2</v>
      </c>
      <c r="G54" s="48">
        <f>'Problem 2'!G54</f>
        <v>2.6766981563712395E-2</v>
      </c>
      <c r="H54" s="48">
        <f>'Problem 2'!H54</f>
        <v>2.310237634897341E-2</v>
      </c>
      <c r="I54" s="48">
        <f>'Problem 2'!I54</f>
        <v>2.1128649873420013E-2</v>
      </c>
      <c r="J54" s="48">
        <f>'Problem 2'!J54</f>
        <v>2.1941556401821317E-2</v>
      </c>
      <c r="K54" s="48">
        <f>'Problem 2'!K54</f>
        <v>1.7334257246950976E-2</v>
      </c>
      <c r="L54" s="48">
        <f>'Problem 2'!L54</f>
        <v>1.339175267099533E-2</v>
      </c>
      <c r="M54" s="48">
        <f>'Problem 2'!M54</f>
        <v>1.2311180233270281E-2</v>
      </c>
      <c r="N54" s="48">
        <f>'Problem 2'!N54</f>
        <v>1.1371471632803486E-2</v>
      </c>
      <c r="O54" s="48">
        <f>'Problem 2'!O54</f>
        <v>1.013719706561641E-2</v>
      </c>
      <c r="P54" s="48">
        <f>'Problem 2'!P54</f>
        <v>9.4005683703456844E-3</v>
      </c>
      <c r="Q54" s="48">
        <f>'Problem 2'!Q54</f>
        <v>7.4966001316591046E-3</v>
      </c>
      <c r="R54" s="48">
        <f>'Problem 2'!R54</f>
        <v>1.023021204115779E-2</v>
      </c>
      <c r="S54" s="48">
        <f>'Problem 2'!S54</f>
        <v>9.7221925835833146E-3</v>
      </c>
      <c r="T54" s="48">
        <f>'Problem 2'!T54</f>
        <v>1.0462231519089277E-2</v>
      </c>
      <c r="U54" s="48">
        <f>'Problem 2'!U54</f>
        <v>8.9259371349782145E-3</v>
      </c>
      <c r="V54" s="48">
        <f>'Problem 2'!V54</f>
        <v>7.6531266001046332E-3</v>
      </c>
      <c r="W54" s="48"/>
      <c r="X54" s="2"/>
    </row>
    <row r="55" spans="1:24" ht="15" customHeight="1">
      <c r="A55" s="39"/>
      <c r="B55" s="39">
        <f t="shared" si="1"/>
        <v>48</v>
      </c>
      <c r="C55" s="48">
        <f>'Problem 2'!C55</f>
        <v>3.4472150168891519E-2</v>
      </c>
      <c r="D55" s="48">
        <f>'Problem 2'!D55</f>
        <v>4.5715536323242247E-2</v>
      </c>
      <c r="E55" s="48">
        <f>'Problem 2'!E55</f>
        <v>5.2723722394914158E-2</v>
      </c>
      <c r="F55" s="48">
        <f>'Problem 2'!F55</f>
        <v>4.6555736259990439E-2</v>
      </c>
      <c r="G55" s="48">
        <f>'Problem 2'!G55</f>
        <v>5.233036047204026E-2</v>
      </c>
      <c r="H55" s="48">
        <f>'Problem 2'!H55</f>
        <v>5.8993276133773323E-2</v>
      </c>
      <c r="I55" s="48">
        <f>'Problem 2'!I55</f>
        <v>5.0304883343308453E-2</v>
      </c>
      <c r="J55" s="48">
        <f>'Problem 2'!J55</f>
        <v>7.5437120573417518E-2</v>
      </c>
      <c r="K55" s="48">
        <f>'Problem 2'!K55</f>
        <v>9.5640725755611944E-2</v>
      </c>
      <c r="L55" s="48">
        <f>'Problem 2'!L55</f>
        <v>6.6673263274853956E-2</v>
      </c>
      <c r="M55" s="48">
        <f>'Problem 2'!M55</f>
        <v>7.0119449432481371E-2</v>
      </c>
      <c r="N55" s="48">
        <f>'Problem 2'!N55</f>
        <v>5.5423260196737253E-2</v>
      </c>
      <c r="O55" s="48">
        <f>'Problem 2'!O55</f>
        <v>7.0745848083676593E-2</v>
      </c>
      <c r="P55" s="48">
        <f>'Problem 2'!P55</f>
        <v>6.5109729980940376E-2</v>
      </c>
      <c r="Q55" s="48">
        <f>'Problem 2'!Q55</f>
        <v>5.4512051862952604E-2</v>
      </c>
      <c r="R55" s="48">
        <f>'Problem 2'!R55</f>
        <v>7.1514176591252629E-2</v>
      </c>
      <c r="S55" s="48">
        <f>'Problem 2'!S55</f>
        <v>6.0364106608557545E-2</v>
      </c>
      <c r="T55" s="48">
        <f>'Problem 2'!T55</f>
        <v>4.5268058913478189E-2</v>
      </c>
      <c r="U55" s="48">
        <f>'Problem 2'!U55</f>
        <v>5.0576948606007588E-2</v>
      </c>
      <c r="V55" s="48">
        <f>'Problem 2'!V55</f>
        <v>5.8913794219158946E-2</v>
      </c>
      <c r="W55" s="48"/>
      <c r="X55" s="2"/>
    </row>
    <row r="56" spans="1:24" ht="15" customHeight="1">
      <c r="A56" s="39"/>
      <c r="B56" s="39">
        <f t="shared" si="1"/>
        <v>49</v>
      </c>
      <c r="C56" s="48">
        <f>'Problem 2'!C56</f>
        <v>3.4472150168891519E-2</v>
      </c>
      <c r="D56" s="48">
        <f>'Problem 2'!D56</f>
        <v>4.2820019471730024E-2</v>
      </c>
      <c r="E56" s="48">
        <f>'Problem 2'!E56</f>
        <v>4.774077637610577E-2</v>
      </c>
      <c r="F56" s="48">
        <f>'Problem 2'!F56</f>
        <v>4.116506913437349E-2</v>
      </c>
      <c r="G56" s="48">
        <f>'Problem 2'!G56</f>
        <v>3.7535608867553631E-2</v>
      </c>
      <c r="H56" s="48">
        <f>'Problem 2'!H56</f>
        <v>4.1435597504662684E-2</v>
      </c>
      <c r="I56" s="48">
        <f>'Problem 2'!I56</f>
        <v>6.0858925345757306E-2</v>
      </c>
      <c r="J56" s="48">
        <f>'Problem 2'!J56</f>
        <v>4.6780228297859695E-2</v>
      </c>
      <c r="K56" s="48">
        <f>'Problem 2'!K56</f>
        <v>3.9267284845006335E-2</v>
      </c>
      <c r="L56" s="48">
        <f>'Problem 2'!L56</f>
        <v>4.197974335439994E-2</v>
      </c>
      <c r="M56" s="48">
        <f>'Problem 2'!M56</f>
        <v>6.2334206798916034E-2</v>
      </c>
      <c r="N56" s="48">
        <f>'Problem 2'!N56</f>
        <v>4.4682358888800434E-2</v>
      </c>
      <c r="O56" s="48">
        <f>'Problem 2'!O56</f>
        <v>4.9289260250322785E-2</v>
      </c>
      <c r="P56" s="48">
        <f>'Problem 2'!P56</f>
        <v>3.4459384729625148E-2</v>
      </c>
      <c r="Q56" s="48">
        <f>'Problem 2'!Q56</f>
        <v>3.4586587155933664E-2</v>
      </c>
      <c r="R56" s="48">
        <f>'Problem 2'!R56</f>
        <v>2.4902400450836772E-2</v>
      </c>
      <c r="S56" s="48">
        <f>'Problem 2'!S56</f>
        <v>2.0544942757344659E-2</v>
      </c>
      <c r="T56" s="48">
        <f>'Problem 2'!T56</f>
        <v>1.7486193005020308E-2</v>
      </c>
      <c r="U56" s="48">
        <f>'Problem 2'!U56</f>
        <v>1.5953299790702417E-2</v>
      </c>
      <c r="V56" s="48">
        <f>'Problem 2'!V56</f>
        <v>2.2282565539664647E-2</v>
      </c>
      <c r="W56" s="48"/>
      <c r="X56" s="2"/>
    </row>
    <row r="57" spans="1:24" ht="15" customHeight="1">
      <c r="A57" s="39"/>
      <c r="B57" s="39">
        <f t="shared" si="1"/>
        <v>50</v>
      </c>
      <c r="C57" s="48">
        <f>'Problem 2'!C57</f>
        <v>3.4472150168891519E-2</v>
      </c>
      <c r="D57" s="48">
        <f>'Problem 2'!D57</f>
        <v>3.2606530028473753E-2</v>
      </c>
      <c r="E57" s="48">
        <f>'Problem 2'!E57</f>
        <v>3.4507270758082798E-2</v>
      </c>
      <c r="F57" s="48">
        <f>'Problem 2'!F57</f>
        <v>3.5457460862757549E-2</v>
      </c>
      <c r="G57" s="48">
        <f>'Problem 2'!G57</f>
        <v>3.2344820915477385E-2</v>
      </c>
      <c r="H57" s="48">
        <f>'Problem 2'!H57</f>
        <v>4.970915793941786E-2</v>
      </c>
      <c r="I57" s="48">
        <f>'Problem 2'!I57</f>
        <v>5.2315944319733701E-2</v>
      </c>
      <c r="J57" s="48">
        <f>'Problem 2'!J57</f>
        <v>4.4936337723685417E-2</v>
      </c>
      <c r="K57" s="48">
        <f>'Problem 2'!K57</f>
        <v>4.4443800119581212E-2</v>
      </c>
      <c r="L57" s="48">
        <f>'Problem 2'!L57</f>
        <v>5.5093556840045126E-2</v>
      </c>
      <c r="M57" s="48">
        <f>'Problem 2'!M57</f>
        <v>5.3212795328175556E-2</v>
      </c>
      <c r="N57" s="48">
        <f>'Problem 2'!N57</f>
        <v>5.0490003265086479E-2</v>
      </c>
      <c r="O57" s="48">
        <f>'Problem 2'!O57</f>
        <v>6.2052511119812512E-2</v>
      </c>
      <c r="P57" s="48">
        <f>'Problem 2'!P57</f>
        <v>6.7351572492747633E-2</v>
      </c>
      <c r="Q57" s="48">
        <f>'Problem 2'!Q57</f>
        <v>7.1361449892927781E-2</v>
      </c>
      <c r="R57" s="48">
        <f>'Problem 2'!R57</f>
        <v>7.2495189902612167E-2</v>
      </c>
      <c r="S57" s="48">
        <f>'Problem 2'!S57</f>
        <v>6.7133946413722195E-2</v>
      </c>
      <c r="T57" s="48">
        <f>'Problem 2'!T57</f>
        <v>5.9428286091810466E-2</v>
      </c>
      <c r="U57" s="48">
        <f>'Problem 2'!U57</f>
        <v>6.3984025050720303E-2</v>
      </c>
      <c r="V57" s="48">
        <f>'Problem 2'!V57</f>
        <v>7.8928021786189018E-2</v>
      </c>
      <c r="W57" s="48"/>
      <c r="X57" s="2"/>
    </row>
    <row r="58" spans="1:24" ht="15" customHeight="1">
      <c r="A58" s="39"/>
      <c r="B58" s="39">
        <f t="shared" si="1"/>
        <v>51</v>
      </c>
      <c r="C58" s="48">
        <f>'Problem 2'!C58</f>
        <v>3.4472150168891519E-2</v>
      </c>
      <c r="D58" s="48">
        <f>'Problem 2'!D58</f>
        <v>4.4906438581207096E-2</v>
      </c>
      <c r="E58" s="48">
        <f>'Problem 2'!E58</f>
        <v>5.5153810084992698E-2</v>
      </c>
      <c r="F58" s="48">
        <f>'Problem 2'!F58</f>
        <v>7.5476750527284309E-2</v>
      </c>
      <c r="G58" s="48">
        <f>'Problem 2'!G58</f>
        <v>6.5796749451542957E-2</v>
      </c>
      <c r="H58" s="48">
        <f>'Problem 2'!H58</f>
        <v>7.2090604063824101E-2</v>
      </c>
      <c r="I58" s="48">
        <f>'Problem 2'!I58</f>
        <v>4.8579614459221911E-2</v>
      </c>
      <c r="J58" s="48">
        <f>'Problem 2'!J58</f>
        <v>6.310777910945102E-2</v>
      </c>
      <c r="K58" s="48">
        <f>'Problem 2'!K58</f>
        <v>6.6574649474778314E-2</v>
      </c>
      <c r="L58" s="48">
        <f>'Problem 2'!L58</f>
        <v>7.8931906168809671E-2</v>
      </c>
      <c r="M58" s="48">
        <f>'Problem 2'!M58</f>
        <v>7.8633732176065146E-2</v>
      </c>
      <c r="N58" s="48">
        <f>'Problem 2'!N58</f>
        <v>0.11143452285591571</v>
      </c>
      <c r="O58" s="48">
        <f>'Problem 2'!O58</f>
        <v>0.11858727974490633</v>
      </c>
      <c r="P58" s="48">
        <f>'Problem 2'!P58</f>
        <v>0.15921278968843022</v>
      </c>
      <c r="Q58" s="48">
        <f>'Problem 2'!Q58</f>
        <v>0.19476224155493163</v>
      </c>
      <c r="R58" s="48">
        <f>'Problem 2'!R58</f>
        <v>0.22477418121615911</v>
      </c>
      <c r="S58" s="48">
        <f>'Problem 2'!S58</f>
        <v>0.21453233396452248</v>
      </c>
      <c r="T58" s="48">
        <f>'Problem 2'!T58</f>
        <v>0.19710612453679605</v>
      </c>
      <c r="U58" s="48">
        <f>'Problem 2'!U58</f>
        <v>0.19616958686315697</v>
      </c>
      <c r="V58" s="48">
        <f>'Problem 2'!V58</f>
        <v>0.30203399551228605</v>
      </c>
      <c r="W58" s="48"/>
      <c r="X58" s="2"/>
    </row>
    <row r="59" spans="1:24" ht="15" customHeight="1">
      <c r="A59" s="39"/>
      <c r="B59" s="39">
        <f t="shared" si="1"/>
        <v>52</v>
      </c>
      <c r="C59" s="48">
        <f>'Problem 2'!C59</f>
        <v>3.4472150168891519E-2</v>
      </c>
      <c r="D59" s="48">
        <f>'Problem 2'!D59</f>
        <v>3.9165918477986561E-2</v>
      </c>
      <c r="E59" s="48">
        <f>'Problem 2'!E59</f>
        <v>6.5436780002376946E-2</v>
      </c>
      <c r="F59" s="48">
        <f>'Problem 2'!F59</f>
        <v>7.9886574045716585E-2</v>
      </c>
      <c r="G59" s="48">
        <f>'Problem 2'!G59</f>
        <v>7.5625361512753148E-2</v>
      </c>
      <c r="H59" s="48">
        <f>'Problem 2'!H59</f>
        <v>6.2304514585165512E-2</v>
      </c>
      <c r="I59" s="48">
        <f>'Problem 2'!I59</f>
        <v>0.10122818473090683</v>
      </c>
      <c r="J59" s="48">
        <f>'Problem 2'!J59</f>
        <v>0.11011603231411658</v>
      </c>
      <c r="K59" s="48">
        <f>'Problem 2'!K59</f>
        <v>0.13482329764959475</v>
      </c>
      <c r="L59" s="48">
        <f>'Problem 2'!L59</f>
        <v>0.11350023269775983</v>
      </c>
      <c r="M59" s="48">
        <f>'Problem 2'!M59</f>
        <v>0.13276854318094286</v>
      </c>
      <c r="N59" s="48">
        <f>'Problem 2'!N59</f>
        <v>0.15114141204071649</v>
      </c>
      <c r="O59" s="48">
        <f>'Problem 2'!O59</f>
        <v>0.2026460422619365</v>
      </c>
      <c r="P59" s="48">
        <f>'Problem 2'!P59</f>
        <v>0.15288513874633711</v>
      </c>
      <c r="Q59" s="48">
        <f>'Problem 2'!Q59</f>
        <v>0.15470580120870078</v>
      </c>
      <c r="R59" s="48">
        <f>'Problem 2'!R59</f>
        <v>0.17087959319849511</v>
      </c>
      <c r="S59" s="48">
        <f>'Problem 2'!S59</f>
        <v>0.17529479338551496</v>
      </c>
      <c r="T59" s="48">
        <f>'Problem 2'!T59</f>
        <v>0.21494118940929374</v>
      </c>
      <c r="U59" s="48">
        <f>'Problem 2'!U59</f>
        <v>0.25389591142067341</v>
      </c>
      <c r="V59" s="48">
        <f>'Problem 2'!V59</f>
        <v>0.29808359844466886</v>
      </c>
      <c r="W59" s="48"/>
      <c r="X59" s="2"/>
    </row>
    <row r="60" spans="1:24" ht="15" customHeight="1">
      <c r="A60" s="39"/>
      <c r="B60" s="39">
        <f t="shared" si="1"/>
        <v>53</v>
      </c>
      <c r="C60" s="48">
        <f>'Problem 2'!C60</f>
        <v>3.4472150168891519E-2</v>
      </c>
      <c r="D60" s="48">
        <f>'Problem 2'!D60</f>
        <v>2.7410465088494994E-2</v>
      </c>
      <c r="E60" s="48">
        <f>'Problem 2'!E60</f>
        <v>3.0427299913174284E-2</v>
      </c>
      <c r="F60" s="48">
        <f>'Problem 2'!F60</f>
        <v>2.3864361352401484E-2</v>
      </c>
      <c r="G60" s="48">
        <f>'Problem 2'!G60</f>
        <v>2.1228835717211916E-2</v>
      </c>
      <c r="H60" s="48">
        <f>'Problem 2'!H60</f>
        <v>2.4795406515878665E-2</v>
      </c>
      <c r="I60" s="48">
        <f>'Problem 2'!I60</f>
        <v>2.3204556771058937E-2</v>
      </c>
      <c r="J60" s="48">
        <f>'Problem 2'!J60</f>
        <v>2.1862358529581374E-2</v>
      </c>
      <c r="K60" s="48">
        <f>'Problem 2'!K60</f>
        <v>2.6441028306527899E-2</v>
      </c>
      <c r="L60" s="48">
        <f>'Problem 2'!L60</f>
        <v>2.502778453267241E-2</v>
      </c>
      <c r="M60" s="48">
        <f>'Problem 2'!M60</f>
        <v>2.2632679988852617E-2</v>
      </c>
      <c r="N60" s="48">
        <f>'Problem 2'!N60</f>
        <v>2.1019064672362416E-2</v>
      </c>
      <c r="O60" s="48">
        <f>'Problem 2'!O60</f>
        <v>2.1721866874917003E-2</v>
      </c>
      <c r="P60" s="48">
        <f>'Problem 2'!P60</f>
        <v>2.0643572583268988E-2</v>
      </c>
      <c r="Q60" s="48">
        <f>'Problem 2'!Q60</f>
        <v>1.8041730214723408E-2</v>
      </c>
      <c r="R60" s="48">
        <f>'Problem 2'!R60</f>
        <v>1.5420781833666072E-2</v>
      </c>
      <c r="S60" s="48">
        <f>'Problem 2'!S60</f>
        <v>1.982920828295404E-2</v>
      </c>
      <c r="T60" s="48">
        <f>'Problem 2'!T60</f>
        <v>2.2735408568569544E-2</v>
      </c>
      <c r="U60" s="48">
        <f>'Problem 2'!U60</f>
        <v>2.2033928130104883E-2</v>
      </c>
      <c r="V60" s="48">
        <f>'Problem 2'!V60</f>
        <v>1.7611856142704427E-2</v>
      </c>
      <c r="W60" s="48"/>
      <c r="X60" s="2"/>
    </row>
    <row r="61" spans="1:24" ht="15" customHeight="1">
      <c r="A61" s="39"/>
      <c r="B61" s="39">
        <f t="shared" si="1"/>
        <v>54</v>
      </c>
      <c r="C61" s="48">
        <f>'Problem 2'!C61</f>
        <v>3.4472150168891519E-2</v>
      </c>
      <c r="D61" s="48">
        <f>'Problem 2'!D61</f>
        <v>3.6750239929965352E-2</v>
      </c>
      <c r="E61" s="48">
        <f>'Problem 2'!E61</f>
        <v>5.2352053329904405E-2</v>
      </c>
      <c r="F61" s="48">
        <f>'Problem 2'!F61</f>
        <v>5.1596931332342763E-2</v>
      </c>
      <c r="G61" s="48">
        <f>'Problem 2'!G61</f>
        <v>6.8563786146846675E-2</v>
      </c>
      <c r="H61" s="48">
        <f>'Problem 2'!H61</f>
        <v>5.4891021400013451E-2</v>
      </c>
      <c r="I61" s="48">
        <f>'Problem 2'!I61</f>
        <v>6.3231153713012717E-2</v>
      </c>
      <c r="J61" s="48">
        <f>'Problem 2'!J61</f>
        <v>4.3789296249418769E-2</v>
      </c>
      <c r="K61" s="48">
        <f>'Problem 2'!K61</f>
        <v>5.2431409888036039E-2</v>
      </c>
      <c r="L61" s="48">
        <f>'Problem 2'!L61</f>
        <v>5.7274480211251901E-2</v>
      </c>
      <c r="M61" s="48">
        <f>'Problem 2'!M61</f>
        <v>6.3394838539710924E-2</v>
      </c>
      <c r="N61" s="48">
        <f>'Problem 2'!N61</f>
        <v>5.7070422279927223E-2</v>
      </c>
      <c r="O61" s="48">
        <f>'Problem 2'!O61</f>
        <v>4.7233048861515838E-2</v>
      </c>
      <c r="P61" s="48">
        <f>'Problem 2'!P61</f>
        <v>5.4452686217409042E-2</v>
      </c>
      <c r="Q61" s="48">
        <f>'Problem 2'!Q61</f>
        <v>6.7679543118402616E-2</v>
      </c>
      <c r="R61" s="48">
        <f>'Problem 2'!R61</f>
        <v>5.5053081753039669E-2</v>
      </c>
      <c r="S61" s="48">
        <f>'Problem 2'!S61</f>
        <v>5.1124595252141865E-2</v>
      </c>
      <c r="T61" s="48">
        <f>'Problem 2'!T61</f>
        <v>4.2858021845793709E-2</v>
      </c>
      <c r="U61" s="48">
        <f>'Problem 2'!U61</f>
        <v>3.3280461332718475E-2</v>
      </c>
      <c r="V61" s="48">
        <f>'Problem 2'!V61</f>
        <v>3.5233783526345548E-2</v>
      </c>
      <c r="W61" s="48"/>
      <c r="X61" s="2"/>
    </row>
    <row r="62" spans="1:24" ht="15" customHeight="1">
      <c r="A62" s="39"/>
      <c r="B62" s="39">
        <f t="shared" si="1"/>
        <v>55</v>
      </c>
      <c r="C62" s="48">
        <f>'Problem 2'!C62</f>
        <v>3.4472150168891519E-2</v>
      </c>
      <c r="D62" s="48">
        <f>'Problem 2'!D62</f>
        <v>3.9545488254091959E-2</v>
      </c>
      <c r="E62" s="48">
        <f>'Problem 2'!E62</f>
        <v>4.1776357827850684E-2</v>
      </c>
      <c r="F62" s="48">
        <f>'Problem 2'!F62</f>
        <v>4.4509259142109764E-2</v>
      </c>
      <c r="G62" s="48">
        <f>'Problem 2'!G62</f>
        <v>5.4131637730421733E-2</v>
      </c>
      <c r="H62" s="48">
        <f>'Problem 2'!H62</f>
        <v>3.8499123404351514E-2</v>
      </c>
      <c r="I62" s="48">
        <f>'Problem 2'!I62</f>
        <v>5.2657120776064111E-2</v>
      </c>
      <c r="J62" s="48">
        <f>'Problem 2'!J62</f>
        <v>5.4091389667262804E-2</v>
      </c>
      <c r="K62" s="48">
        <f>'Problem 2'!K62</f>
        <v>5.8136929139781884E-2</v>
      </c>
      <c r="L62" s="48">
        <f>'Problem 2'!L62</f>
        <v>5.2445224544637972E-2</v>
      </c>
      <c r="M62" s="48">
        <f>'Problem 2'!M62</f>
        <v>6.3912442109460774E-2</v>
      </c>
      <c r="N62" s="48">
        <f>'Problem 2'!N62</f>
        <v>9.011105625111801E-2</v>
      </c>
      <c r="O62" s="48">
        <f>'Problem 2'!O62</f>
        <v>7.9681875840177316E-2</v>
      </c>
      <c r="P62" s="48">
        <f>'Problem 2'!P62</f>
        <v>8.6078426970401675E-2</v>
      </c>
      <c r="Q62" s="48">
        <f>'Problem 2'!Q62</f>
        <v>7.8104507564227765E-2</v>
      </c>
      <c r="R62" s="48">
        <f>'Problem 2'!R62</f>
        <v>8.1010016554403388E-2</v>
      </c>
      <c r="S62" s="48">
        <f>'Problem 2'!S62</f>
        <v>8.5433391805158812E-2</v>
      </c>
      <c r="T62" s="48">
        <f>'Problem 2'!T62</f>
        <v>0.10546093311937302</v>
      </c>
      <c r="U62" s="48">
        <f>'Problem 2'!U62</f>
        <v>0.11097442034240081</v>
      </c>
      <c r="V62" s="48">
        <f>'Problem 2'!V62</f>
        <v>8.3295917290125032E-2</v>
      </c>
      <c r="W62" s="48"/>
      <c r="X62" s="2"/>
    </row>
    <row r="63" spans="1:24" ht="15" customHeight="1">
      <c r="A63" s="39"/>
      <c r="B63" s="39">
        <f t="shared" si="1"/>
        <v>56</v>
      </c>
      <c r="C63" s="48">
        <f>'Problem 2'!C63</f>
        <v>3.4472150168891519E-2</v>
      </c>
      <c r="D63" s="48">
        <f>'Problem 2'!D63</f>
        <v>4.7078942186042215E-2</v>
      </c>
      <c r="E63" s="48">
        <f>'Problem 2'!E63</f>
        <v>5.4671371085644314E-2</v>
      </c>
      <c r="F63" s="48">
        <f>'Problem 2'!F63</f>
        <v>4.2512885779773239E-2</v>
      </c>
      <c r="G63" s="48">
        <f>'Problem 2'!G63</f>
        <v>4.454433069378156E-2</v>
      </c>
      <c r="H63" s="48">
        <f>'Problem 2'!H63</f>
        <v>5.1134844354138648E-2</v>
      </c>
      <c r="I63" s="48">
        <f>'Problem 2'!I63</f>
        <v>5.0898333496153775E-2</v>
      </c>
      <c r="J63" s="48">
        <f>'Problem 2'!J63</f>
        <v>5.297023400932032E-2</v>
      </c>
      <c r="K63" s="48">
        <f>'Problem 2'!K63</f>
        <v>4.2279940390206203E-2</v>
      </c>
      <c r="L63" s="48">
        <f>'Problem 2'!L63</f>
        <v>4.7035345852851698E-2</v>
      </c>
      <c r="M63" s="48">
        <f>'Problem 2'!M63</f>
        <v>3.9660487085267586E-2</v>
      </c>
      <c r="N63" s="48">
        <f>'Problem 2'!N63</f>
        <v>2.7062817575444736E-2</v>
      </c>
      <c r="O63" s="48">
        <f>'Problem 2'!O63</f>
        <v>2.7134489826832319E-2</v>
      </c>
      <c r="P63" s="48">
        <f>'Problem 2'!P63</f>
        <v>3.4037964660293955E-2</v>
      </c>
      <c r="Q63" s="48">
        <f>'Problem 2'!Q63</f>
        <v>4.6151054633828729E-2</v>
      </c>
      <c r="R63" s="48">
        <f>'Problem 2'!R63</f>
        <v>4.6436678875094603E-2</v>
      </c>
      <c r="S63" s="48">
        <f>'Problem 2'!S63</f>
        <v>4.6319585176235925E-2</v>
      </c>
      <c r="T63" s="48">
        <f>'Problem 2'!T63</f>
        <v>4.9602739845229719E-2</v>
      </c>
      <c r="U63" s="48">
        <f>'Problem 2'!U63</f>
        <v>5.1670734544223398E-2</v>
      </c>
      <c r="V63" s="48">
        <f>'Problem 2'!V63</f>
        <v>3.5369302012316736E-2</v>
      </c>
      <c r="W63" s="48"/>
      <c r="X63" s="2"/>
    </row>
    <row r="64" spans="1:24" ht="15" customHeight="1">
      <c r="A64" s="39"/>
      <c r="B64" s="39">
        <f t="shared" si="1"/>
        <v>57</v>
      </c>
      <c r="C64" s="48">
        <f>'Problem 2'!C64</f>
        <v>3.4472150168891519E-2</v>
      </c>
      <c r="D64" s="48">
        <f>'Problem 2'!D64</f>
        <v>2.8736075338437046E-2</v>
      </c>
      <c r="E64" s="48">
        <f>'Problem 2'!E64</f>
        <v>4.1351424400735776E-2</v>
      </c>
      <c r="F64" s="48">
        <f>'Problem 2'!F64</f>
        <v>5.6415606973563348E-2</v>
      </c>
      <c r="G64" s="48">
        <f>'Problem 2'!G64</f>
        <v>4.5783514127228288E-2</v>
      </c>
      <c r="H64" s="48">
        <f>'Problem 2'!H64</f>
        <v>4.9196585203401123E-2</v>
      </c>
      <c r="I64" s="48">
        <f>'Problem 2'!I64</f>
        <v>5.2360207164888761E-2</v>
      </c>
      <c r="J64" s="48">
        <f>'Problem 2'!J64</f>
        <v>4.292810842024674E-2</v>
      </c>
      <c r="K64" s="48">
        <f>'Problem 2'!K64</f>
        <v>5.0614403227821403E-2</v>
      </c>
      <c r="L64" s="48">
        <f>'Problem 2'!L64</f>
        <v>5.9551430568368431E-2</v>
      </c>
      <c r="M64" s="48">
        <f>'Problem 2'!M64</f>
        <v>5.7415024362950304E-2</v>
      </c>
      <c r="N64" s="48">
        <f>'Problem 2'!N64</f>
        <v>4.5346885069638757E-2</v>
      </c>
      <c r="O64" s="48">
        <f>'Problem 2'!O64</f>
        <v>3.8986211906380158E-2</v>
      </c>
      <c r="P64" s="48">
        <f>'Problem 2'!P64</f>
        <v>3.2149154155424187E-2</v>
      </c>
      <c r="Q64" s="48">
        <f>'Problem 2'!Q64</f>
        <v>3.3440762966893987E-2</v>
      </c>
      <c r="R64" s="48">
        <f>'Problem 2'!R64</f>
        <v>4.7295239780680572E-2</v>
      </c>
      <c r="S64" s="48">
        <f>'Problem 2'!S64</f>
        <v>5.3194041722336036E-2</v>
      </c>
      <c r="T64" s="48">
        <f>'Problem 2'!T64</f>
        <v>5.2283673819065749E-2</v>
      </c>
      <c r="U64" s="48">
        <f>'Problem 2'!U64</f>
        <v>5.0808096160852009E-2</v>
      </c>
      <c r="V64" s="48">
        <f>'Problem 2'!V64</f>
        <v>5.8484903255688392E-2</v>
      </c>
      <c r="W64" s="48"/>
      <c r="X64" s="2"/>
    </row>
    <row r="65" spans="1:24" ht="15" customHeight="1">
      <c r="A65" s="39"/>
      <c r="B65" s="39">
        <f t="shared" si="1"/>
        <v>58</v>
      </c>
      <c r="C65" s="48">
        <f>'Problem 2'!C65</f>
        <v>3.4472150168891519E-2</v>
      </c>
      <c r="D65" s="48">
        <f>'Problem 2'!D65</f>
        <v>3.2207823932855234E-2</v>
      </c>
      <c r="E65" s="48">
        <f>'Problem 2'!E65</f>
        <v>2.986894967046164E-2</v>
      </c>
      <c r="F65" s="48">
        <f>'Problem 2'!F65</f>
        <v>2.7062469284494108E-2</v>
      </c>
      <c r="G65" s="48">
        <f>'Problem 2'!G65</f>
        <v>2.9262804295591218E-2</v>
      </c>
      <c r="H65" s="48">
        <f>'Problem 2'!H65</f>
        <v>4.2001396436893199E-2</v>
      </c>
      <c r="I65" s="48">
        <f>'Problem 2'!I65</f>
        <v>4.2973692357762924E-2</v>
      </c>
      <c r="J65" s="48">
        <f>'Problem 2'!J65</f>
        <v>5.0870009411271712E-2</v>
      </c>
      <c r="K65" s="48">
        <f>'Problem 2'!K65</f>
        <v>5.1738456847473038E-2</v>
      </c>
      <c r="L65" s="48">
        <f>'Problem 2'!L65</f>
        <v>4.0259732986300929E-2</v>
      </c>
      <c r="M65" s="48">
        <f>'Problem 2'!M65</f>
        <v>3.9325359634815461E-2</v>
      </c>
      <c r="N65" s="48">
        <f>'Problem 2'!N65</f>
        <v>5.4344497736924881E-2</v>
      </c>
      <c r="O65" s="48">
        <f>'Problem 2'!O65</f>
        <v>7.6473835220666156E-2</v>
      </c>
      <c r="P65" s="48">
        <f>'Problem 2'!P65</f>
        <v>0.10128051999848253</v>
      </c>
      <c r="Q65" s="48">
        <f>'Problem 2'!Q65</f>
        <v>5.9186944943530259E-2</v>
      </c>
      <c r="R65" s="48">
        <f>'Problem 2'!R65</f>
        <v>4.9274039328028318E-2</v>
      </c>
      <c r="S65" s="48">
        <f>'Problem 2'!S65</f>
        <v>3.9240084148550396E-2</v>
      </c>
      <c r="T65" s="48">
        <f>'Problem 2'!T65</f>
        <v>3.0131700206942631E-2</v>
      </c>
      <c r="U65" s="48">
        <f>'Problem 2'!U65</f>
        <v>3.1206546666573461E-2</v>
      </c>
      <c r="V65" s="48">
        <f>'Problem 2'!V65</f>
        <v>3.7248422175713024E-2</v>
      </c>
      <c r="W65" s="48"/>
      <c r="X65" s="2"/>
    </row>
    <row r="66" spans="1:24" ht="15" customHeight="1">
      <c r="A66" s="39"/>
      <c r="B66" s="39">
        <f t="shared" si="1"/>
        <v>59</v>
      </c>
      <c r="C66" s="48">
        <f>'Problem 2'!C66</f>
        <v>3.4472150168891519E-2</v>
      </c>
      <c r="D66" s="48">
        <f>'Problem 2'!D66</f>
        <v>3.5853408668760224E-2</v>
      </c>
      <c r="E66" s="48">
        <f>'Problem 2'!E66</f>
        <v>4.4185202358913024E-2</v>
      </c>
      <c r="F66" s="48">
        <f>'Problem 2'!F66</f>
        <v>4.4878102430924917E-2</v>
      </c>
      <c r="G66" s="48">
        <f>'Problem 2'!G66</f>
        <v>4.299600859951782E-2</v>
      </c>
      <c r="H66" s="48">
        <f>'Problem 2'!H66</f>
        <v>2.8985025627163038E-2</v>
      </c>
      <c r="I66" s="48">
        <f>'Problem 2'!I66</f>
        <v>3.1163124282096853E-2</v>
      </c>
      <c r="J66" s="48">
        <f>'Problem 2'!J66</f>
        <v>4.0417533584279741E-2</v>
      </c>
      <c r="K66" s="48">
        <f>'Problem 2'!K66</f>
        <v>5.2768456881406307E-2</v>
      </c>
      <c r="L66" s="48">
        <f>'Problem 2'!L66</f>
        <v>5.7162055872261086E-2</v>
      </c>
      <c r="M66" s="48">
        <f>'Problem 2'!M66</f>
        <v>0.10189659707172782</v>
      </c>
      <c r="N66" s="48">
        <f>'Problem 2'!N66</f>
        <v>8.7624005676180561E-2</v>
      </c>
      <c r="O66" s="48">
        <f>'Problem 2'!O66</f>
        <v>5.4326754332128448E-2</v>
      </c>
      <c r="P66" s="48">
        <f>'Problem 2'!P66</f>
        <v>5.3042887478324308E-2</v>
      </c>
      <c r="Q66" s="48">
        <f>'Problem 2'!Q66</f>
        <v>8.0514803894810014E-2</v>
      </c>
      <c r="R66" s="48">
        <f>'Problem 2'!R66</f>
        <v>7.0539463169539546E-2</v>
      </c>
      <c r="S66" s="48">
        <f>'Problem 2'!S66</f>
        <v>6.2441883107357467E-2</v>
      </c>
      <c r="T66" s="48">
        <f>'Problem 2'!T66</f>
        <v>3.7979080895094143E-2</v>
      </c>
      <c r="U66" s="48">
        <f>'Problem 2'!U66</f>
        <v>2.799334114144867E-2</v>
      </c>
      <c r="V66" s="48">
        <f>'Problem 2'!V66</f>
        <v>2.5443201907334935E-2</v>
      </c>
      <c r="W66" s="48"/>
      <c r="X66" s="2"/>
    </row>
    <row r="67" spans="1:24" ht="15" customHeight="1">
      <c r="A67" s="39"/>
      <c r="B67" s="39">
        <f t="shared" si="1"/>
        <v>60</v>
      </c>
      <c r="C67" s="48">
        <f>'Problem 2'!C67</f>
        <v>3.4472150168891519E-2</v>
      </c>
      <c r="D67" s="48">
        <f>'Problem 2'!D67</f>
        <v>3.2852163292304407E-2</v>
      </c>
      <c r="E67" s="48">
        <f>'Problem 2'!E67</f>
        <v>3.8858526592956702E-2</v>
      </c>
      <c r="F67" s="48">
        <f>'Problem 2'!F67</f>
        <v>5.068020007397555E-2</v>
      </c>
      <c r="G67" s="48">
        <f>'Problem 2'!G67</f>
        <v>6.0333835695325348E-2</v>
      </c>
      <c r="H67" s="48">
        <f>'Problem 2'!H67</f>
        <v>9.6887673568866087E-2</v>
      </c>
      <c r="I67" s="48">
        <f>'Problem 2'!I67</f>
        <v>9.6182140760830356E-2</v>
      </c>
      <c r="J67" s="48">
        <f>'Problem 2'!J67</f>
        <v>9.2187684650626489E-2</v>
      </c>
      <c r="K67" s="48">
        <f>'Problem 2'!K67</f>
        <v>8.5127388809205673E-2</v>
      </c>
      <c r="L67" s="48">
        <f>'Problem 2'!L67</f>
        <v>8.8318198129168052E-2</v>
      </c>
      <c r="M67" s="48">
        <f>'Problem 2'!M67</f>
        <v>4.8551515933925128E-2</v>
      </c>
      <c r="N67" s="48">
        <f>'Problem 2'!N67</f>
        <v>5.9425472901579797E-2</v>
      </c>
      <c r="O67" s="48">
        <f>'Problem 2'!O67</f>
        <v>6.3088287954166641E-2</v>
      </c>
      <c r="P67" s="48">
        <f>'Problem 2'!P67</f>
        <v>8.9955523676528495E-2</v>
      </c>
      <c r="Q67" s="48">
        <f>'Problem 2'!Q67</f>
        <v>0.12355552806631162</v>
      </c>
      <c r="R67" s="48">
        <f>'Problem 2'!R67</f>
        <v>9.907811589725482E-2</v>
      </c>
      <c r="S67" s="48">
        <f>'Problem 2'!S67</f>
        <v>9.5960898402153383E-2</v>
      </c>
      <c r="T67" s="48">
        <f>'Problem 2'!T67</f>
        <v>0.1376470655230333</v>
      </c>
      <c r="U67" s="48">
        <f>'Problem 2'!U67</f>
        <v>0.14703165234278795</v>
      </c>
      <c r="V67" s="48">
        <f>'Problem 2'!V67</f>
        <v>0.14497949375516045</v>
      </c>
      <c r="W67" s="48"/>
      <c r="X67" s="2"/>
    </row>
    <row r="68" spans="1:24" ht="15" customHeight="1">
      <c r="A68" s="39"/>
      <c r="B68" s="39">
        <f t="shared" si="1"/>
        <v>61</v>
      </c>
      <c r="C68" s="48">
        <f>'Problem 2'!C68</f>
        <v>3.4472150168891519E-2</v>
      </c>
      <c r="D68" s="48">
        <f>'Problem 2'!D68</f>
        <v>5.9197738330093272E-2</v>
      </c>
      <c r="E68" s="48">
        <f>'Problem 2'!E68</f>
        <v>6.7995999574903501E-2</v>
      </c>
      <c r="F68" s="48">
        <f>'Problem 2'!F68</f>
        <v>8.4008546039754939E-2</v>
      </c>
      <c r="G68" s="48">
        <f>'Problem 2'!G68</f>
        <v>6.6085971852404654E-2</v>
      </c>
      <c r="H68" s="48">
        <f>'Problem 2'!H68</f>
        <v>6.6649311135459008E-2</v>
      </c>
      <c r="I68" s="48">
        <f>'Problem 2'!I68</f>
        <v>7.8152381716827118E-2</v>
      </c>
      <c r="J68" s="48">
        <f>'Problem 2'!J68</f>
        <v>9.586488028797141E-2</v>
      </c>
      <c r="K68" s="48">
        <f>'Problem 2'!K68</f>
        <v>9.981425873893697E-2</v>
      </c>
      <c r="L68" s="48">
        <f>'Problem 2'!L68</f>
        <v>0.11113904902259814</v>
      </c>
      <c r="M68" s="48">
        <f>'Problem 2'!M68</f>
        <v>0.10141586929001938</v>
      </c>
      <c r="N68" s="48">
        <f>'Problem 2'!N68</f>
        <v>0.10640085812737188</v>
      </c>
      <c r="O68" s="48">
        <f>'Problem 2'!O68</f>
        <v>0.12039990456949233</v>
      </c>
      <c r="P68" s="48">
        <f>'Problem 2'!P68</f>
        <v>8.2922705865260876E-2</v>
      </c>
      <c r="Q68" s="48">
        <f>'Problem 2'!Q68</f>
        <v>0.11023719933258631</v>
      </c>
      <c r="R68" s="48">
        <f>'Problem 2'!R68</f>
        <v>0.12930842633617118</v>
      </c>
      <c r="S68" s="48">
        <f>'Problem 2'!S68</f>
        <v>0.1478110345089256</v>
      </c>
      <c r="T68" s="48">
        <f>'Problem 2'!T68</f>
        <v>0.16177114175393498</v>
      </c>
      <c r="U68" s="48">
        <f>'Problem 2'!U68</f>
        <v>0.1545981110189362</v>
      </c>
      <c r="V68" s="48">
        <f>'Problem 2'!V68</f>
        <v>0.1547037501984794</v>
      </c>
      <c r="W68" s="48"/>
      <c r="X68" s="2"/>
    </row>
    <row r="69" spans="1:24" ht="15" customHeight="1">
      <c r="A69" s="39"/>
      <c r="B69" s="39">
        <f t="shared" si="1"/>
        <v>62</v>
      </c>
      <c r="C69" s="48">
        <f>'Problem 2'!C69</f>
        <v>3.4472150168891519E-2</v>
      </c>
      <c r="D69" s="48">
        <f>'Problem 2'!D69</f>
        <v>3.511179737593742E-2</v>
      </c>
      <c r="E69" s="48">
        <f>'Problem 2'!E69</f>
        <v>5.6144051511972298E-2</v>
      </c>
      <c r="F69" s="48">
        <f>'Problem 2'!F69</f>
        <v>5.9055669514536377E-2</v>
      </c>
      <c r="G69" s="48">
        <f>'Problem 2'!G69</f>
        <v>4.7010608860261462E-2</v>
      </c>
      <c r="H69" s="48">
        <f>'Problem 2'!H69</f>
        <v>4.4631510967678596E-2</v>
      </c>
      <c r="I69" s="48">
        <f>'Problem 2'!I69</f>
        <v>4.3587958422243264E-2</v>
      </c>
      <c r="J69" s="48">
        <f>'Problem 2'!J69</f>
        <v>4.1558658589165451E-2</v>
      </c>
      <c r="K69" s="48">
        <f>'Problem 2'!K69</f>
        <v>3.970289876258274E-2</v>
      </c>
      <c r="L69" s="48">
        <f>'Problem 2'!L69</f>
        <v>4.8655333592399534E-2</v>
      </c>
      <c r="M69" s="48">
        <f>'Problem 2'!M69</f>
        <v>4.7380392888530319E-2</v>
      </c>
      <c r="N69" s="48">
        <f>'Problem 2'!N69</f>
        <v>4.9893711372591146E-2</v>
      </c>
      <c r="O69" s="48">
        <f>'Problem 2'!O69</f>
        <v>4.5975754923117132E-2</v>
      </c>
      <c r="P69" s="48">
        <f>'Problem 2'!P69</f>
        <v>5.7448586522336545E-2</v>
      </c>
      <c r="Q69" s="48">
        <f>'Problem 2'!Q69</f>
        <v>5.285098293813785E-2</v>
      </c>
      <c r="R69" s="48">
        <f>'Problem 2'!R69</f>
        <v>7.3458597786725616E-2</v>
      </c>
      <c r="S69" s="48">
        <f>'Problem 2'!S69</f>
        <v>7.8882969178288104E-2</v>
      </c>
      <c r="T69" s="48">
        <f>'Problem 2'!T69</f>
        <v>7.6748907251300055E-2</v>
      </c>
      <c r="U69" s="48">
        <f>'Problem 2'!U69</f>
        <v>7.6659328749161648E-2</v>
      </c>
      <c r="V69" s="48">
        <f>'Problem 2'!V69</f>
        <v>8.1638270474886157E-2</v>
      </c>
      <c r="W69" s="48"/>
      <c r="X69" s="2"/>
    </row>
    <row r="70" spans="1:24" ht="15" customHeight="1">
      <c r="A70" s="39"/>
      <c r="B70" s="39">
        <f t="shared" si="1"/>
        <v>63</v>
      </c>
      <c r="C70" s="48">
        <f>'Problem 2'!C70</f>
        <v>3.4472150168891519E-2</v>
      </c>
      <c r="D70" s="48">
        <f>'Problem 2'!D70</f>
        <v>4.9240984520814372E-2</v>
      </c>
      <c r="E70" s="48">
        <f>'Problem 2'!E70</f>
        <v>3.4765398152332073E-2</v>
      </c>
      <c r="F70" s="48">
        <f>'Problem 2'!F70</f>
        <v>3.8978837769207894E-2</v>
      </c>
      <c r="G70" s="48">
        <f>'Problem 2'!G70</f>
        <v>4.3905373498193283E-2</v>
      </c>
      <c r="H70" s="48">
        <f>'Problem 2'!H70</f>
        <v>3.866358909770537E-2</v>
      </c>
      <c r="I70" s="48">
        <f>'Problem 2'!I70</f>
        <v>4.3458263223755907E-2</v>
      </c>
      <c r="J70" s="48">
        <f>'Problem 2'!J70</f>
        <v>3.8147323946024644E-2</v>
      </c>
      <c r="K70" s="48">
        <f>'Problem 2'!K70</f>
        <v>4.8821303523473837E-2</v>
      </c>
      <c r="L70" s="48">
        <f>'Problem 2'!L70</f>
        <v>4.1933046718386699E-2</v>
      </c>
      <c r="M70" s="48">
        <f>'Problem 2'!M70</f>
        <v>3.9568018929028261E-2</v>
      </c>
      <c r="N70" s="48">
        <f>'Problem 2'!N70</f>
        <v>3.5107999367537092E-2</v>
      </c>
      <c r="O70" s="48">
        <f>'Problem 2'!O70</f>
        <v>3.0837463900706949E-2</v>
      </c>
      <c r="P70" s="48">
        <f>'Problem 2'!P70</f>
        <v>2.4572614180450609E-2</v>
      </c>
      <c r="Q70" s="48">
        <f>'Problem 2'!Q70</f>
        <v>2.8484217821510779E-2</v>
      </c>
      <c r="R70" s="48">
        <f>'Problem 2'!R70</f>
        <v>2.5141758935632613E-2</v>
      </c>
      <c r="S70" s="48">
        <f>'Problem 2'!S70</f>
        <v>1.7436474655679626E-2</v>
      </c>
      <c r="T70" s="48">
        <f>'Problem 2'!T70</f>
        <v>2.1284586592772707E-2</v>
      </c>
      <c r="U70" s="48">
        <f>'Problem 2'!U70</f>
        <v>2.5176707628901309E-2</v>
      </c>
      <c r="V70" s="48">
        <f>'Problem 2'!V70</f>
        <v>2.5088147933172746E-2</v>
      </c>
      <c r="W70" s="48"/>
      <c r="X70" s="2"/>
    </row>
    <row r="71" spans="1:24" ht="15" customHeight="1">
      <c r="A71" s="39"/>
      <c r="B71" s="39">
        <f t="shared" si="1"/>
        <v>64</v>
      </c>
      <c r="C71" s="48">
        <f>'Problem 2'!C71</f>
        <v>3.4472150168891519E-2</v>
      </c>
      <c r="D71" s="48">
        <f>'Problem 2'!D71</f>
        <v>5.9187825011424847E-2</v>
      </c>
      <c r="E71" s="48">
        <f>'Problem 2'!E71</f>
        <v>6.7338076787257117E-2</v>
      </c>
      <c r="F71" s="48">
        <f>'Problem 2'!F71</f>
        <v>7.8147651542886304E-2</v>
      </c>
      <c r="G71" s="48">
        <f>'Problem 2'!G71</f>
        <v>8.9546515261004184E-2</v>
      </c>
      <c r="H71" s="48">
        <f>'Problem 2'!H71</f>
        <v>7.5025728953776669E-2</v>
      </c>
      <c r="I71" s="48">
        <f>'Problem 2'!I71</f>
        <v>6.1886611695036342E-2</v>
      </c>
      <c r="J71" s="48">
        <f>'Problem 2'!J71</f>
        <v>5.8698034929043845E-2</v>
      </c>
      <c r="K71" s="48">
        <f>'Problem 2'!K71</f>
        <v>7.4128028503941887E-2</v>
      </c>
      <c r="L71" s="48">
        <f>'Problem 2'!L71</f>
        <v>9.7945988301689851E-2</v>
      </c>
      <c r="M71" s="48">
        <f>'Problem 2'!M71</f>
        <v>9.2926088689057523E-2</v>
      </c>
      <c r="N71" s="48">
        <f>'Problem 2'!N71</f>
        <v>0.10053330238784394</v>
      </c>
      <c r="O71" s="48">
        <f>'Problem 2'!O71</f>
        <v>9.5038937973585369E-2</v>
      </c>
      <c r="P71" s="48">
        <f>'Problem 2'!P71</f>
        <v>6.1328608101912631E-2</v>
      </c>
      <c r="Q71" s="48">
        <f>'Problem 2'!Q71</f>
        <v>6.8024092419656776E-2</v>
      </c>
      <c r="R71" s="48">
        <f>'Problem 2'!R71</f>
        <v>9.3429554724725458E-2</v>
      </c>
      <c r="S71" s="48">
        <f>'Problem 2'!S71</f>
        <v>9.8511346191015578E-2</v>
      </c>
      <c r="T71" s="48">
        <f>'Problem 2'!T71</f>
        <v>9.3729515962662185E-2</v>
      </c>
      <c r="U71" s="48">
        <f>'Problem 2'!U71</f>
        <v>0.14394641584498197</v>
      </c>
      <c r="V71" s="48">
        <f>'Problem 2'!V71</f>
        <v>0.16595853472559643</v>
      </c>
      <c r="W71" s="48"/>
      <c r="X71" s="2"/>
    </row>
    <row r="72" spans="1:24" ht="15" customHeight="1">
      <c r="A72" s="39"/>
      <c r="B72" s="39">
        <f t="shared" si="1"/>
        <v>65</v>
      </c>
      <c r="C72" s="48">
        <f>'Problem 2'!C72</f>
        <v>3.4472150168891519E-2</v>
      </c>
      <c r="D72" s="48">
        <f>'Problem 2'!D72</f>
        <v>4.5123465883550928E-2</v>
      </c>
      <c r="E72" s="48">
        <f>'Problem 2'!E72</f>
        <v>3.2582966448465769E-2</v>
      </c>
      <c r="F72" s="48">
        <f>'Problem 2'!F72</f>
        <v>2.8460890984837322E-2</v>
      </c>
      <c r="G72" s="48">
        <f>'Problem 2'!G72</f>
        <v>2.1540869848754682E-2</v>
      </c>
      <c r="H72" s="48">
        <f>'Problem 2'!H72</f>
        <v>1.7590446609432077E-2</v>
      </c>
      <c r="I72" s="48">
        <f>'Problem 2'!I72</f>
        <v>1.7074848117800287E-2</v>
      </c>
      <c r="J72" s="48">
        <f>'Problem 2'!J72</f>
        <v>1.5265337015324482E-2</v>
      </c>
      <c r="K72" s="48">
        <f>'Problem 2'!K72</f>
        <v>1.730897686046683E-2</v>
      </c>
      <c r="L72" s="48">
        <f>'Problem 2'!L72</f>
        <v>2.5119529790931634E-2</v>
      </c>
      <c r="M72" s="48">
        <f>'Problem 2'!M72</f>
        <v>2.5370239591288618E-2</v>
      </c>
      <c r="N72" s="48">
        <f>'Problem 2'!N72</f>
        <v>3.0797815838155752E-2</v>
      </c>
      <c r="O72" s="48">
        <f>'Problem 2'!O72</f>
        <v>2.8412402865865823E-2</v>
      </c>
      <c r="P72" s="48">
        <f>'Problem 2'!P72</f>
        <v>1.7900879102163304E-2</v>
      </c>
      <c r="Q72" s="48">
        <f>'Problem 2'!Q72</f>
        <v>1.6733298446324364E-2</v>
      </c>
      <c r="R72" s="48">
        <f>'Problem 2'!R72</f>
        <v>1.8783587702578E-2</v>
      </c>
      <c r="S72" s="48">
        <f>'Problem 2'!S72</f>
        <v>1.8180095256519254E-2</v>
      </c>
      <c r="T72" s="48">
        <f>'Problem 2'!T72</f>
        <v>1.3856765070125773E-2</v>
      </c>
      <c r="U72" s="48">
        <f>'Problem 2'!U72</f>
        <v>1.7980975668523403E-2</v>
      </c>
      <c r="V72" s="48">
        <f>'Problem 2'!V72</f>
        <v>2.1900078714503349E-2</v>
      </c>
      <c r="W72" s="48"/>
      <c r="X72" s="2"/>
    </row>
    <row r="73" spans="1:24" ht="15" customHeight="1">
      <c r="A73" s="39"/>
      <c r="B73" s="39">
        <f t="shared" ref="B73:B107" si="2">B72+1</f>
        <v>66</v>
      </c>
      <c r="C73" s="48">
        <f>'Problem 2'!C73</f>
        <v>3.4472150168891519E-2</v>
      </c>
      <c r="D73" s="48">
        <f>'Problem 2'!D73</f>
        <v>4.6441709566499775E-2</v>
      </c>
      <c r="E73" s="48">
        <f>'Problem 2'!E73</f>
        <v>3.908152196926306E-2</v>
      </c>
      <c r="F73" s="48">
        <f>'Problem 2'!F73</f>
        <v>2.7764888158856676E-2</v>
      </c>
      <c r="G73" s="48">
        <f>'Problem 2'!G73</f>
        <v>3.3405186478383447E-2</v>
      </c>
      <c r="H73" s="48">
        <f>'Problem 2'!H73</f>
        <v>3.3927635733921983E-2</v>
      </c>
      <c r="I73" s="48">
        <f>'Problem 2'!I73</f>
        <v>4.653484802071043E-2</v>
      </c>
      <c r="J73" s="48">
        <f>'Problem 2'!J73</f>
        <v>4.0330181191462214E-2</v>
      </c>
      <c r="K73" s="48">
        <f>'Problem 2'!K73</f>
        <v>3.6081439819020733E-2</v>
      </c>
      <c r="L73" s="48">
        <f>'Problem 2'!L73</f>
        <v>4.6004637184673965E-2</v>
      </c>
      <c r="M73" s="48">
        <f>'Problem 2'!M73</f>
        <v>6.2111533538964987E-2</v>
      </c>
      <c r="N73" s="48">
        <f>'Problem 2'!N73</f>
        <v>6.3115331035582214E-2</v>
      </c>
      <c r="O73" s="48">
        <f>'Problem 2'!O73</f>
        <v>6.5501910786478587E-2</v>
      </c>
      <c r="P73" s="48">
        <f>'Problem 2'!P73</f>
        <v>5.643812060353999E-2</v>
      </c>
      <c r="Q73" s="48">
        <f>'Problem 2'!Q73</f>
        <v>4.4251383532228239E-2</v>
      </c>
      <c r="R73" s="48">
        <f>'Problem 2'!R73</f>
        <v>4.0130417084302657E-2</v>
      </c>
      <c r="S73" s="48">
        <f>'Problem 2'!S73</f>
        <v>3.3661407626815867E-2</v>
      </c>
      <c r="T73" s="48">
        <f>'Problem 2'!T73</f>
        <v>3.2176981089560935E-2</v>
      </c>
      <c r="U73" s="48">
        <f>'Problem 2'!U73</f>
        <v>3.477748993695895E-2</v>
      </c>
      <c r="V73" s="48">
        <f>'Problem 2'!V73</f>
        <v>3.7483668146955966E-2</v>
      </c>
      <c r="W73" s="48"/>
      <c r="X73" s="2"/>
    </row>
    <row r="74" spans="1:24" ht="15" customHeight="1">
      <c r="A74" s="39"/>
      <c r="B74" s="39">
        <f t="shared" si="2"/>
        <v>67</v>
      </c>
      <c r="C74" s="48">
        <f>'Problem 2'!C74</f>
        <v>3.4472150168891519E-2</v>
      </c>
      <c r="D74" s="48">
        <f>'Problem 2'!D74</f>
        <v>4.1707712720888933E-2</v>
      </c>
      <c r="E74" s="48">
        <f>'Problem 2'!E74</f>
        <v>3.2592941517571659E-2</v>
      </c>
      <c r="F74" s="48">
        <f>'Problem 2'!F74</f>
        <v>4.2325036685095054E-2</v>
      </c>
      <c r="G74" s="48">
        <f>'Problem 2'!G74</f>
        <v>5.5943607334917482E-2</v>
      </c>
      <c r="H74" s="48">
        <f>'Problem 2'!H74</f>
        <v>4.9484976963237837E-2</v>
      </c>
      <c r="I74" s="48">
        <f>'Problem 2'!I74</f>
        <v>5.2841585915560561E-2</v>
      </c>
      <c r="J74" s="48">
        <f>'Problem 2'!J74</f>
        <v>6.1244992023321246E-2</v>
      </c>
      <c r="K74" s="48">
        <f>'Problem 2'!K74</f>
        <v>7.516633438049844E-2</v>
      </c>
      <c r="L74" s="48">
        <f>'Problem 2'!L74</f>
        <v>6.244496505944417E-2</v>
      </c>
      <c r="M74" s="48">
        <f>'Problem 2'!M74</f>
        <v>5.4039532457646311E-2</v>
      </c>
      <c r="N74" s="48">
        <f>'Problem 2'!N74</f>
        <v>5.6588152918426012E-2</v>
      </c>
      <c r="O74" s="48">
        <f>'Problem 2'!O74</f>
        <v>4.9007688967283823E-2</v>
      </c>
      <c r="P74" s="48">
        <f>'Problem 2'!P74</f>
        <v>6.5453126070852019E-2</v>
      </c>
      <c r="Q74" s="48">
        <f>'Problem 2'!Q74</f>
        <v>4.0215118832868227E-2</v>
      </c>
      <c r="R74" s="48">
        <f>'Problem 2'!R74</f>
        <v>4.6049969672659626E-2</v>
      </c>
      <c r="S74" s="48">
        <f>'Problem 2'!S74</f>
        <v>8.1219982385179065E-2</v>
      </c>
      <c r="T74" s="48">
        <f>'Problem 2'!T74</f>
        <v>6.1063900287326334E-2</v>
      </c>
      <c r="U74" s="48">
        <f>'Problem 2'!U74</f>
        <v>3.6394578432664748E-2</v>
      </c>
      <c r="V74" s="48">
        <f>'Problem 2'!V74</f>
        <v>4.3907656692067802E-2</v>
      </c>
      <c r="W74" s="48"/>
      <c r="X74" s="2"/>
    </row>
    <row r="75" spans="1:24" ht="15" customHeight="1">
      <c r="A75" s="39"/>
      <c r="B75" s="39">
        <f t="shared" si="2"/>
        <v>68</v>
      </c>
      <c r="C75" s="48">
        <f>'Problem 2'!C75</f>
        <v>3.4472150168891519E-2</v>
      </c>
      <c r="D75" s="48">
        <f>'Problem 2'!D75</f>
        <v>3.8561022971203646E-2</v>
      </c>
      <c r="E75" s="48">
        <f>'Problem 2'!E75</f>
        <v>3.3301464200198E-2</v>
      </c>
      <c r="F75" s="48">
        <f>'Problem 2'!F75</f>
        <v>4.3129986600921245E-2</v>
      </c>
      <c r="G75" s="48">
        <f>'Problem 2'!G75</f>
        <v>6.212146596392961E-2</v>
      </c>
      <c r="H75" s="48">
        <f>'Problem 2'!H75</f>
        <v>7.0831769902187119E-2</v>
      </c>
      <c r="I75" s="48">
        <f>'Problem 2'!I75</f>
        <v>7.6763709536612934E-2</v>
      </c>
      <c r="J75" s="48">
        <f>'Problem 2'!J75</f>
        <v>8.0774561585197038E-2</v>
      </c>
      <c r="K75" s="48">
        <f>'Problem 2'!K75</f>
        <v>6.860853449403044E-2</v>
      </c>
      <c r="L75" s="48">
        <f>'Problem 2'!L75</f>
        <v>8.8276378943930339E-2</v>
      </c>
      <c r="M75" s="48">
        <f>'Problem 2'!M75</f>
        <v>7.9042495103124263E-2</v>
      </c>
      <c r="N75" s="48">
        <f>'Problem 2'!N75</f>
        <v>5.4954622439452275E-2</v>
      </c>
      <c r="O75" s="48">
        <f>'Problem 2'!O75</f>
        <v>6.4798340487141101E-2</v>
      </c>
      <c r="P75" s="48">
        <f>'Problem 2'!P75</f>
        <v>5.6713490011265376E-2</v>
      </c>
      <c r="Q75" s="48">
        <f>'Problem 2'!Q75</f>
        <v>4.7149587840981923E-2</v>
      </c>
      <c r="R75" s="48">
        <f>'Problem 2'!R75</f>
        <v>4.3129036106165565E-2</v>
      </c>
      <c r="S75" s="48">
        <f>'Problem 2'!S75</f>
        <v>3.940717270904126E-2</v>
      </c>
      <c r="T75" s="48">
        <f>'Problem 2'!T75</f>
        <v>4.7859524599452453E-2</v>
      </c>
      <c r="U75" s="48">
        <f>'Problem 2'!U75</f>
        <v>3.5200612963462392E-2</v>
      </c>
      <c r="V75" s="48">
        <f>'Problem 2'!V75</f>
        <v>3.3850895390543069E-2</v>
      </c>
      <c r="W75" s="48"/>
      <c r="X75" s="2"/>
    </row>
    <row r="76" spans="1:24" ht="15" customHeight="1">
      <c r="A76" s="39"/>
      <c r="B76" s="39">
        <f t="shared" si="2"/>
        <v>69</v>
      </c>
      <c r="C76" s="48">
        <f>'Problem 2'!C76</f>
        <v>3.4472150168891519E-2</v>
      </c>
      <c r="D76" s="48">
        <f>'Problem 2'!D76</f>
        <v>3.8331956480212925E-2</v>
      </c>
      <c r="E76" s="48">
        <f>'Problem 2'!E76</f>
        <v>3.1545678071357247E-2</v>
      </c>
      <c r="F76" s="48">
        <f>'Problem 2'!F76</f>
        <v>3.4396473123707978E-2</v>
      </c>
      <c r="G76" s="48">
        <f>'Problem 2'!G76</f>
        <v>3.3438424025494587E-2</v>
      </c>
      <c r="H76" s="48">
        <f>'Problem 2'!H76</f>
        <v>2.8908392604246255E-2</v>
      </c>
      <c r="I76" s="48">
        <f>'Problem 2'!I76</f>
        <v>2.871900229654829E-2</v>
      </c>
      <c r="J76" s="48">
        <f>'Problem 2'!J76</f>
        <v>2.9536529282974906E-2</v>
      </c>
      <c r="K76" s="48">
        <f>'Problem 2'!K76</f>
        <v>3.1066199691788692E-2</v>
      </c>
      <c r="L76" s="48">
        <f>'Problem 2'!L76</f>
        <v>2.4061846130955203E-2</v>
      </c>
      <c r="M76" s="48">
        <f>'Problem 2'!M76</f>
        <v>2.5504253779326445E-2</v>
      </c>
      <c r="N76" s="48">
        <f>'Problem 2'!N76</f>
        <v>2.5284589809092931E-2</v>
      </c>
      <c r="O76" s="48">
        <f>'Problem 2'!O76</f>
        <v>2.6961041188006216E-2</v>
      </c>
      <c r="P76" s="48">
        <f>'Problem 2'!P76</f>
        <v>3.7850086701229864E-2</v>
      </c>
      <c r="Q76" s="48">
        <f>'Problem 2'!Q76</f>
        <v>3.3303786366116944E-2</v>
      </c>
      <c r="R76" s="48">
        <f>'Problem 2'!R76</f>
        <v>3.5873733208213472E-2</v>
      </c>
      <c r="S76" s="48">
        <f>'Problem 2'!S76</f>
        <v>3.8939549997413538E-2</v>
      </c>
      <c r="T76" s="48">
        <f>'Problem 2'!T76</f>
        <v>4.7535400578779918E-2</v>
      </c>
      <c r="U76" s="48">
        <f>'Problem 2'!U76</f>
        <v>7.1408705593053845E-2</v>
      </c>
      <c r="V76" s="48">
        <f>'Problem 2'!V76</f>
        <v>7.0136658281546374E-2</v>
      </c>
      <c r="W76" s="48"/>
      <c r="X76" s="2"/>
    </row>
    <row r="77" spans="1:24" ht="15" customHeight="1">
      <c r="A77" s="39"/>
      <c r="B77" s="39">
        <f t="shared" si="2"/>
        <v>70</v>
      </c>
      <c r="C77" s="48">
        <f>'Problem 2'!C77</f>
        <v>3.4472150168891519E-2</v>
      </c>
      <c r="D77" s="48">
        <f>'Problem 2'!D77</f>
        <v>3.2494109562954489E-2</v>
      </c>
      <c r="E77" s="48">
        <f>'Problem 2'!E77</f>
        <v>2.9364440730376102E-2</v>
      </c>
      <c r="F77" s="48">
        <f>'Problem 2'!F77</f>
        <v>3.5864833612582032E-2</v>
      </c>
      <c r="G77" s="48">
        <f>'Problem 2'!G77</f>
        <v>3.1912662089133709E-2</v>
      </c>
      <c r="H77" s="48">
        <f>'Problem 2'!H77</f>
        <v>2.7645498186538858E-2</v>
      </c>
      <c r="I77" s="48">
        <f>'Problem 2'!I77</f>
        <v>2.8318747387249245E-2</v>
      </c>
      <c r="J77" s="48">
        <f>'Problem 2'!J77</f>
        <v>2.7897542162038717E-2</v>
      </c>
      <c r="K77" s="48">
        <f>'Problem 2'!K77</f>
        <v>2.4268732539181732E-2</v>
      </c>
      <c r="L77" s="48">
        <f>'Problem 2'!L77</f>
        <v>4.2500399251616909E-2</v>
      </c>
      <c r="M77" s="48">
        <f>'Problem 2'!M77</f>
        <v>4.398644765626171E-2</v>
      </c>
      <c r="N77" s="48">
        <f>'Problem 2'!N77</f>
        <v>5.6312616539723234E-2</v>
      </c>
      <c r="O77" s="48">
        <f>'Problem 2'!O77</f>
        <v>4.3810209239491298E-2</v>
      </c>
      <c r="P77" s="48">
        <f>'Problem 2'!P77</f>
        <v>4.4257090048611177E-2</v>
      </c>
      <c r="Q77" s="48">
        <f>'Problem 2'!Q77</f>
        <v>4.4059478790447831E-2</v>
      </c>
      <c r="R77" s="48">
        <f>'Problem 2'!R77</f>
        <v>4.984236803425128E-2</v>
      </c>
      <c r="S77" s="48">
        <f>'Problem 2'!S77</f>
        <v>5.4202341005728738E-2</v>
      </c>
      <c r="T77" s="48">
        <f>'Problem 2'!T77</f>
        <v>5.3059496999599984E-2</v>
      </c>
      <c r="U77" s="48">
        <f>'Problem 2'!U77</f>
        <v>3.9015850764710293E-2</v>
      </c>
      <c r="V77" s="48">
        <f>'Problem 2'!V77</f>
        <v>3.4681459471094273E-2</v>
      </c>
      <c r="W77" s="48"/>
      <c r="X77" s="2"/>
    </row>
    <row r="78" spans="1:24" ht="15" customHeight="1">
      <c r="A78" s="39"/>
      <c r="B78" s="39">
        <f t="shared" si="2"/>
        <v>71</v>
      </c>
      <c r="C78" s="48">
        <f>'Problem 2'!C78</f>
        <v>3.4472150168891519E-2</v>
      </c>
      <c r="D78" s="48">
        <f>'Problem 2'!D78</f>
        <v>2.7411597626220682E-2</v>
      </c>
      <c r="E78" s="48">
        <f>'Problem 2'!E78</f>
        <v>2.2776308429198689E-2</v>
      </c>
      <c r="F78" s="48">
        <f>'Problem 2'!F78</f>
        <v>2.7033535081060905E-2</v>
      </c>
      <c r="G78" s="48">
        <f>'Problem 2'!G78</f>
        <v>2.562008483074376E-2</v>
      </c>
      <c r="H78" s="48">
        <f>'Problem 2'!H78</f>
        <v>2.3660951433058228E-2</v>
      </c>
      <c r="I78" s="48">
        <f>'Problem 2'!I78</f>
        <v>2.8379777908860634E-2</v>
      </c>
      <c r="J78" s="48">
        <f>'Problem 2'!J78</f>
        <v>2.7503857596927042E-2</v>
      </c>
      <c r="K78" s="48">
        <f>'Problem 2'!K78</f>
        <v>2.4645079602926549E-2</v>
      </c>
      <c r="L78" s="48">
        <f>'Problem 2'!L78</f>
        <v>3.415458370886746E-2</v>
      </c>
      <c r="M78" s="48">
        <f>'Problem 2'!M78</f>
        <v>3.3824502876855032E-2</v>
      </c>
      <c r="N78" s="48">
        <f>'Problem 2'!N78</f>
        <v>3.6525339854117732E-2</v>
      </c>
      <c r="O78" s="48">
        <f>'Problem 2'!O78</f>
        <v>4.7855054636388318E-2</v>
      </c>
      <c r="P78" s="48">
        <f>'Problem 2'!P78</f>
        <v>4.1495432722619005E-2</v>
      </c>
      <c r="Q78" s="48">
        <f>'Problem 2'!Q78</f>
        <v>3.4487369878921655E-2</v>
      </c>
      <c r="R78" s="48">
        <f>'Problem 2'!R78</f>
        <v>4.2349888376083528E-2</v>
      </c>
      <c r="S78" s="48">
        <f>'Problem 2'!S78</f>
        <v>3.6243253729937766E-2</v>
      </c>
      <c r="T78" s="48">
        <f>'Problem 2'!T78</f>
        <v>3.7440299110265501E-2</v>
      </c>
      <c r="U78" s="48">
        <f>'Problem 2'!U78</f>
        <v>3.808341517513996E-2</v>
      </c>
      <c r="V78" s="48">
        <f>'Problem 2'!V78</f>
        <v>3.3876752883919017E-2</v>
      </c>
      <c r="W78" s="48"/>
      <c r="X78" s="2"/>
    </row>
    <row r="79" spans="1:24" ht="15" customHeight="1">
      <c r="A79" s="39"/>
      <c r="B79" s="39">
        <f t="shared" si="2"/>
        <v>72</v>
      </c>
      <c r="C79" s="48">
        <f>'Problem 2'!C79</f>
        <v>3.4472150168891519E-2</v>
      </c>
      <c r="D79" s="48">
        <f>'Problem 2'!D79</f>
        <v>3.4330828680190516E-2</v>
      </c>
      <c r="E79" s="48">
        <f>'Problem 2'!E79</f>
        <v>2.8248818133257334E-2</v>
      </c>
      <c r="F79" s="48">
        <f>'Problem 2'!F79</f>
        <v>2.3942370623750792E-2</v>
      </c>
      <c r="G79" s="48">
        <f>'Problem 2'!G79</f>
        <v>2.222406469807944E-2</v>
      </c>
      <c r="H79" s="48">
        <f>'Problem 2'!H79</f>
        <v>2.5803276087733359E-2</v>
      </c>
      <c r="I79" s="48">
        <f>'Problem 2'!I79</f>
        <v>1.6673455093980223E-2</v>
      </c>
      <c r="J79" s="48">
        <f>'Problem 2'!J79</f>
        <v>1.9041475854978389E-2</v>
      </c>
      <c r="K79" s="48">
        <f>'Problem 2'!K79</f>
        <v>2.0607777719410605E-2</v>
      </c>
      <c r="L79" s="48">
        <f>'Problem 2'!L79</f>
        <v>2.14145999884751E-2</v>
      </c>
      <c r="M79" s="48">
        <f>'Problem 2'!M79</f>
        <v>2.3314536483653288E-2</v>
      </c>
      <c r="N79" s="48">
        <f>'Problem 2'!N79</f>
        <v>2.2508022918316949E-2</v>
      </c>
      <c r="O79" s="48">
        <f>'Problem 2'!O79</f>
        <v>2.8150475353026477E-2</v>
      </c>
      <c r="P79" s="48">
        <f>'Problem 2'!P79</f>
        <v>2.754857882073683E-2</v>
      </c>
      <c r="Q79" s="48">
        <f>'Problem 2'!Q79</f>
        <v>2.0913006929593685E-2</v>
      </c>
      <c r="R79" s="48">
        <f>'Problem 2'!R79</f>
        <v>2.000822576646448E-2</v>
      </c>
      <c r="S79" s="48">
        <f>'Problem 2'!S79</f>
        <v>1.7439928349101935E-2</v>
      </c>
      <c r="T79" s="48">
        <f>'Problem 2'!T79</f>
        <v>1.6351331492131502E-2</v>
      </c>
      <c r="U79" s="48">
        <f>'Problem 2'!U79</f>
        <v>1.7173097068246466E-2</v>
      </c>
      <c r="V79" s="48">
        <f>'Problem 2'!V79</f>
        <v>1.8590581350207191E-2</v>
      </c>
      <c r="W79" s="48"/>
      <c r="X79" s="2"/>
    </row>
    <row r="80" spans="1:24" ht="15" customHeight="1">
      <c r="A80" s="39"/>
      <c r="B80" s="39">
        <f t="shared" si="2"/>
        <v>73</v>
      </c>
      <c r="C80" s="48">
        <f>'Problem 2'!C80</f>
        <v>3.4472150168891519E-2</v>
      </c>
      <c r="D80" s="48">
        <f>'Problem 2'!D80</f>
        <v>4.0391312867081239E-2</v>
      </c>
      <c r="E80" s="48">
        <f>'Problem 2'!E80</f>
        <v>4.6781168232687298E-2</v>
      </c>
      <c r="F80" s="48">
        <f>'Problem 2'!F80</f>
        <v>5.1113310854259457E-2</v>
      </c>
      <c r="G80" s="48">
        <f>'Problem 2'!G80</f>
        <v>5.0668716408920969E-2</v>
      </c>
      <c r="H80" s="48">
        <f>'Problem 2'!H80</f>
        <v>7.2719536582135758E-2</v>
      </c>
      <c r="I80" s="48">
        <f>'Problem 2'!I80</f>
        <v>7.7387468431257017E-2</v>
      </c>
      <c r="J80" s="48">
        <f>'Problem 2'!J80</f>
        <v>9.3558678835274536E-2</v>
      </c>
      <c r="K80" s="48">
        <f>'Problem 2'!K80</f>
        <v>7.9683410630425319E-2</v>
      </c>
      <c r="L80" s="48">
        <f>'Problem 2'!L80</f>
        <v>8.1511632672536694E-2</v>
      </c>
      <c r="M80" s="48">
        <f>'Problem 2'!M80</f>
        <v>6.2419850368513392E-2</v>
      </c>
      <c r="N80" s="48">
        <f>'Problem 2'!N80</f>
        <v>7.5567283063882495E-2</v>
      </c>
      <c r="O80" s="48">
        <f>'Problem 2'!O80</f>
        <v>6.044343546619578E-2</v>
      </c>
      <c r="P80" s="48">
        <f>'Problem 2'!P80</f>
        <v>7.2610889055355121E-2</v>
      </c>
      <c r="Q80" s="48">
        <f>'Problem 2'!Q80</f>
        <v>9.7872548460971737E-2</v>
      </c>
      <c r="R80" s="48">
        <f>'Problem 2'!R80</f>
        <v>8.8879375634945496E-2</v>
      </c>
      <c r="S80" s="48">
        <f>'Problem 2'!S80</f>
        <v>7.1089739714159411E-2</v>
      </c>
      <c r="T80" s="48">
        <f>'Problem 2'!T80</f>
        <v>7.0182590991349408E-2</v>
      </c>
      <c r="U80" s="48">
        <f>'Problem 2'!U80</f>
        <v>6.5177278948800502E-2</v>
      </c>
      <c r="V80" s="48">
        <f>'Problem 2'!V80</f>
        <v>5.5974880539816682E-2</v>
      </c>
      <c r="W80" s="48"/>
      <c r="X80" s="2"/>
    </row>
    <row r="81" spans="1:24" ht="15" customHeight="1">
      <c r="A81" s="39"/>
      <c r="B81" s="39">
        <f t="shared" si="2"/>
        <v>74</v>
      </c>
      <c r="C81" s="48">
        <f>'Problem 2'!C81</f>
        <v>3.4472150168891519E-2</v>
      </c>
      <c r="D81" s="48">
        <f>'Problem 2'!D81</f>
        <v>3.2593783552157127E-2</v>
      </c>
      <c r="E81" s="48">
        <f>'Problem 2'!E81</f>
        <v>2.4441284094535842E-2</v>
      </c>
      <c r="F81" s="48">
        <f>'Problem 2'!F81</f>
        <v>2.0303685094155761E-2</v>
      </c>
      <c r="G81" s="48">
        <f>'Problem 2'!G81</f>
        <v>1.4569925077396136E-2</v>
      </c>
      <c r="H81" s="48">
        <f>'Problem 2'!H81</f>
        <v>1.9790240414724523E-2</v>
      </c>
      <c r="I81" s="48">
        <f>'Problem 2'!I81</f>
        <v>2.7079980058777462E-2</v>
      </c>
      <c r="J81" s="48">
        <f>'Problem 2'!J81</f>
        <v>2.7001791221529473E-2</v>
      </c>
      <c r="K81" s="48">
        <f>'Problem 2'!K81</f>
        <v>3.3895672534366213E-2</v>
      </c>
      <c r="L81" s="48">
        <f>'Problem 2'!L81</f>
        <v>4.2169728971639946E-2</v>
      </c>
      <c r="M81" s="48">
        <f>'Problem 2'!M81</f>
        <v>4.6845221165273995E-2</v>
      </c>
      <c r="N81" s="48">
        <f>'Problem 2'!N81</f>
        <v>4.1726341914737008E-2</v>
      </c>
      <c r="O81" s="48">
        <f>'Problem 2'!O81</f>
        <v>4.6490448669207998E-2</v>
      </c>
      <c r="P81" s="48">
        <f>'Problem 2'!P81</f>
        <v>5.4557108552282817E-2</v>
      </c>
      <c r="Q81" s="48">
        <f>'Problem 2'!Q81</f>
        <v>4.4889961714488134E-2</v>
      </c>
      <c r="R81" s="48">
        <f>'Problem 2'!R81</f>
        <v>4.0842402898678049E-2</v>
      </c>
      <c r="S81" s="48">
        <f>'Problem 2'!S81</f>
        <v>4.1212815918088494E-2</v>
      </c>
      <c r="T81" s="48">
        <f>'Problem 2'!T81</f>
        <v>3.4390667565431167E-2</v>
      </c>
      <c r="U81" s="48">
        <f>'Problem 2'!U81</f>
        <v>3.5746019340570305E-2</v>
      </c>
      <c r="V81" s="48">
        <f>'Problem 2'!V81</f>
        <v>2.8787930336563312E-2</v>
      </c>
      <c r="W81" s="48"/>
      <c r="X81" s="2"/>
    </row>
    <row r="82" spans="1:24" ht="15" customHeight="1">
      <c r="A82" s="39"/>
      <c r="B82" s="39">
        <f t="shared" si="2"/>
        <v>75</v>
      </c>
      <c r="C82" s="48">
        <f>'Problem 2'!C82</f>
        <v>3.4472150168891519E-2</v>
      </c>
      <c r="D82" s="48">
        <f>'Problem 2'!D82</f>
        <v>3.3626026136295367E-2</v>
      </c>
      <c r="E82" s="48">
        <f>'Problem 2'!E82</f>
        <v>3.3138645916015091E-2</v>
      </c>
      <c r="F82" s="48">
        <f>'Problem 2'!F82</f>
        <v>2.6833106194699103E-2</v>
      </c>
      <c r="G82" s="48">
        <f>'Problem 2'!G82</f>
        <v>2.5518223317430092E-2</v>
      </c>
      <c r="H82" s="48">
        <f>'Problem 2'!H82</f>
        <v>2.6240515716249829E-2</v>
      </c>
      <c r="I82" s="48">
        <f>'Problem 2'!I82</f>
        <v>2.6657043420053976E-2</v>
      </c>
      <c r="J82" s="48">
        <f>'Problem 2'!J82</f>
        <v>2.9363954898035356E-2</v>
      </c>
      <c r="K82" s="48">
        <f>'Problem 2'!K82</f>
        <v>2.7867408330433129E-2</v>
      </c>
      <c r="L82" s="48">
        <f>'Problem 2'!L82</f>
        <v>2.674144072754538E-2</v>
      </c>
      <c r="M82" s="48">
        <f>'Problem 2'!M82</f>
        <v>3.2320475007289289E-2</v>
      </c>
      <c r="N82" s="48">
        <f>'Problem 2'!N82</f>
        <v>2.6735346436072456E-2</v>
      </c>
      <c r="O82" s="48">
        <f>'Problem 2'!O82</f>
        <v>2.2922814973095569E-2</v>
      </c>
      <c r="P82" s="48">
        <f>'Problem 2'!P82</f>
        <v>2.0744099568095514E-2</v>
      </c>
      <c r="Q82" s="48">
        <f>'Problem 2'!Q82</f>
        <v>2.4060308717291826E-2</v>
      </c>
      <c r="R82" s="48">
        <f>'Problem 2'!R82</f>
        <v>2.1114036248004852E-2</v>
      </c>
      <c r="S82" s="48">
        <f>'Problem 2'!S82</f>
        <v>1.9864407948741836E-2</v>
      </c>
      <c r="T82" s="48">
        <f>'Problem 2'!T82</f>
        <v>2.2164935706771461E-2</v>
      </c>
      <c r="U82" s="48">
        <f>'Problem 2'!U82</f>
        <v>1.9506313877154968E-2</v>
      </c>
      <c r="V82" s="48">
        <f>'Problem 2'!V82</f>
        <v>2.0035457107951418E-2</v>
      </c>
      <c r="W82" s="48"/>
      <c r="X82" s="2"/>
    </row>
    <row r="83" spans="1:24" ht="15" customHeight="1">
      <c r="A83" s="39"/>
      <c r="B83" s="39">
        <f t="shared" si="2"/>
        <v>76</v>
      </c>
      <c r="C83" s="48">
        <f>'Problem 2'!C83</f>
        <v>3.4472150168891519E-2</v>
      </c>
      <c r="D83" s="48">
        <f>'Problem 2'!D83</f>
        <v>2.7448481245327373E-2</v>
      </c>
      <c r="E83" s="48">
        <f>'Problem 2'!E83</f>
        <v>3.8143897616249853E-2</v>
      </c>
      <c r="F83" s="48">
        <f>'Problem 2'!F83</f>
        <v>4.31427445057092E-2</v>
      </c>
      <c r="G83" s="48">
        <f>'Problem 2'!G83</f>
        <v>5.3632824670371872E-2</v>
      </c>
      <c r="H83" s="48">
        <f>'Problem 2'!H83</f>
        <v>4.9720402934391499E-2</v>
      </c>
      <c r="I83" s="48">
        <f>'Problem 2'!I83</f>
        <v>4.8388899466983493E-2</v>
      </c>
      <c r="J83" s="48">
        <f>'Problem 2'!J83</f>
        <v>6.9977296801125188E-2</v>
      </c>
      <c r="K83" s="48">
        <f>'Problem 2'!K83</f>
        <v>8.0063678079625861E-2</v>
      </c>
      <c r="L83" s="48">
        <f>'Problem 2'!L83</f>
        <v>9.8819238748029684E-2</v>
      </c>
      <c r="M83" s="48">
        <f>'Problem 2'!M83</f>
        <v>0.10604839792233021</v>
      </c>
      <c r="N83" s="48">
        <f>'Problem 2'!N83</f>
        <v>0.13686241099117197</v>
      </c>
      <c r="O83" s="48">
        <f>'Problem 2'!O83</f>
        <v>0.14605376263635861</v>
      </c>
      <c r="P83" s="48">
        <f>'Problem 2'!P83</f>
        <v>0.16750404499042432</v>
      </c>
      <c r="Q83" s="48">
        <f>'Problem 2'!Q83</f>
        <v>0.16996548557165431</v>
      </c>
      <c r="R83" s="48">
        <f>'Problem 2'!R83</f>
        <v>0.17226362323313243</v>
      </c>
      <c r="S83" s="48">
        <f>'Problem 2'!S83</f>
        <v>0.19100349608193543</v>
      </c>
      <c r="T83" s="48">
        <f>'Problem 2'!T83</f>
        <v>0.18918292832176362</v>
      </c>
      <c r="U83" s="48">
        <f>'Problem 2'!U83</f>
        <v>0.18820075993068638</v>
      </c>
      <c r="V83" s="48">
        <f>'Problem 2'!V83</f>
        <v>0.12129146792713962</v>
      </c>
      <c r="W83" s="48"/>
      <c r="X83" s="2"/>
    </row>
    <row r="84" spans="1:24" ht="15" customHeight="1">
      <c r="A84" s="39"/>
      <c r="B84" s="39">
        <f t="shared" si="2"/>
        <v>77</v>
      </c>
      <c r="C84" s="48">
        <f>'Problem 2'!C84</f>
        <v>3.4472150168891519E-2</v>
      </c>
      <c r="D84" s="48">
        <f>'Problem 2'!D84</f>
        <v>4.3479664399061625E-2</v>
      </c>
      <c r="E84" s="48">
        <f>'Problem 2'!E84</f>
        <v>4.084106066050492E-2</v>
      </c>
      <c r="F84" s="48">
        <f>'Problem 2'!F84</f>
        <v>5.5394356882947658E-2</v>
      </c>
      <c r="G84" s="48">
        <f>'Problem 2'!G84</f>
        <v>4.8495232999744738E-2</v>
      </c>
      <c r="H84" s="48">
        <f>'Problem 2'!H84</f>
        <v>4.995637461256032E-2</v>
      </c>
      <c r="I84" s="48">
        <f>'Problem 2'!I84</f>
        <v>4.9255757677087703E-2</v>
      </c>
      <c r="J84" s="48">
        <f>'Problem 2'!J84</f>
        <v>4.3731465180413293E-2</v>
      </c>
      <c r="K84" s="48">
        <f>'Problem 2'!K84</f>
        <v>5.7726062214090108E-2</v>
      </c>
      <c r="L84" s="48">
        <f>'Problem 2'!L84</f>
        <v>7.2704931669360026E-2</v>
      </c>
      <c r="M84" s="48">
        <f>'Problem 2'!M84</f>
        <v>5.6899798449289787E-2</v>
      </c>
      <c r="N84" s="48">
        <f>'Problem 2'!N84</f>
        <v>4.2892402276553443E-2</v>
      </c>
      <c r="O84" s="48">
        <f>'Problem 2'!O84</f>
        <v>5.3194749824636289E-2</v>
      </c>
      <c r="P84" s="48">
        <f>'Problem 2'!P84</f>
        <v>3.6587998191645391E-2</v>
      </c>
      <c r="Q84" s="48">
        <f>'Problem 2'!Q84</f>
        <v>5.0401283656299034E-2</v>
      </c>
      <c r="R84" s="48">
        <f>'Problem 2'!R84</f>
        <v>3.467272298070119E-2</v>
      </c>
      <c r="S84" s="48">
        <f>'Problem 2'!S84</f>
        <v>3.2935486721794201E-2</v>
      </c>
      <c r="T84" s="48">
        <f>'Problem 2'!T84</f>
        <v>3.409487799519461E-2</v>
      </c>
      <c r="U84" s="48">
        <f>'Problem 2'!U84</f>
        <v>3.7523372459806144E-2</v>
      </c>
      <c r="V84" s="48">
        <f>'Problem 2'!V84</f>
        <v>4.2106373301975308E-2</v>
      </c>
      <c r="W84" s="48"/>
      <c r="X84" s="2"/>
    </row>
    <row r="85" spans="1:24" ht="15" customHeight="1">
      <c r="A85" s="39"/>
      <c r="B85" s="39">
        <f t="shared" si="2"/>
        <v>78</v>
      </c>
      <c r="C85" s="48">
        <f>'Problem 2'!C85</f>
        <v>3.4472150168891519E-2</v>
      </c>
      <c r="D85" s="48">
        <f>'Problem 2'!D85</f>
        <v>3.831372168677729E-2</v>
      </c>
      <c r="E85" s="48">
        <f>'Problem 2'!E85</f>
        <v>4.0187933357436818E-2</v>
      </c>
      <c r="F85" s="48">
        <f>'Problem 2'!F85</f>
        <v>4.2164217763777788E-2</v>
      </c>
      <c r="G85" s="48">
        <f>'Problem 2'!G85</f>
        <v>6.4811940094118212E-2</v>
      </c>
      <c r="H85" s="48">
        <f>'Problem 2'!H85</f>
        <v>5.8115267701729971E-2</v>
      </c>
      <c r="I85" s="48">
        <f>'Problem 2'!I85</f>
        <v>4.630914294024565E-2</v>
      </c>
      <c r="J85" s="48">
        <f>'Problem 2'!J85</f>
        <v>5.5435713019626208E-2</v>
      </c>
      <c r="K85" s="48">
        <f>'Problem 2'!K85</f>
        <v>5.5638756832481095E-2</v>
      </c>
      <c r="L85" s="48">
        <f>'Problem 2'!L85</f>
        <v>5.1289810378712115E-2</v>
      </c>
      <c r="M85" s="48">
        <f>'Problem 2'!M85</f>
        <v>3.7061330680841838E-2</v>
      </c>
      <c r="N85" s="48">
        <f>'Problem 2'!N85</f>
        <v>5.1621864874281678E-2</v>
      </c>
      <c r="O85" s="48">
        <f>'Problem 2'!O85</f>
        <v>5.5926485734274327E-2</v>
      </c>
      <c r="P85" s="48">
        <f>'Problem 2'!P85</f>
        <v>6.1359341590335605E-2</v>
      </c>
      <c r="Q85" s="48">
        <f>'Problem 2'!Q85</f>
        <v>6.4070683021657443E-2</v>
      </c>
      <c r="R85" s="48">
        <f>'Problem 2'!R85</f>
        <v>6.8306233239085079E-2</v>
      </c>
      <c r="S85" s="48">
        <f>'Problem 2'!S85</f>
        <v>6.1115008160673411E-2</v>
      </c>
      <c r="T85" s="48">
        <f>'Problem 2'!T85</f>
        <v>7.8618214063848196E-2</v>
      </c>
      <c r="U85" s="48">
        <f>'Problem 2'!U85</f>
        <v>9.5026321466310529E-2</v>
      </c>
      <c r="V85" s="48">
        <f>'Problem 2'!V85</f>
        <v>9.4386788657500054E-2</v>
      </c>
      <c r="W85" s="48"/>
      <c r="X85" s="2"/>
    </row>
    <row r="86" spans="1:24" ht="15" customHeight="1">
      <c r="A86" s="39"/>
      <c r="B86" s="39">
        <f t="shared" si="2"/>
        <v>79</v>
      </c>
      <c r="C86" s="48">
        <f>'Problem 2'!C86</f>
        <v>3.4472150168891519E-2</v>
      </c>
      <c r="D86" s="48">
        <f>'Problem 2'!D86</f>
        <v>4.5184710809766125E-2</v>
      </c>
      <c r="E86" s="48">
        <f>'Problem 2'!E86</f>
        <v>3.7761100077253022E-2</v>
      </c>
      <c r="F86" s="48">
        <f>'Problem 2'!F86</f>
        <v>4.5946221159849469E-2</v>
      </c>
      <c r="G86" s="48">
        <f>'Problem 2'!G86</f>
        <v>5.4714143744704652E-2</v>
      </c>
      <c r="H86" s="48">
        <f>'Problem 2'!H86</f>
        <v>7.1801178668607968E-2</v>
      </c>
      <c r="I86" s="48">
        <f>'Problem 2'!I86</f>
        <v>6.3605384654080513E-2</v>
      </c>
      <c r="J86" s="48">
        <f>'Problem 2'!J86</f>
        <v>6.6627767237188121E-2</v>
      </c>
      <c r="K86" s="48">
        <f>'Problem 2'!K86</f>
        <v>4.6028420671932566E-2</v>
      </c>
      <c r="L86" s="48">
        <f>'Problem 2'!L86</f>
        <v>6.141950884517855E-2</v>
      </c>
      <c r="M86" s="48">
        <f>'Problem 2'!M86</f>
        <v>6.9018538861369438E-2</v>
      </c>
      <c r="N86" s="48">
        <f>'Problem 2'!N86</f>
        <v>8.7313622913555114E-2</v>
      </c>
      <c r="O86" s="48">
        <f>'Problem 2'!O86</f>
        <v>8.4195317411535006E-2</v>
      </c>
      <c r="P86" s="48">
        <f>'Problem 2'!P86</f>
        <v>0.11269003768593021</v>
      </c>
      <c r="Q86" s="48">
        <f>'Problem 2'!Q86</f>
        <v>9.8938457073161235E-2</v>
      </c>
      <c r="R86" s="48">
        <f>'Problem 2'!R86</f>
        <v>0.10224781734294484</v>
      </c>
      <c r="S86" s="48">
        <f>'Problem 2'!S86</f>
        <v>8.5452303634696525E-2</v>
      </c>
      <c r="T86" s="48">
        <f>'Problem 2'!T86</f>
        <v>8.6531935550590328E-2</v>
      </c>
      <c r="U86" s="48">
        <f>'Problem 2'!U86</f>
        <v>7.0194606228437526E-2</v>
      </c>
      <c r="V86" s="48">
        <f>'Problem 2'!V86</f>
        <v>6.4265978419986255E-2</v>
      </c>
      <c r="W86" s="48"/>
      <c r="X86" s="2"/>
    </row>
    <row r="87" spans="1:24" ht="15" customHeight="1">
      <c r="A87" s="39"/>
      <c r="B87" s="39">
        <f t="shared" si="2"/>
        <v>80</v>
      </c>
      <c r="C87" s="48">
        <f>'Problem 2'!C87</f>
        <v>3.4472150168891519E-2</v>
      </c>
      <c r="D87" s="48">
        <f>'Problem 2'!D87</f>
        <v>4.7753330510554061E-2</v>
      </c>
      <c r="E87" s="48">
        <f>'Problem 2'!E87</f>
        <v>5.8768279270995386E-2</v>
      </c>
      <c r="F87" s="48">
        <f>'Problem 2'!F87</f>
        <v>4.9242015503226405E-2</v>
      </c>
      <c r="G87" s="48">
        <f>'Problem 2'!G87</f>
        <v>5.6272388648675765E-2</v>
      </c>
      <c r="H87" s="48">
        <f>'Problem 2'!H87</f>
        <v>6.8977989461993336E-2</v>
      </c>
      <c r="I87" s="48">
        <f>'Problem 2'!I87</f>
        <v>6.5894889654606673E-2</v>
      </c>
      <c r="J87" s="48">
        <f>'Problem 2'!J87</f>
        <v>6.4530733028716342E-2</v>
      </c>
      <c r="K87" s="48">
        <f>'Problem 2'!K87</f>
        <v>6.9168495716391276E-2</v>
      </c>
      <c r="L87" s="48">
        <f>'Problem 2'!L87</f>
        <v>7.2907763045361854E-2</v>
      </c>
      <c r="M87" s="48">
        <f>'Problem 2'!M87</f>
        <v>8.0013567335088645E-2</v>
      </c>
      <c r="N87" s="48">
        <f>'Problem 2'!N87</f>
        <v>5.8245035899557727E-2</v>
      </c>
      <c r="O87" s="48">
        <f>'Problem 2'!O87</f>
        <v>5.961187353103671E-2</v>
      </c>
      <c r="P87" s="48">
        <f>'Problem 2'!P87</f>
        <v>6.1391311452246515E-2</v>
      </c>
      <c r="Q87" s="48">
        <f>'Problem 2'!Q87</f>
        <v>8.1606414303037153E-2</v>
      </c>
      <c r="R87" s="48">
        <f>'Problem 2'!R87</f>
        <v>0.1018388237115289</v>
      </c>
      <c r="S87" s="48">
        <f>'Problem 2'!S87</f>
        <v>8.6616003714675996E-2</v>
      </c>
      <c r="T87" s="48">
        <f>'Problem 2'!T87</f>
        <v>9.6131696763884791E-2</v>
      </c>
      <c r="U87" s="48">
        <f>'Problem 2'!U87</f>
        <v>9.2247371712939896E-2</v>
      </c>
      <c r="V87" s="48">
        <f>'Problem 2'!V87</f>
        <v>8.8419396348497964E-2</v>
      </c>
      <c r="W87" s="48"/>
      <c r="X87" s="2"/>
    </row>
    <row r="88" spans="1:24" ht="15" customHeight="1">
      <c r="A88" s="39"/>
      <c r="B88" s="39">
        <f t="shared" si="2"/>
        <v>81</v>
      </c>
      <c r="C88" s="48">
        <f>'Problem 2'!C88</f>
        <v>3.4472150168891519E-2</v>
      </c>
      <c r="D88" s="48">
        <f>'Problem 2'!D88</f>
        <v>4.5466394647020535E-2</v>
      </c>
      <c r="E88" s="48">
        <f>'Problem 2'!E88</f>
        <v>4.0651284285296588E-2</v>
      </c>
      <c r="F88" s="48">
        <f>'Problem 2'!F88</f>
        <v>4.7605043140122448E-2</v>
      </c>
      <c r="G88" s="48">
        <f>'Problem 2'!G88</f>
        <v>4.0850512819631306E-2</v>
      </c>
      <c r="H88" s="48">
        <f>'Problem 2'!H88</f>
        <v>3.6813140693554146E-2</v>
      </c>
      <c r="I88" s="48">
        <f>'Problem 2'!I88</f>
        <v>3.9005618877781444E-2</v>
      </c>
      <c r="J88" s="48">
        <f>'Problem 2'!J88</f>
        <v>2.7928259238934817E-2</v>
      </c>
      <c r="K88" s="48">
        <f>'Problem 2'!K88</f>
        <v>2.3605546543114666E-2</v>
      </c>
      <c r="L88" s="48">
        <f>'Problem 2'!L88</f>
        <v>1.9713518142388576E-2</v>
      </c>
      <c r="M88" s="48">
        <f>'Problem 2'!M88</f>
        <v>1.8252317756173163E-2</v>
      </c>
      <c r="N88" s="48">
        <f>'Problem 2'!N88</f>
        <v>1.5014513294817669E-2</v>
      </c>
      <c r="O88" s="48">
        <f>'Problem 2'!O88</f>
        <v>1.3198155249547599E-2</v>
      </c>
      <c r="P88" s="48">
        <f>'Problem 2'!P88</f>
        <v>1.2331681809209653E-2</v>
      </c>
      <c r="Q88" s="48">
        <f>'Problem 2'!Q88</f>
        <v>1.5755162512982063E-2</v>
      </c>
      <c r="R88" s="48">
        <f>'Problem 2'!R88</f>
        <v>1.5022138295763572E-2</v>
      </c>
      <c r="S88" s="48">
        <f>'Problem 2'!S88</f>
        <v>1.465937106056568E-2</v>
      </c>
      <c r="T88" s="48">
        <f>'Problem 2'!T88</f>
        <v>1.204393678079374E-2</v>
      </c>
      <c r="U88" s="48">
        <f>'Problem 2'!U88</f>
        <v>1.2079702233725714E-2</v>
      </c>
      <c r="V88" s="48">
        <f>'Problem 2'!V88</f>
        <v>1.1473125937936314E-2</v>
      </c>
      <c r="W88" s="48"/>
      <c r="X88" s="2"/>
    </row>
    <row r="89" spans="1:24" ht="15" customHeight="1">
      <c r="A89" s="39"/>
      <c r="B89" s="39">
        <f t="shared" si="2"/>
        <v>82</v>
      </c>
      <c r="C89" s="48">
        <f>'Problem 2'!C89</f>
        <v>3.4472150168891519E-2</v>
      </c>
      <c r="D89" s="48">
        <f>'Problem 2'!D89</f>
        <v>3.4983354107429296E-2</v>
      </c>
      <c r="E89" s="48">
        <f>'Problem 2'!E89</f>
        <v>2.4327190792349417E-2</v>
      </c>
      <c r="F89" s="48">
        <f>'Problem 2'!F89</f>
        <v>2.9645314893180594E-2</v>
      </c>
      <c r="G89" s="48">
        <f>'Problem 2'!G89</f>
        <v>4.0366525384796931E-2</v>
      </c>
      <c r="H89" s="48">
        <f>'Problem 2'!H89</f>
        <v>2.8564481240710541E-2</v>
      </c>
      <c r="I89" s="48">
        <f>'Problem 2'!I89</f>
        <v>3.6872006539734888E-2</v>
      </c>
      <c r="J89" s="48">
        <f>'Problem 2'!J89</f>
        <v>4.3340149354632776E-2</v>
      </c>
      <c r="K89" s="48">
        <f>'Problem 2'!K89</f>
        <v>4.086708606431036E-2</v>
      </c>
      <c r="L89" s="48">
        <f>'Problem 2'!L89</f>
        <v>4.3987524685526462E-2</v>
      </c>
      <c r="M89" s="48">
        <f>'Problem 2'!M89</f>
        <v>4.2288413044794741E-2</v>
      </c>
      <c r="N89" s="48">
        <f>'Problem 2'!N89</f>
        <v>4.1126143065547557E-2</v>
      </c>
      <c r="O89" s="48">
        <f>'Problem 2'!O89</f>
        <v>8.1251565559574759E-2</v>
      </c>
      <c r="P89" s="48">
        <f>'Problem 2'!P89</f>
        <v>9.4245321297260334E-2</v>
      </c>
      <c r="Q89" s="48">
        <f>'Problem 2'!Q89</f>
        <v>8.6301117733708563E-2</v>
      </c>
      <c r="R89" s="48">
        <f>'Problem 2'!R89</f>
        <v>9.2153479981540942E-2</v>
      </c>
      <c r="S89" s="48">
        <f>'Problem 2'!S89</f>
        <v>0.10888779776760318</v>
      </c>
      <c r="T89" s="48">
        <f>'Problem 2'!T89</f>
        <v>0.12488820089663774</v>
      </c>
      <c r="U89" s="48">
        <f>'Problem 2'!U89</f>
        <v>9.1614770666344839E-2</v>
      </c>
      <c r="V89" s="48">
        <f>'Problem 2'!V89</f>
        <v>7.6322560444109983E-2</v>
      </c>
      <c r="W89" s="48"/>
      <c r="X89" s="2"/>
    </row>
    <row r="90" spans="1:24" ht="15" customHeight="1">
      <c r="A90" s="39"/>
      <c r="B90" s="39">
        <f t="shared" si="2"/>
        <v>83</v>
      </c>
      <c r="C90" s="48">
        <f>'Problem 2'!C90</f>
        <v>3.4472150168891519E-2</v>
      </c>
      <c r="D90" s="48">
        <f>'Problem 2'!D90</f>
        <v>4.0147109280639193E-2</v>
      </c>
      <c r="E90" s="48">
        <f>'Problem 2'!E90</f>
        <v>4.838449795297875E-2</v>
      </c>
      <c r="F90" s="48">
        <f>'Problem 2'!F90</f>
        <v>5.7416518341222945E-2</v>
      </c>
      <c r="G90" s="48">
        <f>'Problem 2'!G90</f>
        <v>4.5024839023405323E-2</v>
      </c>
      <c r="H90" s="48">
        <f>'Problem 2'!H90</f>
        <v>5.8113867320828606E-2</v>
      </c>
      <c r="I90" s="48">
        <f>'Problem 2'!I90</f>
        <v>9.0628291023524085E-2</v>
      </c>
      <c r="J90" s="48">
        <f>'Problem 2'!J90</f>
        <v>0.10581491319474765</v>
      </c>
      <c r="K90" s="48">
        <f>'Problem 2'!K90</f>
        <v>0.11910593951852841</v>
      </c>
      <c r="L90" s="48">
        <f>'Problem 2'!L90</f>
        <v>0.13478771359350203</v>
      </c>
      <c r="M90" s="48">
        <f>'Problem 2'!M90</f>
        <v>0.14123978669853529</v>
      </c>
      <c r="N90" s="48">
        <f>'Problem 2'!N90</f>
        <v>0.13233801740697251</v>
      </c>
      <c r="O90" s="48">
        <f>'Problem 2'!O90</f>
        <v>0.14861766036275717</v>
      </c>
      <c r="P90" s="48">
        <f>'Problem 2'!P90</f>
        <v>0.13526430898239133</v>
      </c>
      <c r="Q90" s="48">
        <f>'Problem 2'!Q90</f>
        <v>0.13014251712454833</v>
      </c>
      <c r="R90" s="48">
        <f>'Problem 2'!R90</f>
        <v>0.11105833988020773</v>
      </c>
      <c r="S90" s="48">
        <f>'Problem 2'!S90</f>
        <v>0.10723947212096985</v>
      </c>
      <c r="T90" s="48">
        <f>'Problem 2'!T90</f>
        <v>5.5634453853004917E-2</v>
      </c>
      <c r="U90" s="48">
        <f>'Problem 2'!U90</f>
        <v>5.090887467815515E-2</v>
      </c>
      <c r="V90" s="48">
        <f>'Problem 2'!V90</f>
        <v>4.8724144142909674E-2</v>
      </c>
      <c r="W90" s="48"/>
      <c r="X90" s="2"/>
    </row>
    <row r="91" spans="1:24" ht="15" customHeight="1">
      <c r="A91" s="39"/>
      <c r="B91" s="39">
        <f t="shared" si="2"/>
        <v>84</v>
      </c>
      <c r="C91" s="48">
        <f>'Problem 2'!C91</f>
        <v>3.4472150168891519E-2</v>
      </c>
      <c r="D91" s="48">
        <f>'Problem 2'!D91</f>
        <v>3.1046753749018021E-2</v>
      </c>
      <c r="E91" s="48">
        <f>'Problem 2'!E91</f>
        <v>4.1310644019654029E-2</v>
      </c>
      <c r="F91" s="48">
        <f>'Problem 2'!F91</f>
        <v>2.9305491524882096E-2</v>
      </c>
      <c r="G91" s="48">
        <f>'Problem 2'!G91</f>
        <v>3.319756254473772E-2</v>
      </c>
      <c r="H91" s="48">
        <f>'Problem 2'!H91</f>
        <v>2.5465586590578099E-2</v>
      </c>
      <c r="I91" s="48">
        <f>'Problem 2'!I91</f>
        <v>2.0485553945027324E-2</v>
      </c>
      <c r="J91" s="48">
        <f>'Problem 2'!J91</f>
        <v>3.5579718464480499E-2</v>
      </c>
      <c r="K91" s="48">
        <f>'Problem 2'!K91</f>
        <v>3.9040235032562355E-2</v>
      </c>
      <c r="L91" s="48">
        <f>'Problem 2'!L91</f>
        <v>3.4993931153466898E-2</v>
      </c>
      <c r="M91" s="48">
        <f>'Problem 2'!M91</f>
        <v>2.2093475742892697E-2</v>
      </c>
      <c r="N91" s="48">
        <f>'Problem 2'!N91</f>
        <v>1.5754042394207343E-2</v>
      </c>
      <c r="O91" s="48">
        <f>'Problem 2'!O91</f>
        <v>1.69339479248964E-2</v>
      </c>
      <c r="P91" s="48">
        <f>'Problem 2'!P91</f>
        <v>2.1686350398234303E-2</v>
      </c>
      <c r="Q91" s="48">
        <f>'Problem 2'!Q91</f>
        <v>2.7888116135180181E-2</v>
      </c>
      <c r="R91" s="48">
        <f>'Problem 2'!R91</f>
        <v>3.014286516431992E-2</v>
      </c>
      <c r="S91" s="48">
        <f>'Problem 2'!S91</f>
        <v>3.2282797691452515E-2</v>
      </c>
      <c r="T91" s="48">
        <f>'Problem 2'!T91</f>
        <v>3.4719080096302632E-2</v>
      </c>
      <c r="U91" s="48">
        <f>'Problem 2'!U91</f>
        <v>4.8125896682276861E-2</v>
      </c>
      <c r="V91" s="48">
        <f>'Problem 2'!V91</f>
        <v>5.3774088774887291E-2</v>
      </c>
      <c r="W91" s="48"/>
      <c r="X91" s="2"/>
    </row>
    <row r="92" spans="1:24" ht="15" customHeight="1">
      <c r="A92" s="39"/>
      <c r="B92" s="39">
        <f t="shared" si="2"/>
        <v>85</v>
      </c>
      <c r="C92" s="48">
        <f>'Problem 2'!C92</f>
        <v>3.4472150168891519E-2</v>
      </c>
      <c r="D92" s="48">
        <f>'Problem 2'!D92</f>
        <v>4.6975790440531275E-2</v>
      </c>
      <c r="E92" s="48">
        <f>'Problem 2'!E92</f>
        <v>3.9317720051904557E-2</v>
      </c>
      <c r="F92" s="48">
        <f>'Problem 2'!F92</f>
        <v>3.0640833054096463E-2</v>
      </c>
      <c r="G92" s="48">
        <f>'Problem 2'!G92</f>
        <v>2.808218916740381E-2</v>
      </c>
      <c r="H92" s="48">
        <f>'Problem 2'!H92</f>
        <v>3.2802397243179009E-2</v>
      </c>
      <c r="I92" s="48">
        <f>'Problem 2'!I92</f>
        <v>3.3654526262254923E-2</v>
      </c>
      <c r="J92" s="48">
        <f>'Problem 2'!J92</f>
        <v>4.196465596459225E-2</v>
      </c>
      <c r="K92" s="48">
        <f>'Problem 2'!K92</f>
        <v>4.559867744572569E-2</v>
      </c>
      <c r="L92" s="48">
        <f>'Problem 2'!L92</f>
        <v>5.412089109700479E-2</v>
      </c>
      <c r="M92" s="48">
        <f>'Problem 2'!M92</f>
        <v>5.752401490529422E-2</v>
      </c>
      <c r="N92" s="48">
        <f>'Problem 2'!N92</f>
        <v>4.6672639440650962E-2</v>
      </c>
      <c r="O92" s="48">
        <f>'Problem 2'!O92</f>
        <v>4.3531796489229349E-2</v>
      </c>
      <c r="P92" s="48">
        <f>'Problem 2'!P92</f>
        <v>4.9512632559277507E-2</v>
      </c>
      <c r="Q92" s="48">
        <f>'Problem 2'!Q92</f>
        <v>5.0401395969925718E-2</v>
      </c>
      <c r="R92" s="48">
        <f>'Problem 2'!R92</f>
        <v>3.5078148853445117E-2</v>
      </c>
      <c r="S92" s="48">
        <f>'Problem 2'!S92</f>
        <v>3.2039166630039327E-2</v>
      </c>
      <c r="T92" s="48">
        <f>'Problem 2'!T92</f>
        <v>2.6807840329642087E-2</v>
      </c>
      <c r="U92" s="48">
        <f>'Problem 2'!U92</f>
        <v>2.6048481021164662E-2</v>
      </c>
      <c r="V92" s="48">
        <f>'Problem 2'!V92</f>
        <v>2.2552678887634653E-2</v>
      </c>
      <c r="W92" s="48"/>
      <c r="X92" s="2"/>
    </row>
    <row r="93" spans="1:24" ht="15" customHeight="1">
      <c r="A93" s="39"/>
      <c r="B93" s="39">
        <f t="shared" si="2"/>
        <v>86</v>
      </c>
      <c r="C93" s="48">
        <f>'Problem 2'!C93</f>
        <v>3.4472150168891519E-2</v>
      </c>
      <c r="D93" s="48">
        <f>'Problem 2'!D93</f>
        <v>3.3234338620262448E-2</v>
      </c>
      <c r="E93" s="48">
        <f>'Problem 2'!E93</f>
        <v>2.9585293109623028E-2</v>
      </c>
      <c r="F93" s="48">
        <f>'Problem 2'!F93</f>
        <v>2.3917011641759252E-2</v>
      </c>
      <c r="G93" s="48">
        <f>'Problem 2'!G93</f>
        <v>2.9958138007504593E-2</v>
      </c>
      <c r="H93" s="48">
        <f>'Problem 2'!H93</f>
        <v>3.9846508592719015E-2</v>
      </c>
      <c r="I93" s="48">
        <f>'Problem 2'!I93</f>
        <v>4.5471155132700669E-2</v>
      </c>
      <c r="J93" s="48">
        <f>'Problem 2'!J93</f>
        <v>4.9295406441491461E-2</v>
      </c>
      <c r="K93" s="48">
        <f>'Problem 2'!K93</f>
        <v>5.3952719270926187E-2</v>
      </c>
      <c r="L93" s="48">
        <f>'Problem 2'!L93</f>
        <v>6.9113826912194379E-2</v>
      </c>
      <c r="M93" s="48">
        <f>'Problem 2'!M93</f>
        <v>7.9676346513944465E-2</v>
      </c>
      <c r="N93" s="48">
        <f>'Problem 2'!N93</f>
        <v>7.3429816749525353E-2</v>
      </c>
      <c r="O93" s="48">
        <f>'Problem 2'!O93</f>
        <v>7.2285068997436655E-2</v>
      </c>
      <c r="P93" s="48">
        <f>'Problem 2'!P93</f>
        <v>9.0670572063704144E-2</v>
      </c>
      <c r="Q93" s="48">
        <f>'Problem 2'!Q93</f>
        <v>8.282211591428057E-2</v>
      </c>
      <c r="R93" s="48">
        <f>'Problem 2'!R93</f>
        <v>9.006040572840282E-2</v>
      </c>
      <c r="S93" s="48">
        <f>'Problem 2'!S93</f>
        <v>0.1162270185268626</v>
      </c>
      <c r="T93" s="48">
        <f>'Problem 2'!T93</f>
        <v>0.12038268743748137</v>
      </c>
      <c r="U93" s="48">
        <f>'Problem 2'!U93</f>
        <v>9.2917576578136221E-2</v>
      </c>
      <c r="V93" s="48">
        <f>'Problem 2'!V93</f>
        <v>8.0439893093844805E-2</v>
      </c>
      <c r="W93" s="48"/>
      <c r="X93" s="2"/>
    </row>
    <row r="94" spans="1:24" ht="15" customHeight="1">
      <c r="A94" s="39"/>
      <c r="B94" s="39">
        <f t="shared" si="2"/>
        <v>87</v>
      </c>
      <c r="C94" s="48">
        <f>'Problem 2'!C94</f>
        <v>3.4472150168891519E-2</v>
      </c>
      <c r="D94" s="48">
        <f>'Problem 2'!D94</f>
        <v>4.075205130620127E-2</v>
      </c>
      <c r="E94" s="48">
        <f>'Problem 2'!E94</f>
        <v>3.6350611692556385E-2</v>
      </c>
      <c r="F94" s="48">
        <f>'Problem 2'!F94</f>
        <v>5.0592027643384239E-2</v>
      </c>
      <c r="G94" s="48">
        <f>'Problem 2'!G94</f>
        <v>4.3234800626117037E-2</v>
      </c>
      <c r="H94" s="48">
        <f>'Problem 2'!H94</f>
        <v>3.1913232290694739E-2</v>
      </c>
      <c r="I94" s="48">
        <f>'Problem 2'!I94</f>
        <v>3.2011793910902663E-2</v>
      </c>
      <c r="J94" s="48">
        <f>'Problem 2'!J94</f>
        <v>3.0219722887065221E-2</v>
      </c>
      <c r="K94" s="48">
        <f>'Problem 2'!K94</f>
        <v>2.4024218257000719E-2</v>
      </c>
      <c r="L94" s="48">
        <f>'Problem 2'!L94</f>
        <v>2.4799136666038231E-2</v>
      </c>
      <c r="M94" s="48">
        <f>'Problem 2'!M94</f>
        <v>2.18595255236653E-2</v>
      </c>
      <c r="N94" s="48">
        <f>'Problem 2'!N94</f>
        <v>1.8521537447395958E-2</v>
      </c>
      <c r="O94" s="48">
        <f>'Problem 2'!O94</f>
        <v>1.9627197736935886E-2</v>
      </c>
      <c r="P94" s="48">
        <f>'Problem 2'!P94</f>
        <v>1.8202423717428078E-2</v>
      </c>
      <c r="Q94" s="48">
        <f>'Problem 2'!Q94</f>
        <v>2.5605778016336248E-2</v>
      </c>
      <c r="R94" s="48">
        <f>'Problem 2'!R94</f>
        <v>2.305810766756082E-2</v>
      </c>
      <c r="S94" s="48">
        <f>'Problem 2'!S94</f>
        <v>2.0474013393369812E-2</v>
      </c>
      <c r="T94" s="48">
        <f>'Problem 2'!T94</f>
        <v>1.8098884320307981E-2</v>
      </c>
      <c r="U94" s="48">
        <f>'Problem 2'!U94</f>
        <v>1.4978437856281208E-2</v>
      </c>
      <c r="V94" s="48">
        <f>'Problem 2'!V94</f>
        <v>1.1523876809574434E-2</v>
      </c>
      <c r="W94" s="48"/>
      <c r="X94" s="2"/>
    </row>
    <row r="95" spans="1:24" ht="15" customHeight="1">
      <c r="A95" s="39"/>
      <c r="B95" s="39">
        <f t="shared" si="2"/>
        <v>88</v>
      </c>
      <c r="C95" s="48">
        <f>'Problem 2'!C95</f>
        <v>3.4472150168891519E-2</v>
      </c>
      <c r="D95" s="48">
        <f>'Problem 2'!D95</f>
        <v>3.9107713316573207E-2</v>
      </c>
      <c r="E95" s="48">
        <f>'Problem 2'!E95</f>
        <v>3.4021134707252883E-2</v>
      </c>
      <c r="F95" s="48">
        <f>'Problem 2'!F95</f>
        <v>3.7252494890950498E-2</v>
      </c>
      <c r="G95" s="48">
        <f>'Problem 2'!G95</f>
        <v>3.4278837589632224E-2</v>
      </c>
      <c r="H95" s="48">
        <f>'Problem 2'!H95</f>
        <v>3.3872692309461848E-2</v>
      </c>
      <c r="I95" s="48">
        <f>'Problem 2'!I95</f>
        <v>4.3844776731962867E-2</v>
      </c>
      <c r="J95" s="48">
        <f>'Problem 2'!J95</f>
        <v>4.7370257318587253E-2</v>
      </c>
      <c r="K95" s="48">
        <f>'Problem 2'!K95</f>
        <v>3.9813337195693813E-2</v>
      </c>
      <c r="L95" s="48">
        <f>'Problem 2'!L95</f>
        <v>3.8479291086600018E-2</v>
      </c>
      <c r="M95" s="48">
        <f>'Problem 2'!M95</f>
        <v>3.3877731820765443E-2</v>
      </c>
      <c r="N95" s="48">
        <f>'Problem 2'!N95</f>
        <v>3.4357808854937659E-2</v>
      </c>
      <c r="O95" s="48">
        <f>'Problem 2'!O95</f>
        <v>3.4412886439147868E-2</v>
      </c>
      <c r="P95" s="48">
        <f>'Problem 2'!P95</f>
        <v>3.9592163855259023E-2</v>
      </c>
      <c r="Q95" s="48">
        <f>'Problem 2'!Q95</f>
        <v>5.0111260222596536E-2</v>
      </c>
      <c r="R95" s="48">
        <f>'Problem 2'!R95</f>
        <v>4.6555937225095337E-2</v>
      </c>
      <c r="S95" s="48">
        <f>'Problem 2'!S95</f>
        <v>4.035356874950205E-2</v>
      </c>
      <c r="T95" s="48">
        <f>'Problem 2'!T95</f>
        <v>4.616011961197429E-2</v>
      </c>
      <c r="U95" s="48">
        <f>'Problem 2'!U95</f>
        <v>4.1870893091372104E-2</v>
      </c>
      <c r="V95" s="48">
        <f>'Problem 2'!V95</f>
        <v>4.5751014166635517E-2</v>
      </c>
      <c r="W95" s="48"/>
      <c r="X95" s="2"/>
    </row>
    <row r="96" spans="1:24" ht="15" customHeight="1">
      <c r="A96" s="39"/>
      <c r="B96" s="39">
        <f t="shared" si="2"/>
        <v>89</v>
      </c>
      <c r="C96" s="48">
        <f>'Problem 2'!C96</f>
        <v>3.4472150168891519E-2</v>
      </c>
      <c r="D96" s="48">
        <f>'Problem 2'!D96</f>
        <v>2.6294464527330322E-2</v>
      </c>
      <c r="E96" s="48">
        <f>'Problem 2'!E96</f>
        <v>2.6056230238122705E-2</v>
      </c>
      <c r="F96" s="48">
        <f>'Problem 2'!F96</f>
        <v>3.60505960352904E-2</v>
      </c>
      <c r="G96" s="48">
        <f>'Problem 2'!G96</f>
        <v>4.0531416443780707E-2</v>
      </c>
      <c r="H96" s="48">
        <f>'Problem 2'!H96</f>
        <v>5.3005101171110687E-2</v>
      </c>
      <c r="I96" s="48">
        <f>'Problem 2'!I96</f>
        <v>4.1674847457040774E-2</v>
      </c>
      <c r="J96" s="48">
        <f>'Problem 2'!J96</f>
        <v>6.1678405485601481E-2</v>
      </c>
      <c r="K96" s="48">
        <f>'Problem 2'!K96</f>
        <v>7.5954349031332344E-2</v>
      </c>
      <c r="L96" s="48">
        <f>'Problem 2'!L96</f>
        <v>8.1742353503478055E-2</v>
      </c>
      <c r="M96" s="48">
        <f>'Problem 2'!M96</f>
        <v>5.1831018560173567E-2</v>
      </c>
      <c r="N96" s="48">
        <f>'Problem 2'!N96</f>
        <v>3.925408910907513E-2</v>
      </c>
      <c r="O96" s="48">
        <f>'Problem 2'!O96</f>
        <v>4.1427163828303915E-2</v>
      </c>
      <c r="P96" s="48">
        <f>'Problem 2'!P96</f>
        <v>3.662458104500662E-2</v>
      </c>
      <c r="Q96" s="48">
        <f>'Problem 2'!Q96</f>
        <v>3.6393725465342898E-2</v>
      </c>
      <c r="R96" s="48">
        <f>'Problem 2'!R96</f>
        <v>4.2967126407557288E-2</v>
      </c>
      <c r="S96" s="48">
        <f>'Problem 2'!S96</f>
        <v>3.8997110397610307E-2</v>
      </c>
      <c r="T96" s="48">
        <f>'Problem 2'!T96</f>
        <v>4.2308984584041247E-2</v>
      </c>
      <c r="U96" s="48">
        <f>'Problem 2'!U96</f>
        <v>5.4177755100558007E-2</v>
      </c>
      <c r="V96" s="48">
        <f>'Problem 2'!V96</f>
        <v>6.0666573175777366E-2</v>
      </c>
      <c r="W96" s="48"/>
      <c r="X96" s="2"/>
    </row>
    <row r="97" spans="1:24" ht="15" customHeight="1">
      <c r="A97" s="39"/>
      <c r="B97" s="39">
        <f t="shared" si="2"/>
        <v>90</v>
      </c>
      <c r="C97" s="48">
        <f>'Problem 2'!C97</f>
        <v>3.4472150168891519E-2</v>
      </c>
      <c r="D97" s="48">
        <f>'Problem 2'!D97</f>
        <v>4.1046863479105945E-2</v>
      </c>
      <c r="E97" s="48">
        <f>'Problem 2'!E97</f>
        <v>3.1243039173445456E-2</v>
      </c>
      <c r="F97" s="48">
        <f>'Problem 2'!F97</f>
        <v>2.5596718547352761E-2</v>
      </c>
      <c r="G97" s="48">
        <f>'Problem 2'!G97</f>
        <v>2.4292229508202753E-2</v>
      </c>
      <c r="H97" s="48">
        <f>'Problem 2'!H97</f>
        <v>1.5668731893565536E-2</v>
      </c>
      <c r="I97" s="48">
        <f>'Problem 2'!I97</f>
        <v>1.6396168542568992E-2</v>
      </c>
      <c r="J97" s="48">
        <f>'Problem 2'!J97</f>
        <v>2.037922938793579E-2</v>
      </c>
      <c r="K97" s="48">
        <f>'Problem 2'!K97</f>
        <v>2.589125198304253E-2</v>
      </c>
      <c r="L97" s="48">
        <f>'Problem 2'!L97</f>
        <v>2.8825610481522407E-2</v>
      </c>
      <c r="M97" s="48">
        <f>'Problem 2'!M97</f>
        <v>2.1851971458052774E-2</v>
      </c>
      <c r="N97" s="48">
        <f>'Problem 2'!N97</f>
        <v>2.2476871582163039E-2</v>
      </c>
      <c r="O97" s="48">
        <f>'Problem 2'!O97</f>
        <v>2.2405915850919975E-2</v>
      </c>
      <c r="P97" s="48">
        <f>'Problem 2'!P97</f>
        <v>1.8104096556887397E-2</v>
      </c>
      <c r="Q97" s="48">
        <f>'Problem 2'!Q97</f>
        <v>1.7623790370909581E-2</v>
      </c>
      <c r="R97" s="48">
        <f>'Problem 2'!R97</f>
        <v>1.3855023304693232E-2</v>
      </c>
      <c r="S97" s="48">
        <f>'Problem 2'!S97</f>
        <v>1.3356101309340371E-2</v>
      </c>
      <c r="T97" s="48">
        <f>'Problem 2'!T97</f>
        <v>1.6041614359741826E-2</v>
      </c>
      <c r="U97" s="48">
        <f>'Problem 2'!U97</f>
        <v>2.0209967945601225E-2</v>
      </c>
      <c r="V97" s="48">
        <f>'Problem 2'!V97</f>
        <v>2.3790104953543112E-2</v>
      </c>
      <c r="W97" s="48"/>
      <c r="X97" s="2"/>
    </row>
    <row r="98" spans="1:24" ht="15" customHeight="1">
      <c r="A98" s="39"/>
      <c r="B98" s="39">
        <f t="shared" si="2"/>
        <v>91</v>
      </c>
      <c r="C98" s="48">
        <f>'Problem 2'!C98</f>
        <v>3.4472150168891519E-2</v>
      </c>
      <c r="D98" s="48">
        <f>'Problem 2'!D98</f>
        <v>4.0662898215956894E-2</v>
      </c>
      <c r="E98" s="48">
        <f>'Problem 2'!E98</f>
        <v>4.7394078268986589E-2</v>
      </c>
      <c r="F98" s="48">
        <f>'Problem 2'!F98</f>
        <v>4.5727950804182509E-2</v>
      </c>
      <c r="G98" s="48">
        <f>'Problem 2'!G98</f>
        <v>3.6061669528736885E-2</v>
      </c>
      <c r="H98" s="48">
        <f>'Problem 2'!H98</f>
        <v>5.5006313024326361E-2</v>
      </c>
      <c r="I98" s="48">
        <f>'Problem 2'!I98</f>
        <v>4.238112652594641E-2</v>
      </c>
      <c r="J98" s="48">
        <f>'Problem 2'!J98</f>
        <v>5.6869570016085738E-2</v>
      </c>
      <c r="K98" s="48">
        <f>'Problem 2'!K98</f>
        <v>4.0189485785014321E-2</v>
      </c>
      <c r="L98" s="48">
        <f>'Problem 2'!L98</f>
        <v>5.3221004882919101E-2</v>
      </c>
      <c r="M98" s="48">
        <f>'Problem 2'!M98</f>
        <v>5.0928965629490397E-2</v>
      </c>
      <c r="N98" s="48">
        <f>'Problem 2'!N98</f>
        <v>5.2813772308788191E-2</v>
      </c>
      <c r="O98" s="48">
        <f>'Problem 2'!O98</f>
        <v>4.4917942332412621E-2</v>
      </c>
      <c r="P98" s="48">
        <f>'Problem 2'!P98</f>
        <v>5.5382815644988335E-2</v>
      </c>
      <c r="Q98" s="48">
        <f>'Problem 2'!Q98</f>
        <v>6.40893949263871E-2</v>
      </c>
      <c r="R98" s="48">
        <f>'Problem 2'!R98</f>
        <v>7.5091568535743225E-2</v>
      </c>
      <c r="S98" s="48">
        <f>'Problem 2'!S98</f>
        <v>8.051045656427662E-2</v>
      </c>
      <c r="T98" s="48">
        <f>'Problem 2'!T98</f>
        <v>6.4702425819765264E-2</v>
      </c>
      <c r="U98" s="48">
        <f>'Problem 2'!U98</f>
        <v>7.5959357546951115E-2</v>
      </c>
      <c r="V98" s="48">
        <f>'Problem 2'!V98</f>
        <v>4.6438519927240116E-2</v>
      </c>
      <c r="W98" s="48"/>
      <c r="X98" s="2"/>
    </row>
    <row r="99" spans="1:24" ht="15" customHeight="1">
      <c r="A99" s="39"/>
      <c r="B99" s="39">
        <f t="shared" si="2"/>
        <v>92</v>
      </c>
      <c r="C99" s="48">
        <f>'Problem 2'!C99</f>
        <v>3.4472150168891519E-2</v>
      </c>
      <c r="D99" s="48">
        <f>'Problem 2'!D99</f>
        <v>4.1871964190319785E-2</v>
      </c>
      <c r="E99" s="48">
        <f>'Problem 2'!E99</f>
        <v>3.6264662842195906E-2</v>
      </c>
      <c r="F99" s="48">
        <f>'Problem 2'!F99</f>
        <v>4.1680371549281801E-2</v>
      </c>
      <c r="G99" s="48">
        <f>'Problem 2'!G99</f>
        <v>5.5821010766569847E-2</v>
      </c>
      <c r="H99" s="48">
        <f>'Problem 2'!H99</f>
        <v>9.3260905887763271E-2</v>
      </c>
      <c r="I99" s="48">
        <f>'Problem 2'!I99</f>
        <v>0.10395257872063246</v>
      </c>
      <c r="J99" s="48">
        <f>'Problem 2'!J99</f>
        <v>0.12482568510261911</v>
      </c>
      <c r="K99" s="48">
        <f>'Problem 2'!K99</f>
        <v>0.13227857339735366</v>
      </c>
      <c r="L99" s="48">
        <f>'Problem 2'!L99</f>
        <v>8.3582102614222928E-2</v>
      </c>
      <c r="M99" s="48">
        <f>'Problem 2'!M99</f>
        <v>6.9405052633283434E-2</v>
      </c>
      <c r="N99" s="48">
        <f>'Problem 2'!N99</f>
        <v>7.0699023640917291E-2</v>
      </c>
      <c r="O99" s="48">
        <f>'Problem 2'!O99</f>
        <v>5.9897130306911371E-2</v>
      </c>
      <c r="P99" s="48">
        <f>'Problem 2'!P99</f>
        <v>7.3380938173781843E-2</v>
      </c>
      <c r="Q99" s="48">
        <f>'Problem 2'!Q99</f>
        <v>8.2536093894027385E-2</v>
      </c>
      <c r="R99" s="48">
        <f>'Problem 2'!R99</f>
        <v>8.0806363689545316E-2</v>
      </c>
      <c r="S99" s="48">
        <f>'Problem 2'!S99</f>
        <v>8.4294652472875889E-2</v>
      </c>
      <c r="T99" s="48">
        <f>'Problem 2'!T99</f>
        <v>9.0089811379480703E-2</v>
      </c>
      <c r="U99" s="48">
        <f>'Problem 2'!U99</f>
        <v>0.1307267313908172</v>
      </c>
      <c r="V99" s="48">
        <f>'Problem 2'!V99</f>
        <v>0.1397926863091084</v>
      </c>
      <c r="W99" s="48"/>
      <c r="X99" s="2"/>
    </row>
    <row r="100" spans="1:24" ht="15" customHeight="1">
      <c r="A100" s="39"/>
      <c r="B100" s="39">
        <f t="shared" si="2"/>
        <v>93</v>
      </c>
      <c r="C100" s="48">
        <f>'Problem 2'!C100</f>
        <v>3.4472150168891519E-2</v>
      </c>
      <c r="D100" s="48">
        <f>'Problem 2'!D100</f>
        <v>4.312907608024439E-2</v>
      </c>
      <c r="E100" s="48">
        <f>'Problem 2'!E100</f>
        <v>6.7503901496670266E-2</v>
      </c>
      <c r="F100" s="48">
        <f>'Problem 2'!F100</f>
        <v>6.3913182013484088E-2</v>
      </c>
      <c r="G100" s="48">
        <f>'Problem 2'!G100</f>
        <v>9.0643907057339421E-2</v>
      </c>
      <c r="H100" s="48">
        <f>'Problem 2'!H100</f>
        <v>6.8356596053250201E-2</v>
      </c>
      <c r="I100" s="48">
        <f>'Problem 2'!I100</f>
        <v>8.2498473295063504E-2</v>
      </c>
      <c r="J100" s="48">
        <f>'Problem 2'!J100</f>
        <v>0.10053569749233683</v>
      </c>
      <c r="K100" s="48">
        <f>'Problem 2'!K100</f>
        <v>8.7964066207331076E-2</v>
      </c>
      <c r="L100" s="48">
        <f>'Problem 2'!L100</f>
        <v>0.11100029415080707</v>
      </c>
      <c r="M100" s="48">
        <f>'Problem 2'!M100</f>
        <v>0.12337021401561217</v>
      </c>
      <c r="N100" s="48">
        <f>'Problem 2'!N100</f>
        <v>8.9431582502752849E-2</v>
      </c>
      <c r="O100" s="48">
        <f>'Problem 2'!O100</f>
        <v>6.9304161430908007E-2</v>
      </c>
      <c r="P100" s="48">
        <f>'Problem 2'!P100</f>
        <v>8.3254771338131695E-2</v>
      </c>
      <c r="Q100" s="48">
        <f>'Problem 2'!Q100</f>
        <v>6.4457168080774396E-2</v>
      </c>
      <c r="R100" s="48">
        <f>'Problem 2'!R100</f>
        <v>7.4846681584927813E-2</v>
      </c>
      <c r="S100" s="48">
        <f>'Problem 2'!S100</f>
        <v>7.2807567244818044E-2</v>
      </c>
      <c r="T100" s="48">
        <f>'Problem 2'!T100</f>
        <v>7.3633888504787873E-2</v>
      </c>
      <c r="U100" s="48">
        <f>'Problem 2'!U100</f>
        <v>6.7362859762849045E-2</v>
      </c>
      <c r="V100" s="48">
        <f>'Problem 2'!V100</f>
        <v>7.0727616639496699E-2</v>
      </c>
      <c r="W100" s="48"/>
      <c r="X100" s="2"/>
    </row>
    <row r="101" spans="1:24" ht="15" customHeight="1">
      <c r="A101" s="39"/>
      <c r="B101" s="39">
        <f t="shared" si="2"/>
        <v>94</v>
      </c>
      <c r="C101" s="48">
        <f>'Problem 2'!C101</f>
        <v>3.4472150168891519E-2</v>
      </c>
      <c r="D101" s="48">
        <f>'Problem 2'!D101</f>
        <v>5.6162211576577768E-2</v>
      </c>
      <c r="E101" s="48">
        <f>'Problem 2'!E101</f>
        <v>6.2417750398793083E-2</v>
      </c>
      <c r="F101" s="48">
        <f>'Problem 2'!F101</f>
        <v>6.2953718609130835E-2</v>
      </c>
      <c r="G101" s="48">
        <f>'Problem 2'!G101</f>
        <v>6.2611247111366702E-2</v>
      </c>
      <c r="H101" s="48">
        <f>'Problem 2'!H101</f>
        <v>6.3382531811362192E-2</v>
      </c>
      <c r="I101" s="48">
        <f>'Problem 2'!I101</f>
        <v>8.9152633156401095E-2</v>
      </c>
      <c r="J101" s="48">
        <f>'Problem 2'!J101</f>
        <v>0.1107631855338006</v>
      </c>
      <c r="K101" s="48">
        <f>'Problem 2'!K101</f>
        <v>0.1355369799541348</v>
      </c>
      <c r="L101" s="48">
        <f>'Problem 2'!L101</f>
        <v>0.20536542585887826</v>
      </c>
      <c r="M101" s="48">
        <f>'Problem 2'!M101</f>
        <v>0.2184312203126027</v>
      </c>
      <c r="N101" s="48">
        <f>'Problem 2'!N101</f>
        <v>0.17810361119459572</v>
      </c>
      <c r="O101" s="48">
        <f>'Problem 2'!O101</f>
        <v>0.19255568913496821</v>
      </c>
      <c r="P101" s="48">
        <f>'Problem 2'!P101</f>
        <v>0.12915562062801245</v>
      </c>
      <c r="Q101" s="48">
        <f>'Problem 2'!Q101</f>
        <v>0.17712294046428462</v>
      </c>
      <c r="R101" s="48">
        <f>'Problem 2'!R101</f>
        <v>0.15957645940710319</v>
      </c>
      <c r="S101" s="48">
        <f>'Problem 2'!S101</f>
        <v>0.11584544589626897</v>
      </c>
      <c r="T101" s="48">
        <f>'Problem 2'!T101</f>
        <v>0.11124833422782873</v>
      </c>
      <c r="U101" s="48">
        <f>'Problem 2'!U101</f>
        <v>0.10079407152641377</v>
      </c>
      <c r="V101" s="48">
        <f>'Problem 2'!V101</f>
        <v>9.4831658166017213E-2</v>
      </c>
      <c r="W101" s="48"/>
      <c r="X101" s="2"/>
    </row>
    <row r="102" spans="1:24" ht="15" customHeight="1">
      <c r="A102" s="39"/>
      <c r="B102" s="39">
        <f t="shared" si="2"/>
        <v>95</v>
      </c>
      <c r="C102" s="48">
        <f>'Problem 2'!C102</f>
        <v>3.4472150168891519E-2</v>
      </c>
      <c r="D102" s="48">
        <f>'Problem 2'!D102</f>
        <v>2.7336355418070175E-2</v>
      </c>
      <c r="E102" s="48">
        <f>'Problem 2'!E102</f>
        <v>3.5303360660630431E-2</v>
      </c>
      <c r="F102" s="48">
        <f>'Problem 2'!F102</f>
        <v>4.3085784831065746E-2</v>
      </c>
      <c r="G102" s="48">
        <f>'Problem 2'!G102</f>
        <v>3.9411205179855004E-2</v>
      </c>
      <c r="H102" s="48">
        <f>'Problem 2'!H102</f>
        <v>3.828697987138862E-2</v>
      </c>
      <c r="I102" s="48">
        <f>'Problem 2'!I102</f>
        <v>4.7822086853783453E-2</v>
      </c>
      <c r="J102" s="48">
        <f>'Problem 2'!J102</f>
        <v>4.0606984336698876E-2</v>
      </c>
      <c r="K102" s="48">
        <f>'Problem 2'!K102</f>
        <v>3.0839295550565252E-2</v>
      </c>
      <c r="L102" s="48">
        <f>'Problem 2'!L102</f>
        <v>3.7738307507098473E-2</v>
      </c>
      <c r="M102" s="48">
        <f>'Problem 2'!M102</f>
        <v>3.1561141041476469E-2</v>
      </c>
      <c r="N102" s="48">
        <f>'Problem 2'!N102</f>
        <v>3.2005236719084423E-2</v>
      </c>
      <c r="O102" s="48">
        <f>'Problem 2'!O102</f>
        <v>3.4100403371888778E-2</v>
      </c>
      <c r="P102" s="48">
        <f>'Problem 2'!P102</f>
        <v>3.6046949546627932E-2</v>
      </c>
      <c r="Q102" s="48">
        <f>'Problem 2'!Q102</f>
        <v>4.4164175896386486E-2</v>
      </c>
      <c r="R102" s="48">
        <f>'Problem 2'!R102</f>
        <v>4.3434034481982152E-2</v>
      </c>
      <c r="S102" s="48">
        <f>'Problem 2'!S102</f>
        <v>4.7426291892612861E-2</v>
      </c>
      <c r="T102" s="48">
        <f>'Problem 2'!T102</f>
        <v>5.1773307041288526E-2</v>
      </c>
      <c r="U102" s="48">
        <f>'Problem 2'!U102</f>
        <v>4.7287419532316431E-2</v>
      </c>
      <c r="V102" s="48">
        <f>'Problem 2'!V102</f>
        <v>5.5641570858516481E-2</v>
      </c>
      <c r="W102" s="48"/>
      <c r="X102" s="2"/>
    </row>
    <row r="103" spans="1:24" ht="15" customHeight="1">
      <c r="A103" s="39"/>
      <c r="B103" s="39">
        <f t="shared" si="2"/>
        <v>96</v>
      </c>
      <c r="C103" s="48">
        <f>'Problem 2'!C103</f>
        <v>3.4472150168891519E-2</v>
      </c>
      <c r="D103" s="48">
        <f>'Problem 2'!D103</f>
        <v>3.0938474814491954E-2</v>
      </c>
      <c r="E103" s="48">
        <f>'Problem 2'!E103</f>
        <v>3.5458320489478203E-2</v>
      </c>
      <c r="F103" s="48">
        <f>'Problem 2'!F103</f>
        <v>3.9303932279388026E-2</v>
      </c>
      <c r="G103" s="48">
        <f>'Problem 2'!G103</f>
        <v>4.4875882187055564E-2</v>
      </c>
      <c r="H103" s="48">
        <f>'Problem 2'!H103</f>
        <v>4.2712739367180792E-2</v>
      </c>
      <c r="I103" s="48">
        <f>'Problem 2'!I103</f>
        <v>4.1518782040441425E-2</v>
      </c>
      <c r="J103" s="48">
        <f>'Problem 2'!J103</f>
        <v>4.3834768533223101E-2</v>
      </c>
      <c r="K103" s="48">
        <f>'Problem 2'!K103</f>
        <v>5.3779794655111984E-2</v>
      </c>
      <c r="L103" s="48">
        <f>'Problem 2'!L103</f>
        <v>3.7878081627444528E-2</v>
      </c>
      <c r="M103" s="48">
        <f>'Problem 2'!M103</f>
        <v>3.0061222384542965E-2</v>
      </c>
      <c r="N103" s="48">
        <f>'Problem 2'!N103</f>
        <v>2.8376162394583359E-2</v>
      </c>
      <c r="O103" s="48">
        <f>'Problem 2'!O103</f>
        <v>3.0099911875179845E-2</v>
      </c>
      <c r="P103" s="48">
        <f>'Problem 2'!P103</f>
        <v>3.5157442267680271E-2</v>
      </c>
      <c r="Q103" s="48">
        <f>'Problem 2'!Q103</f>
        <v>3.6437516578993974E-2</v>
      </c>
      <c r="R103" s="48">
        <f>'Problem 2'!R103</f>
        <v>3.7277839125200329E-2</v>
      </c>
      <c r="S103" s="48">
        <f>'Problem 2'!S103</f>
        <v>3.8403340927691348E-2</v>
      </c>
      <c r="T103" s="48">
        <f>'Problem 2'!T103</f>
        <v>3.9662767208539271E-2</v>
      </c>
      <c r="U103" s="48">
        <f>'Problem 2'!U103</f>
        <v>3.8485760406306024E-2</v>
      </c>
      <c r="V103" s="48">
        <f>'Problem 2'!V103</f>
        <v>3.7845081009626733E-2</v>
      </c>
      <c r="W103" s="48"/>
      <c r="X103" s="2"/>
    </row>
    <row r="104" spans="1:24" ht="15" customHeight="1">
      <c r="A104" s="39"/>
      <c r="B104" s="39">
        <f t="shared" si="2"/>
        <v>97</v>
      </c>
      <c r="C104" s="48">
        <f>'Problem 2'!C104</f>
        <v>3.4472150168891519E-2</v>
      </c>
      <c r="D104" s="48">
        <f>'Problem 2'!D104</f>
        <v>3.656145332565694E-2</v>
      </c>
      <c r="E104" s="48">
        <f>'Problem 2'!E104</f>
        <v>4.6380824732238361E-2</v>
      </c>
      <c r="F104" s="48">
        <f>'Problem 2'!F104</f>
        <v>5.2214445567513333E-2</v>
      </c>
      <c r="G104" s="48">
        <f>'Problem 2'!G104</f>
        <v>6.318695489000449E-2</v>
      </c>
      <c r="H104" s="48">
        <f>'Problem 2'!H104</f>
        <v>7.587191618266946E-2</v>
      </c>
      <c r="I104" s="48">
        <f>'Problem 2'!I104</f>
        <v>8.5449158270428649E-2</v>
      </c>
      <c r="J104" s="48">
        <f>'Problem 2'!J104</f>
        <v>8.4466312896040063E-2</v>
      </c>
      <c r="K104" s="48">
        <f>'Problem 2'!K104</f>
        <v>0.10939530591600719</v>
      </c>
      <c r="L104" s="48">
        <f>'Problem 2'!L104</f>
        <v>0.14418177663433659</v>
      </c>
      <c r="M104" s="48">
        <f>'Problem 2'!M104</f>
        <v>0.15986312892184357</v>
      </c>
      <c r="N104" s="48">
        <f>'Problem 2'!N104</f>
        <v>0.17660145302460986</v>
      </c>
      <c r="O104" s="48">
        <f>'Problem 2'!O104</f>
        <v>0.20129009886717322</v>
      </c>
      <c r="P104" s="48">
        <f>'Problem 2'!P104</f>
        <v>0.22141129440500312</v>
      </c>
      <c r="Q104" s="48">
        <f>'Problem 2'!Q104</f>
        <v>0.28380400541756301</v>
      </c>
      <c r="R104" s="48">
        <f>'Problem 2'!R104</f>
        <v>0.21304827896165013</v>
      </c>
      <c r="S104" s="48">
        <f>'Problem 2'!S104</f>
        <v>0.22809939991174938</v>
      </c>
      <c r="T104" s="48">
        <f>'Problem 2'!T104</f>
        <v>0.21551006049331914</v>
      </c>
      <c r="U104" s="48">
        <f>'Problem 2'!U104</f>
        <v>0.25719180885633258</v>
      </c>
      <c r="V104" s="48">
        <f>'Problem 2'!V104</f>
        <v>0.30519321682758499</v>
      </c>
      <c r="W104" s="48"/>
      <c r="X104" s="2"/>
    </row>
    <row r="105" spans="1:24" ht="15" customHeight="1">
      <c r="A105" s="39"/>
      <c r="B105" s="39">
        <f t="shared" si="2"/>
        <v>98</v>
      </c>
      <c r="C105" s="48">
        <f>'Problem 2'!C105</f>
        <v>3.4472150168891519E-2</v>
      </c>
      <c r="D105" s="48">
        <f>'Problem 2'!D105</f>
        <v>3.0659855335479717E-2</v>
      </c>
      <c r="E105" s="48">
        <f>'Problem 2'!E105</f>
        <v>2.8951896916721027E-2</v>
      </c>
      <c r="F105" s="48">
        <f>'Problem 2'!F105</f>
        <v>3.4767296213800293E-2</v>
      </c>
      <c r="G105" s="48">
        <f>'Problem 2'!G105</f>
        <v>3.2320130061239294E-2</v>
      </c>
      <c r="H105" s="48">
        <f>'Problem 2'!H105</f>
        <v>2.9712226152605811E-2</v>
      </c>
      <c r="I105" s="48">
        <f>'Problem 2'!I105</f>
        <v>3.5889663728133785E-2</v>
      </c>
      <c r="J105" s="48">
        <f>'Problem 2'!J105</f>
        <v>2.4567777168252931E-2</v>
      </c>
      <c r="K105" s="48">
        <f>'Problem 2'!K105</f>
        <v>1.9827185117796933E-2</v>
      </c>
      <c r="L105" s="48">
        <f>'Problem 2'!L105</f>
        <v>2.8959834835022309E-2</v>
      </c>
      <c r="M105" s="48">
        <f>'Problem 2'!M105</f>
        <v>2.8067872876076184E-2</v>
      </c>
      <c r="N105" s="48">
        <f>'Problem 2'!N105</f>
        <v>3.6234216577166488E-2</v>
      </c>
      <c r="O105" s="48">
        <f>'Problem 2'!O105</f>
        <v>2.8842927957559682E-2</v>
      </c>
      <c r="P105" s="48">
        <f>'Problem 2'!P105</f>
        <v>3.1967449590564356E-2</v>
      </c>
      <c r="Q105" s="48">
        <f>'Problem 2'!Q105</f>
        <v>3.9029261817690182E-2</v>
      </c>
      <c r="R105" s="48">
        <f>'Problem 2'!R105</f>
        <v>3.0476881265637187E-2</v>
      </c>
      <c r="S105" s="48">
        <f>'Problem 2'!S105</f>
        <v>3.6737498800776286E-2</v>
      </c>
      <c r="T105" s="48">
        <f>'Problem 2'!T105</f>
        <v>4.9808103145830215E-2</v>
      </c>
      <c r="U105" s="48">
        <f>'Problem 2'!U105</f>
        <v>4.5389806636343309E-2</v>
      </c>
      <c r="V105" s="48">
        <f>'Problem 2'!V105</f>
        <v>3.964576304805574E-2</v>
      </c>
      <c r="W105" s="48"/>
      <c r="X105" s="2"/>
    </row>
    <row r="106" spans="1:24" ht="15" customHeight="1">
      <c r="A106" s="39"/>
      <c r="B106" s="39">
        <f t="shared" si="2"/>
        <v>99</v>
      </c>
      <c r="C106" s="48">
        <f>'Problem 2'!C106</f>
        <v>3.4472150168891519E-2</v>
      </c>
      <c r="D106" s="48">
        <f>'Problem 2'!D106</f>
        <v>3.2733094182263028E-2</v>
      </c>
      <c r="E106" s="48">
        <f>'Problem 2'!E106</f>
        <v>3.1973752664134693E-2</v>
      </c>
      <c r="F106" s="48">
        <f>'Problem 2'!F106</f>
        <v>3.9320159228181141E-2</v>
      </c>
      <c r="G106" s="48">
        <f>'Problem 2'!G106</f>
        <v>4.5059187998676205E-2</v>
      </c>
      <c r="H106" s="48">
        <f>'Problem 2'!H106</f>
        <v>4.2302311720557519E-2</v>
      </c>
      <c r="I106" s="48">
        <f>'Problem 2'!I106</f>
        <v>2.9665744782991003E-2</v>
      </c>
      <c r="J106" s="48">
        <f>'Problem 2'!J106</f>
        <v>3.9617642664372038E-2</v>
      </c>
      <c r="K106" s="48">
        <f>'Problem 2'!K106</f>
        <v>4.8291762006002797E-2</v>
      </c>
      <c r="L106" s="48">
        <f>'Problem 2'!L106</f>
        <v>4.5994723599217892E-2</v>
      </c>
      <c r="M106" s="48">
        <f>'Problem 2'!M106</f>
        <v>3.1573415206200453E-2</v>
      </c>
      <c r="N106" s="48">
        <f>'Problem 2'!N106</f>
        <v>4.4944323964162633E-2</v>
      </c>
      <c r="O106" s="48">
        <f>'Problem 2'!O106</f>
        <v>4.1398823784550155E-2</v>
      </c>
      <c r="P106" s="48">
        <f>'Problem 2'!P106</f>
        <v>6.040131091579156E-2</v>
      </c>
      <c r="Q106" s="48">
        <f>'Problem 2'!Q106</f>
        <v>6.1514168333133133E-2</v>
      </c>
      <c r="R106" s="48">
        <f>'Problem 2'!R106</f>
        <v>8.7522850380802542E-2</v>
      </c>
      <c r="S106" s="48">
        <f>'Problem 2'!S106</f>
        <v>0.10794025178527354</v>
      </c>
      <c r="T106" s="48">
        <f>'Problem 2'!T106</f>
        <v>0.12894265475204972</v>
      </c>
      <c r="U106" s="48">
        <f>'Problem 2'!U106</f>
        <v>0.14389987949833918</v>
      </c>
      <c r="V106" s="48">
        <f>'Problem 2'!V106</f>
        <v>0.10482106836921452</v>
      </c>
      <c r="W106" s="48"/>
      <c r="X106" s="2"/>
    </row>
    <row r="107" spans="1:24" ht="15" customHeight="1">
      <c r="A107" s="39"/>
      <c r="B107" s="39">
        <f t="shared" si="2"/>
        <v>100</v>
      </c>
      <c r="C107" s="48">
        <f>'Problem 2'!C107</f>
        <v>3.4472150168891519E-2</v>
      </c>
      <c r="D107" s="48">
        <f>'Problem 2'!D107</f>
        <v>4.2986227882282964E-2</v>
      </c>
      <c r="E107" s="48">
        <f>'Problem 2'!E107</f>
        <v>4.4235656495256806E-2</v>
      </c>
      <c r="F107" s="48">
        <f>'Problem 2'!F107</f>
        <v>4.5649548321232206E-2</v>
      </c>
      <c r="G107" s="48">
        <f>'Problem 2'!G107</f>
        <v>5.2290413387280757E-2</v>
      </c>
      <c r="H107" s="48">
        <f>'Problem 2'!H107</f>
        <v>3.5261542030263625E-2</v>
      </c>
      <c r="I107" s="48">
        <f>'Problem 2'!I107</f>
        <v>3.4510040305118381E-2</v>
      </c>
      <c r="J107" s="48">
        <f>'Problem 2'!J107</f>
        <v>4.1243289114001075E-2</v>
      </c>
      <c r="K107" s="48">
        <f>'Problem 2'!K107</f>
        <v>4.2667061980631443E-2</v>
      </c>
      <c r="L107" s="48">
        <f>'Problem 2'!L107</f>
        <v>3.5046687908671742E-2</v>
      </c>
      <c r="M107" s="48">
        <f>'Problem 2'!M107</f>
        <v>3.6985536667893316E-2</v>
      </c>
      <c r="N107" s="48">
        <f>'Problem 2'!N107</f>
        <v>3.9774574836874674E-2</v>
      </c>
      <c r="O107" s="48">
        <f>'Problem 2'!O107</f>
        <v>3.2883719977650293E-2</v>
      </c>
      <c r="P107" s="48">
        <f>'Problem 2'!P107</f>
        <v>3.0903391472338549E-2</v>
      </c>
      <c r="Q107" s="48">
        <f>'Problem 2'!Q107</f>
        <v>2.981392821433599E-2</v>
      </c>
      <c r="R107" s="48">
        <f>'Problem 2'!R107</f>
        <v>3.0064464576330229E-2</v>
      </c>
      <c r="S107" s="48">
        <f>'Problem 2'!S107</f>
        <v>3.3032860610865723E-2</v>
      </c>
      <c r="T107" s="48">
        <f>'Problem 2'!T107</f>
        <v>3.7940117338917369E-2</v>
      </c>
      <c r="U107" s="48">
        <f>'Problem 2'!U107</f>
        <v>3.5878923147819604E-2</v>
      </c>
      <c r="V107" s="48">
        <f>'Problem 2'!V107</f>
        <v>2.9592561336478269E-2</v>
      </c>
      <c r="W107" s="48"/>
      <c r="X107" s="2"/>
    </row>
    <row r="108" spans="1:24" ht="15" customHeight="1">
      <c r="A108" s="2"/>
      <c r="B108" s="2"/>
      <c r="C108" s="4">
        <v>0</v>
      </c>
      <c r="D108" s="4">
        <f t="shared" ref="D108:W108" si="3">C108+1</f>
        <v>1</v>
      </c>
      <c r="E108" s="4">
        <f t="shared" si="3"/>
        <v>2</v>
      </c>
      <c r="F108" s="4">
        <f t="shared" si="3"/>
        <v>3</v>
      </c>
      <c r="G108" s="4">
        <f t="shared" si="3"/>
        <v>4</v>
      </c>
      <c r="H108" s="4">
        <f t="shared" si="3"/>
        <v>5</v>
      </c>
      <c r="I108" s="4">
        <f t="shared" si="3"/>
        <v>6</v>
      </c>
      <c r="J108" s="4">
        <f t="shared" si="3"/>
        <v>7</v>
      </c>
      <c r="K108" s="4">
        <f t="shared" si="3"/>
        <v>8</v>
      </c>
      <c r="L108" s="4">
        <f t="shared" si="3"/>
        <v>9</v>
      </c>
      <c r="M108" s="4">
        <f t="shared" si="3"/>
        <v>10</v>
      </c>
      <c r="N108" s="4">
        <f t="shared" si="3"/>
        <v>11</v>
      </c>
      <c r="O108" s="4">
        <f t="shared" si="3"/>
        <v>12</v>
      </c>
      <c r="P108" s="4">
        <f t="shared" si="3"/>
        <v>13</v>
      </c>
      <c r="Q108" s="4">
        <f t="shared" si="3"/>
        <v>14</v>
      </c>
      <c r="R108" s="4">
        <f t="shared" si="3"/>
        <v>15</v>
      </c>
      <c r="S108" s="4">
        <f t="shared" si="3"/>
        <v>16</v>
      </c>
      <c r="T108" s="4">
        <f t="shared" si="3"/>
        <v>17</v>
      </c>
      <c r="U108" s="4">
        <f t="shared" si="3"/>
        <v>18</v>
      </c>
      <c r="V108" s="4">
        <f t="shared" si="3"/>
        <v>19</v>
      </c>
      <c r="W108" s="4">
        <f t="shared" si="3"/>
        <v>20</v>
      </c>
      <c r="X108" s="2"/>
    </row>
    <row r="109" spans="1:24" ht="24" customHeight="1">
      <c r="A109" s="2"/>
      <c r="B109" s="2"/>
      <c r="C109" s="77" t="s">
        <v>43</v>
      </c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2"/>
    </row>
    <row r="110" spans="1:24">
      <c r="A110" s="2" t="s">
        <v>12</v>
      </c>
      <c r="B110" s="2"/>
      <c r="C110" s="4">
        <v>0</v>
      </c>
      <c r="D110" s="4">
        <f t="shared" ref="D110" si="4">C110+1</f>
        <v>1</v>
      </c>
      <c r="E110" s="4">
        <f t="shared" ref="E110" si="5">D110+1</f>
        <v>2</v>
      </c>
      <c r="F110" s="4">
        <f t="shared" ref="F110" si="6">E110+1</f>
        <v>3</v>
      </c>
      <c r="G110" s="4">
        <f t="shared" ref="G110" si="7">F110+1</f>
        <v>4</v>
      </c>
      <c r="H110" s="4">
        <f t="shared" ref="H110" si="8">G110+1</f>
        <v>5</v>
      </c>
      <c r="I110" s="4">
        <f t="shared" ref="I110" si="9">H110+1</f>
        <v>6</v>
      </c>
      <c r="J110" s="4">
        <f t="shared" ref="J110" si="10">I110+1</f>
        <v>7</v>
      </c>
      <c r="K110" s="4">
        <f t="shared" ref="K110" si="11">J110+1</f>
        <v>8</v>
      </c>
      <c r="L110" s="4">
        <f t="shared" ref="L110" si="12">K110+1</f>
        <v>9</v>
      </c>
      <c r="M110" s="4">
        <f t="shared" ref="M110" si="13">L110+1</f>
        <v>10</v>
      </c>
      <c r="N110" s="4">
        <f t="shared" ref="N110" si="14">M110+1</f>
        <v>11</v>
      </c>
      <c r="O110" s="4">
        <f t="shared" ref="O110" si="15">N110+1</f>
        <v>12</v>
      </c>
      <c r="P110" s="4">
        <f t="shared" ref="P110" si="16">O110+1</f>
        <v>13</v>
      </c>
      <c r="Q110" s="4">
        <f t="shared" ref="Q110" si="17">P110+1</f>
        <v>14</v>
      </c>
      <c r="R110" s="4">
        <f t="shared" ref="R110" si="18">Q110+1</f>
        <v>15</v>
      </c>
      <c r="S110" s="4">
        <f t="shared" ref="S110" si="19">R110+1</f>
        <v>16</v>
      </c>
      <c r="T110" s="4">
        <f t="shared" ref="T110" si="20">S110+1</f>
        <v>17</v>
      </c>
      <c r="U110" s="4">
        <f t="shared" ref="U110" si="21">T110+1</f>
        <v>18</v>
      </c>
      <c r="V110" s="4">
        <f t="shared" ref="V110" si="22">U110+1</f>
        <v>19</v>
      </c>
      <c r="W110" s="4">
        <f t="shared" ref="W110" si="23">V110+1</f>
        <v>20</v>
      </c>
      <c r="X110" s="2"/>
    </row>
    <row r="111" spans="1:24" ht="15" customHeight="1">
      <c r="A111" s="38"/>
      <c r="B111" s="39">
        <v>1</v>
      </c>
      <c r="C111" s="68">
        <v>1</v>
      </c>
      <c r="D111" s="68">
        <f t="shared" ref="D111:W111" si="24">C111*EXP(-C8*delta_t)</f>
        <v>0.99141899129499766</v>
      </c>
      <c r="E111" s="68">
        <f t="shared" si="24"/>
        <v>0.98371298717523792</v>
      </c>
      <c r="F111" s="68">
        <f t="shared" si="24"/>
        <v>0.97693010313087292</v>
      </c>
      <c r="G111" s="68">
        <f t="shared" si="24"/>
        <v>0.97170649306775336</v>
      </c>
      <c r="H111" s="68">
        <f t="shared" si="24"/>
        <v>0.96548201716046422</v>
      </c>
      <c r="I111" s="68">
        <f t="shared" si="24"/>
        <v>0.95963109970311866</v>
      </c>
      <c r="J111" s="68">
        <f t="shared" si="24"/>
        <v>0.9507563967129774</v>
      </c>
      <c r="K111" s="68">
        <f t="shared" si="24"/>
        <v>0.94380160642613431</v>
      </c>
      <c r="L111" s="68">
        <f t="shared" si="24"/>
        <v>0.93710475922300118</v>
      </c>
      <c r="M111" s="68">
        <f t="shared" si="24"/>
        <v>0.93139134046009964</v>
      </c>
      <c r="N111" s="68">
        <f t="shared" si="24"/>
        <v>0.92558164601900239</v>
      </c>
      <c r="O111" s="68">
        <f t="shared" si="24"/>
        <v>0.92142093103640665</v>
      </c>
      <c r="P111" s="68">
        <f t="shared" si="24"/>
        <v>0.9174657487355149</v>
      </c>
      <c r="Q111" s="68">
        <f t="shared" si="24"/>
        <v>0.9144721312930838</v>
      </c>
      <c r="R111" s="68">
        <f t="shared" si="24"/>
        <v>0.91197813561428054</v>
      </c>
      <c r="S111" s="68">
        <f t="shared" si="24"/>
        <v>0.90977005772388753</v>
      </c>
      <c r="T111" s="68">
        <f t="shared" si="24"/>
        <v>0.90742201384036414</v>
      </c>
      <c r="U111" s="68">
        <f t="shared" si="24"/>
        <v>0.90483069870538702</v>
      </c>
      <c r="V111" s="68">
        <f t="shared" si="24"/>
        <v>0.90218736814381062</v>
      </c>
      <c r="W111" s="68">
        <f t="shared" si="24"/>
        <v>0.90044485944231367</v>
      </c>
      <c r="X111" s="2"/>
    </row>
    <row r="112" spans="1:24" ht="15" customHeight="1">
      <c r="A112" s="38"/>
      <c r="B112" s="39">
        <f t="shared" ref="B112:B175" si="25">B111+1</f>
        <v>2</v>
      </c>
      <c r="C112" s="68">
        <v>1</v>
      </c>
      <c r="D112" s="68">
        <f t="shared" ref="D112:W112" si="26">C112*EXP(-C9*delta_t)</f>
        <v>0.99141899129499766</v>
      </c>
      <c r="E112" s="68">
        <f t="shared" si="26"/>
        <v>0.98258856779652104</v>
      </c>
      <c r="F112" s="68">
        <f t="shared" si="26"/>
        <v>0.97687500317250198</v>
      </c>
      <c r="G112" s="68">
        <f t="shared" si="26"/>
        <v>0.97193929059948336</v>
      </c>
      <c r="H112" s="68">
        <f t="shared" si="26"/>
        <v>0.96652021789511389</v>
      </c>
      <c r="I112" s="68">
        <f t="shared" si="26"/>
        <v>0.95974625554084003</v>
      </c>
      <c r="J112" s="68">
        <f t="shared" si="26"/>
        <v>0.95547646407438758</v>
      </c>
      <c r="K112" s="68">
        <f t="shared" si="26"/>
        <v>0.95146459220333179</v>
      </c>
      <c r="L112" s="68">
        <f t="shared" si="26"/>
        <v>0.94812488571784947</v>
      </c>
      <c r="M112" s="68">
        <f t="shared" si="26"/>
        <v>0.94410111334580316</v>
      </c>
      <c r="N112" s="68">
        <f t="shared" si="26"/>
        <v>0.94060885108313685</v>
      </c>
      <c r="O112" s="68">
        <f t="shared" si="26"/>
        <v>0.93748956340812828</v>
      </c>
      <c r="P112" s="68">
        <f t="shared" si="26"/>
        <v>0.93513254970574233</v>
      </c>
      <c r="Q112" s="68">
        <f t="shared" si="26"/>
        <v>0.93195521520627511</v>
      </c>
      <c r="R112" s="68">
        <f t="shared" si="26"/>
        <v>0.92875657816031676</v>
      </c>
      <c r="S112" s="68">
        <f t="shared" si="26"/>
        <v>0.92579977683543113</v>
      </c>
      <c r="T112" s="68">
        <f t="shared" si="26"/>
        <v>0.92287636612861046</v>
      </c>
      <c r="U112" s="68">
        <f t="shared" si="26"/>
        <v>0.92045931175448237</v>
      </c>
      <c r="V112" s="68">
        <f t="shared" si="26"/>
        <v>0.91838100765048225</v>
      </c>
      <c r="W112" s="68">
        <f t="shared" si="26"/>
        <v>0.91658373778376645</v>
      </c>
      <c r="X112" s="2"/>
    </row>
    <row r="113" spans="1:24" ht="15" customHeight="1">
      <c r="A113" s="38"/>
      <c r="B113" s="39">
        <f t="shared" si="25"/>
        <v>3</v>
      </c>
      <c r="C113" s="68">
        <v>1</v>
      </c>
      <c r="D113" s="68">
        <f t="shared" ref="D113:W113" si="27">C113*EXP(-C10*delta_t)</f>
        <v>0.99141899129499766</v>
      </c>
      <c r="E113" s="68">
        <f t="shared" si="27"/>
        <v>0.97882562706125953</v>
      </c>
      <c r="F113" s="68">
        <f t="shared" si="27"/>
        <v>0.96662605930308598</v>
      </c>
      <c r="G113" s="68">
        <f t="shared" si="27"/>
        <v>0.95037371665020032</v>
      </c>
      <c r="H113" s="68">
        <f t="shared" si="27"/>
        <v>0.93163166345526316</v>
      </c>
      <c r="I113" s="68">
        <f t="shared" si="27"/>
        <v>0.91531171565115976</v>
      </c>
      <c r="J113" s="68">
        <f t="shared" si="27"/>
        <v>0.89767984621714569</v>
      </c>
      <c r="K113" s="68">
        <f t="shared" si="27"/>
        <v>0.87885542861133537</v>
      </c>
      <c r="L113" s="68">
        <f t="shared" si="27"/>
        <v>0.86323850339994201</v>
      </c>
      <c r="M113" s="68">
        <f t="shared" si="27"/>
        <v>0.84674872563867398</v>
      </c>
      <c r="N113" s="68">
        <f t="shared" si="27"/>
        <v>0.82853937626160301</v>
      </c>
      <c r="O113" s="68">
        <f t="shared" si="27"/>
        <v>0.80898363263663065</v>
      </c>
      <c r="P113" s="68">
        <f t="shared" si="27"/>
        <v>0.79020632755514031</v>
      </c>
      <c r="Q113" s="68">
        <f t="shared" si="27"/>
        <v>0.77053708863103954</v>
      </c>
      <c r="R113" s="68">
        <f t="shared" si="27"/>
        <v>0.74815234051717239</v>
      </c>
      <c r="S113" s="68">
        <f t="shared" si="27"/>
        <v>0.72217849994210859</v>
      </c>
      <c r="T113" s="68">
        <f t="shared" si="27"/>
        <v>0.7022667028513524</v>
      </c>
      <c r="U113" s="68">
        <f t="shared" si="27"/>
        <v>0.68506946930809387</v>
      </c>
      <c r="V113" s="68">
        <f t="shared" si="27"/>
        <v>0.66745579849099412</v>
      </c>
      <c r="W113" s="68">
        <f t="shared" si="27"/>
        <v>0.64568915094802892</v>
      </c>
      <c r="X113" s="2"/>
    </row>
    <row r="114" spans="1:24" ht="15" customHeight="1">
      <c r="A114" s="38"/>
      <c r="B114" s="39">
        <f t="shared" si="25"/>
        <v>4</v>
      </c>
      <c r="C114" s="68">
        <v>1</v>
      </c>
      <c r="D114" s="68">
        <f t="shared" ref="D114:W114" si="28">C114*EXP(-C11*delta_t)</f>
        <v>0.99141899129499766</v>
      </c>
      <c r="E114" s="68">
        <f t="shared" si="28"/>
        <v>0.98201088612547771</v>
      </c>
      <c r="F114" s="68">
        <f t="shared" si="28"/>
        <v>0.97487868180013859</v>
      </c>
      <c r="G114" s="68">
        <f t="shared" si="28"/>
        <v>0.96726299738226262</v>
      </c>
      <c r="H114" s="68">
        <f t="shared" si="28"/>
        <v>0.96131626815309024</v>
      </c>
      <c r="I114" s="68">
        <f t="shared" si="28"/>
        <v>0.95367245044732585</v>
      </c>
      <c r="J114" s="68">
        <f t="shared" si="28"/>
        <v>0.94688918898093255</v>
      </c>
      <c r="K114" s="68">
        <f t="shared" si="28"/>
        <v>0.93692305826370592</v>
      </c>
      <c r="L114" s="68">
        <f t="shared" si="28"/>
        <v>0.92848981917430173</v>
      </c>
      <c r="M114" s="68">
        <f t="shared" si="28"/>
        <v>0.92069735255972529</v>
      </c>
      <c r="N114" s="68">
        <f t="shared" si="28"/>
        <v>0.91357920891578848</v>
      </c>
      <c r="O114" s="68">
        <f t="shared" si="28"/>
        <v>0.90557760208800675</v>
      </c>
      <c r="P114" s="68">
        <f t="shared" si="28"/>
        <v>0.89584975204905237</v>
      </c>
      <c r="Q114" s="68">
        <f t="shared" si="28"/>
        <v>0.8873298154748821</v>
      </c>
      <c r="R114" s="68">
        <f t="shared" si="28"/>
        <v>0.88038365045788403</v>
      </c>
      <c r="S114" s="68">
        <f t="shared" si="28"/>
        <v>0.87171312159849157</v>
      </c>
      <c r="T114" s="68">
        <f t="shared" si="28"/>
        <v>0.86231113979786855</v>
      </c>
      <c r="U114" s="68">
        <f t="shared" si="28"/>
        <v>0.85104407178702501</v>
      </c>
      <c r="V114" s="68">
        <f t="shared" si="28"/>
        <v>0.83649369066208268</v>
      </c>
      <c r="W114" s="68">
        <f t="shared" si="28"/>
        <v>0.82274493434066309</v>
      </c>
      <c r="X114" s="2"/>
    </row>
    <row r="115" spans="1:24" ht="15" customHeight="1">
      <c r="A115" s="38"/>
      <c r="B115" s="39">
        <f t="shared" si="25"/>
        <v>5</v>
      </c>
      <c r="C115" s="68">
        <v>1</v>
      </c>
      <c r="D115" s="68">
        <f t="shared" ref="D115:W115" si="29">C115*EXP(-C12*delta_t)</f>
        <v>0.99141899129499766</v>
      </c>
      <c r="E115" s="68">
        <f t="shared" si="29"/>
        <v>0.98267294995873278</v>
      </c>
      <c r="F115" s="68">
        <f t="shared" si="29"/>
        <v>0.97373743744678842</v>
      </c>
      <c r="G115" s="68">
        <f t="shared" si="29"/>
        <v>0.96492486018611123</v>
      </c>
      <c r="H115" s="68">
        <f t="shared" si="29"/>
        <v>0.95741703597484751</v>
      </c>
      <c r="I115" s="68">
        <f t="shared" si="29"/>
        <v>0.94658129155791904</v>
      </c>
      <c r="J115" s="68">
        <f t="shared" si="29"/>
        <v>0.93850223999442595</v>
      </c>
      <c r="K115" s="68">
        <f t="shared" si="29"/>
        <v>0.93049764320764339</v>
      </c>
      <c r="L115" s="68">
        <f t="shared" si="29"/>
        <v>0.92294084855394365</v>
      </c>
      <c r="M115" s="68">
        <f t="shared" si="29"/>
        <v>0.9144849725565305</v>
      </c>
      <c r="N115" s="68">
        <f t="shared" si="29"/>
        <v>0.90747189654870064</v>
      </c>
      <c r="O115" s="68">
        <f t="shared" si="29"/>
        <v>0.90242996690429866</v>
      </c>
      <c r="P115" s="68">
        <f t="shared" si="29"/>
        <v>0.89667099687078688</v>
      </c>
      <c r="Q115" s="68">
        <f t="shared" si="29"/>
        <v>0.89126693031716753</v>
      </c>
      <c r="R115" s="68">
        <f t="shared" si="29"/>
        <v>0.88521802708168551</v>
      </c>
      <c r="S115" s="68">
        <f t="shared" si="29"/>
        <v>0.87928393248195591</v>
      </c>
      <c r="T115" s="68">
        <f t="shared" si="29"/>
        <v>0.87359643157878275</v>
      </c>
      <c r="U115" s="68">
        <f t="shared" si="29"/>
        <v>0.86893959486341088</v>
      </c>
      <c r="V115" s="68">
        <f t="shared" si="29"/>
        <v>0.86445735447707861</v>
      </c>
      <c r="W115" s="68">
        <f t="shared" si="29"/>
        <v>0.85841853167465731</v>
      </c>
      <c r="X115" s="2"/>
    </row>
    <row r="116" spans="1:24" ht="15" customHeight="1">
      <c r="A116" s="38"/>
      <c r="B116" s="39">
        <f t="shared" si="25"/>
        <v>6</v>
      </c>
      <c r="C116" s="68">
        <v>1</v>
      </c>
      <c r="D116" s="68">
        <f t="shared" ref="D116:W116" si="30">C116*EXP(-C13*delta_t)</f>
        <v>0.99141899129499766</v>
      </c>
      <c r="E116" s="68">
        <f t="shared" si="30"/>
        <v>0.98406726643045761</v>
      </c>
      <c r="F116" s="68">
        <f t="shared" si="30"/>
        <v>0.9772222722305095</v>
      </c>
      <c r="G116" s="68">
        <f t="shared" si="30"/>
        <v>0.96796481651068988</v>
      </c>
      <c r="H116" s="68">
        <f t="shared" si="30"/>
        <v>0.95882001341626011</v>
      </c>
      <c r="I116" s="68">
        <f t="shared" si="30"/>
        <v>0.95063841176327912</v>
      </c>
      <c r="J116" s="68">
        <f t="shared" si="30"/>
        <v>0.94224560654746581</v>
      </c>
      <c r="K116" s="68">
        <f t="shared" si="30"/>
        <v>0.93403972575868544</v>
      </c>
      <c r="L116" s="68">
        <f t="shared" si="30"/>
        <v>0.92362513075087138</v>
      </c>
      <c r="M116" s="68">
        <f t="shared" si="30"/>
        <v>0.91419467720646552</v>
      </c>
      <c r="N116" s="68">
        <f t="shared" si="30"/>
        <v>0.90292328610943595</v>
      </c>
      <c r="O116" s="68">
        <f t="shared" si="30"/>
        <v>0.88632716376808041</v>
      </c>
      <c r="P116" s="68">
        <f t="shared" si="30"/>
        <v>0.86981983769341786</v>
      </c>
      <c r="Q116" s="68">
        <f t="shared" si="30"/>
        <v>0.85662377850683336</v>
      </c>
      <c r="R116" s="68">
        <f t="shared" si="30"/>
        <v>0.84680785532783165</v>
      </c>
      <c r="S116" s="68">
        <f t="shared" si="30"/>
        <v>0.8369295848554078</v>
      </c>
      <c r="T116" s="68">
        <f t="shared" si="30"/>
        <v>0.82697195102788679</v>
      </c>
      <c r="U116" s="68">
        <f t="shared" si="30"/>
        <v>0.81762754498445844</v>
      </c>
      <c r="V116" s="68">
        <f t="shared" si="30"/>
        <v>0.80859620547319677</v>
      </c>
      <c r="W116" s="68">
        <f t="shared" si="30"/>
        <v>0.79535647978717672</v>
      </c>
      <c r="X116" s="2"/>
    </row>
    <row r="117" spans="1:24" ht="15" customHeight="1">
      <c r="A117" s="38"/>
      <c r="B117" s="39">
        <f t="shared" si="25"/>
        <v>7</v>
      </c>
      <c r="C117" s="68">
        <v>1</v>
      </c>
      <c r="D117" s="68">
        <f t="shared" ref="D117:W117" si="31">C117*EXP(-C14*delta_t)</f>
        <v>0.99141899129499766</v>
      </c>
      <c r="E117" s="68">
        <f t="shared" si="31"/>
        <v>0.97940303043651278</v>
      </c>
      <c r="F117" s="68">
        <f t="shared" si="31"/>
        <v>0.97040615603802916</v>
      </c>
      <c r="G117" s="68">
        <f t="shared" si="31"/>
        <v>0.96347059186316886</v>
      </c>
      <c r="H117" s="68">
        <f t="shared" si="31"/>
        <v>0.95461347721096257</v>
      </c>
      <c r="I117" s="68">
        <f t="shared" si="31"/>
        <v>0.94614827039314586</v>
      </c>
      <c r="J117" s="68">
        <f t="shared" si="31"/>
        <v>0.9380273196554042</v>
      </c>
      <c r="K117" s="68">
        <f t="shared" si="31"/>
        <v>0.92795746711513516</v>
      </c>
      <c r="L117" s="68">
        <f t="shared" si="31"/>
        <v>0.91930648136980597</v>
      </c>
      <c r="M117" s="68">
        <f t="shared" si="31"/>
        <v>0.91188489130055106</v>
      </c>
      <c r="N117" s="68">
        <f t="shared" si="31"/>
        <v>0.90410375667425447</v>
      </c>
      <c r="O117" s="68">
        <f t="shared" si="31"/>
        <v>0.89414924739156576</v>
      </c>
      <c r="P117" s="68">
        <f t="shared" si="31"/>
        <v>0.88252563703973119</v>
      </c>
      <c r="Q117" s="68">
        <f t="shared" si="31"/>
        <v>0.8683565525702468</v>
      </c>
      <c r="R117" s="68">
        <f t="shared" si="31"/>
        <v>0.85465418759682144</v>
      </c>
      <c r="S117" s="68">
        <f t="shared" si="31"/>
        <v>0.84486433067856448</v>
      </c>
      <c r="T117" s="68">
        <f t="shared" si="31"/>
        <v>0.83610459223166322</v>
      </c>
      <c r="U117" s="68">
        <f t="shared" si="31"/>
        <v>0.82713882625934931</v>
      </c>
      <c r="V117" s="68">
        <f t="shared" si="31"/>
        <v>0.81784818048183028</v>
      </c>
      <c r="W117" s="68">
        <f t="shared" si="31"/>
        <v>0.80972330941858384</v>
      </c>
      <c r="X117" s="2"/>
    </row>
    <row r="118" spans="1:24" ht="15" customHeight="1">
      <c r="A118" s="38"/>
      <c r="B118" s="39">
        <f t="shared" si="25"/>
        <v>8</v>
      </c>
      <c r="C118" s="68">
        <v>1</v>
      </c>
      <c r="D118" s="68">
        <f t="shared" ref="D118:W118" si="32">C118*EXP(-C15*delta_t)</f>
        <v>0.99141899129499766</v>
      </c>
      <c r="E118" s="68">
        <f t="shared" si="32"/>
        <v>0.98069122142695697</v>
      </c>
      <c r="F118" s="68">
        <f t="shared" si="32"/>
        <v>0.96824137306446378</v>
      </c>
      <c r="G118" s="68">
        <f t="shared" si="32"/>
        <v>0.95387134980539423</v>
      </c>
      <c r="H118" s="68">
        <f t="shared" si="32"/>
        <v>0.94018754660471582</v>
      </c>
      <c r="I118" s="68">
        <f t="shared" si="32"/>
        <v>0.93042945416709555</v>
      </c>
      <c r="J118" s="68">
        <f t="shared" si="32"/>
        <v>0.92070821553458937</v>
      </c>
      <c r="K118" s="68">
        <f t="shared" si="32"/>
        <v>0.91236036099944073</v>
      </c>
      <c r="L118" s="68">
        <f t="shared" si="32"/>
        <v>0.9040387252449521</v>
      </c>
      <c r="M118" s="68">
        <f t="shared" si="32"/>
        <v>0.8932640803746611</v>
      </c>
      <c r="N118" s="68">
        <f t="shared" si="32"/>
        <v>0.88215748033950769</v>
      </c>
      <c r="O118" s="68">
        <f t="shared" si="32"/>
        <v>0.87404531202340974</v>
      </c>
      <c r="P118" s="68">
        <f t="shared" si="32"/>
        <v>0.86823427446717938</v>
      </c>
      <c r="Q118" s="68">
        <f t="shared" si="32"/>
        <v>0.86378499446301649</v>
      </c>
      <c r="R118" s="68">
        <f t="shared" si="32"/>
        <v>0.85605725189364479</v>
      </c>
      <c r="S118" s="68">
        <f t="shared" si="32"/>
        <v>0.84664294668304496</v>
      </c>
      <c r="T118" s="68">
        <f t="shared" si="32"/>
        <v>0.83476519159442941</v>
      </c>
      <c r="U118" s="68">
        <f t="shared" si="32"/>
        <v>0.81929425172121562</v>
      </c>
      <c r="V118" s="68">
        <f t="shared" si="32"/>
        <v>0.80436432323523899</v>
      </c>
      <c r="W118" s="68">
        <f t="shared" si="32"/>
        <v>0.79185312039709232</v>
      </c>
      <c r="X118" s="2"/>
    </row>
    <row r="119" spans="1:24" ht="15" customHeight="1">
      <c r="A119" s="38"/>
      <c r="B119" s="39">
        <f t="shared" si="25"/>
        <v>9</v>
      </c>
      <c r="C119" s="68">
        <v>1</v>
      </c>
      <c r="D119" s="68">
        <f t="shared" ref="D119:W119" si="33">C119*EXP(-C16*delta_t)</f>
        <v>0.99141899129499766</v>
      </c>
      <c r="E119" s="68">
        <f t="shared" si="33"/>
        <v>0.98177670140804862</v>
      </c>
      <c r="F119" s="68">
        <f t="shared" si="33"/>
        <v>0.97333393270581336</v>
      </c>
      <c r="G119" s="68">
        <f t="shared" si="33"/>
        <v>0.96459707998235256</v>
      </c>
      <c r="H119" s="68">
        <f t="shared" si="33"/>
        <v>0.95515753807362225</v>
      </c>
      <c r="I119" s="68">
        <f t="shared" si="33"/>
        <v>0.94082575370742094</v>
      </c>
      <c r="J119" s="68">
        <f t="shared" si="33"/>
        <v>0.92729735304614869</v>
      </c>
      <c r="K119" s="68">
        <f t="shared" si="33"/>
        <v>0.91672788143931472</v>
      </c>
      <c r="L119" s="68">
        <f t="shared" si="33"/>
        <v>0.90852888703914703</v>
      </c>
      <c r="M119" s="68">
        <f t="shared" si="33"/>
        <v>0.90088901179745395</v>
      </c>
      <c r="N119" s="68">
        <f t="shared" si="33"/>
        <v>0.89654939377837461</v>
      </c>
      <c r="O119" s="68">
        <f t="shared" si="33"/>
        <v>0.89142717069475264</v>
      </c>
      <c r="P119" s="68">
        <f t="shared" si="33"/>
        <v>0.8830958280304736</v>
      </c>
      <c r="Q119" s="68">
        <f t="shared" si="33"/>
        <v>0.8744750570937998</v>
      </c>
      <c r="R119" s="68">
        <f t="shared" si="33"/>
        <v>0.86871720043279588</v>
      </c>
      <c r="S119" s="68">
        <f t="shared" si="33"/>
        <v>0.86203264283183434</v>
      </c>
      <c r="T119" s="68">
        <f t="shared" si="33"/>
        <v>0.85441273850037502</v>
      </c>
      <c r="U119" s="68">
        <f t="shared" si="33"/>
        <v>0.84182533158950379</v>
      </c>
      <c r="V119" s="68">
        <f t="shared" si="33"/>
        <v>0.82474194880618912</v>
      </c>
      <c r="W119" s="68">
        <f t="shared" si="33"/>
        <v>0.80602969442274419</v>
      </c>
      <c r="X119" s="2"/>
    </row>
    <row r="120" spans="1:24" ht="15" customHeight="1">
      <c r="A120" s="38"/>
      <c r="B120" s="39">
        <f t="shared" si="25"/>
        <v>10</v>
      </c>
      <c r="C120" s="68">
        <v>1</v>
      </c>
      <c r="D120" s="68">
        <f t="shared" ref="D120:W120" si="34">C120*EXP(-C17*delta_t)</f>
        <v>0.99141899129499766</v>
      </c>
      <c r="E120" s="68">
        <f t="shared" si="34"/>
        <v>0.98090050823696839</v>
      </c>
      <c r="F120" s="68">
        <f t="shared" si="34"/>
        <v>0.97131465087150859</v>
      </c>
      <c r="G120" s="68">
        <f t="shared" si="34"/>
        <v>0.96359010256274824</v>
      </c>
      <c r="H120" s="68">
        <f t="shared" si="34"/>
        <v>0.95686068761374043</v>
      </c>
      <c r="I120" s="68">
        <f t="shared" si="34"/>
        <v>0.95254275209736661</v>
      </c>
      <c r="J120" s="68">
        <f t="shared" si="34"/>
        <v>0.94808320281149627</v>
      </c>
      <c r="K120" s="68">
        <f t="shared" si="34"/>
        <v>0.94333013941486688</v>
      </c>
      <c r="L120" s="68">
        <f t="shared" si="34"/>
        <v>0.93809136609718935</v>
      </c>
      <c r="M120" s="68">
        <f t="shared" si="34"/>
        <v>0.93297812299276128</v>
      </c>
      <c r="N120" s="68">
        <f t="shared" si="34"/>
        <v>0.92357097580644076</v>
      </c>
      <c r="O120" s="68">
        <f t="shared" si="34"/>
        <v>0.91580107790782594</v>
      </c>
      <c r="P120" s="68">
        <f t="shared" si="34"/>
        <v>0.90842580561897734</v>
      </c>
      <c r="Q120" s="68">
        <f t="shared" si="34"/>
        <v>0.90318618267618012</v>
      </c>
      <c r="R120" s="68">
        <f t="shared" si="34"/>
        <v>0.89930643463572579</v>
      </c>
      <c r="S120" s="68">
        <f t="shared" si="34"/>
        <v>0.89437425396147219</v>
      </c>
      <c r="T120" s="68">
        <f t="shared" si="34"/>
        <v>0.88922197454563356</v>
      </c>
      <c r="U120" s="68">
        <f t="shared" si="34"/>
        <v>0.88558796406025808</v>
      </c>
      <c r="V120" s="68">
        <f t="shared" si="34"/>
        <v>0.88213792110903755</v>
      </c>
      <c r="W120" s="68">
        <f t="shared" si="34"/>
        <v>0.87859216054443223</v>
      </c>
      <c r="X120" s="2"/>
    </row>
    <row r="121" spans="1:24" ht="15" customHeight="1">
      <c r="A121" s="38"/>
      <c r="B121" s="39">
        <f t="shared" si="25"/>
        <v>11</v>
      </c>
      <c r="C121" s="68">
        <v>1</v>
      </c>
      <c r="D121" s="68">
        <f t="shared" ref="D121:W121" si="35">C121*EXP(-C18*delta_t)</f>
        <v>0.99141899129499766</v>
      </c>
      <c r="E121" s="68">
        <f t="shared" si="35"/>
        <v>0.98556784000865394</v>
      </c>
      <c r="F121" s="68">
        <f t="shared" si="35"/>
        <v>0.98005204476522101</v>
      </c>
      <c r="G121" s="68">
        <f t="shared" si="35"/>
        <v>0.9753426591106783</v>
      </c>
      <c r="H121" s="68">
        <f t="shared" si="35"/>
        <v>0.96912214666317209</v>
      </c>
      <c r="I121" s="68">
        <f t="shared" si="35"/>
        <v>0.96277127037362564</v>
      </c>
      <c r="J121" s="68">
        <f t="shared" si="35"/>
        <v>0.957226967414333</v>
      </c>
      <c r="K121" s="68">
        <f t="shared" si="35"/>
        <v>0.95261169562035031</v>
      </c>
      <c r="L121" s="68">
        <f t="shared" si="35"/>
        <v>0.94809795794434248</v>
      </c>
      <c r="M121" s="68">
        <f t="shared" si="35"/>
        <v>0.94398900148815623</v>
      </c>
      <c r="N121" s="68">
        <f t="shared" si="35"/>
        <v>0.93942026673357593</v>
      </c>
      <c r="O121" s="68">
        <f t="shared" si="35"/>
        <v>0.93499803458562292</v>
      </c>
      <c r="P121" s="68">
        <f t="shared" si="35"/>
        <v>0.9310448677124159</v>
      </c>
      <c r="Q121" s="68">
        <f t="shared" si="35"/>
        <v>0.92522076360094296</v>
      </c>
      <c r="R121" s="68">
        <f t="shared" si="35"/>
        <v>0.9207673527087844</v>
      </c>
      <c r="S121" s="68">
        <f t="shared" si="35"/>
        <v>0.91689556922957494</v>
      </c>
      <c r="T121" s="68">
        <f t="shared" si="35"/>
        <v>0.91346293782306298</v>
      </c>
      <c r="U121" s="68">
        <f t="shared" si="35"/>
        <v>0.91028558566986439</v>
      </c>
      <c r="V121" s="68">
        <f t="shared" si="35"/>
        <v>0.90691256832239409</v>
      </c>
      <c r="W121" s="68">
        <f t="shared" si="35"/>
        <v>0.90349592998415107</v>
      </c>
      <c r="X121" s="2"/>
    </row>
    <row r="122" spans="1:24" ht="15" customHeight="1">
      <c r="A122" s="38"/>
      <c r="B122" s="39">
        <f t="shared" si="25"/>
        <v>12</v>
      </c>
      <c r="C122" s="68">
        <v>1</v>
      </c>
      <c r="D122" s="68">
        <f t="shared" ref="D122:W122" si="36">C122*EXP(-C19*delta_t)</f>
        <v>0.99141899129499766</v>
      </c>
      <c r="E122" s="68">
        <f t="shared" si="36"/>
        <v>0.98157405698881495</v>
      </c>
      <c r="F122" s="68">
        <f t="shared" si="36"/>
        <v>0.97492488910640829</v>
      </c>
      <c r="G122" s="68">
        <f t="shared" si="36"/>
        <v>0.96826745885825405</v>
      </c>
      <c r="H122" s="68">
        <f t="shared" si="36"/>
        <v>0.95959754753242121</v>
      </c>
      <c r="I122" s="68">
        <f t="shared" si="36"/>
        <v>0.9502220357559148</v>
      </c>
      <c r="J122" s="68">
        <f t="shared" si="36"/>
        <v>0.94043319013745885</v>
      </c>
      <c r="K122" s="68">
        <f t="shared" si="36"/>
        <v>0.9300066861510653</v>
      </c>
      <c r="L122" s="68">
        <f t="shared" si="36"/>
        <v>0.91896799644221927</v>
      </c>
      <c r="M122" s="68">
        <f t="shared" si="36"/>
        <v>0.90989595161139336</v>
      </c>
      <c r="N122" s="68">
        <f t="shared" si="36"/>
        <v>0.90049594739477956</v>
      </c>
      <c r="O122" s="68">
        <f t="shared" si="36"/>
        <v>0.89148015925710411</v>
      </c>
      <c r="P122" s="68">
        <f t="shared" si="36"/>
        <v>0.88164331106425387</v>
      </c>
      <c r="Q122" s="68">
        <f t="shared" si="36"/>
        <v>0.87369376909464436</v>
      </c>
      <c r="R122" s="68">
        <f t="shared" si="36"/>
        <v>0.8649450290546995</v>
      </c>
      <c r="S122" s="68">
        <f t="shared" si="36"/>
        <v>0.85855299847366395</v>
      </c>
      <c r="T122" s="68">
        <f t="shared" si="36"/>
        <v>0.85254005713188918</v>
      </c>
      <c r="U122" s="68">
        <f t="shared" si="36"/>
        <v>0.84630155074022206</v>
      </c>
      <c r="V122" s="68">
        <f t="shared" si="36"/>
        <v>0.83998926856576817</v>
      </c>
      <c r="W122" s="68">
        <f t="shared" si="36"/>
        <v>0.83400265124578465</v>
      </c>
      <c r="X122" s="2"/>
    </row>
    <row r="123" spans="1:24" ht="15" customHeight="1">
      <c r="A123" s="38"/>
      <c r="B123" s="39">
        <f t="shared" si="25"/>
        <v>13</v>
      </c>
      <c r="C123" s="68">
        <v>1</v>
      </c>
      <c r="D123" s="68">
        <f t="shared" ref="D123:W123" si="37">C123*EXP(-C20*delta_t)</f>
        <v>0.99141899129499766</v>
      </c>
      <c r="E123" s="68">
        <f t="shared" si="37"/>
        <v>0.98438891413101459</v>
      </c>
      <c r="F123" s="68">
        <f t="shared" si="37"/>
        <v>0.97364255867585525</v>
      </c>
      <c r="G123" s="68">
        <f t="shared" si="37"/>
        <v>0.9635870869217128</v>
      </c>
      <c r="H123" s="68">
        <f t="shared" si="37"/>
        <v>0.95435179621998678</v>
      </c>
      <c r="I123" s="68">
        <f t="shared" si="37"/>
        <v>0.94359642844968494</v>
      </c>
      <c r="J123" s="68">
        <f t="shared" si="37"/>
        <v>0.93384697807581618</v>
      </c>
      <c r="K123" s="68">
        <f t="shared" si="37"/>
        <v>0.92257324223978854</v>
      </c>
      <c r="L123" s="68">
        <f t="shared" si="37"/>
        <v>0.91365809441336154</v>
      </c>
      <c r="M123" s="68">
        <f t="shared" si="37"/>
        <v>0.90320083696968434</v>
      </c>
      <c r="N123" s="68">
        <f t="shared" si="37"/>
        <v>0.89203913000109869</v>
      </c>
      <c r="O123" s="68">
        <f t="shared" si="37"/>
        <v>0.87937348798498038</v>
      </c>
      <c r="P123" s="68">
        <f t="shared" si="37"/>
        <v>0.86494609656707688</v>
      </c>
      <c r="Q123" s="68">
        <f t="shared" si="37"/>
        <v>0.84682262492903304</v>
      </c>
      <c r="R123" s="68">
        <f t="shared" si="37"/>
        <v>0.83115646674528332</v>
      </c>
      <c r="S123" s="68">
        <f t="shared" si="37"/>
        <v>0.81333710263792502</v>
      </c>
      <c r="T123" s="68">
        <f t="shared" si="37"/>
        <v>0.78788321062524846</v>
      </c>
      <c r="U123" s="68">
        <f t="shared" si="37"/>
        <v>0.76729159143130687</v>
      </c>
      <c r="V123" s="68">
        <f t="shared" si="37"/>
        <v>0.7499985310524252</v>
      </c>
      <c r="W123" s="68">
        <f t="shared" si="37"/>
        <v>0.7327440720440852</v>
      </c>
      <c r="X123" s="2"/>
    </row>
    <row r="124" spans="1:24" ht="15" customHeight="1">
      <c r="A124" s="38"/>
      <c r="B124" s="39">
        <f t="shared" si="25"/>
        <v>14</v>
      </c>
      <c r="C124" s="68">
        <v>1</v>
      </c>
      <c r="D124" s="68">
        <f t="shared" ref="D124:W124" si="38">C124*EXP(-C21*delta_t)</f>
        <v>0.99141899129499766</v>
      </c>
      <c r="E124" s="68">
        <f t="shared" si="38"/>
        <v>0.98556686290236462</v>
      </c>
      <c r="F124" s="68">
        <f t="shared" si="38"/>
        <v>0.97999733398189182</v>
      </c>
      <c r="G124" s="68">
        <f t="shared" si="38"/>
        <v>0.97493595136259092</v>
      </c>
      <c r="H124" s="68">
        <f t="shared" si="38"/>
        <v>0.97034323861419736</v>
      </c>
      <c r="I124" s="68">
        <f t="shared" si="38"/>
        <v>0.96469224009127752</v>
      </c>
      <c r="J124" s="68">
        <f t="shared" si="38"/>
        <v>0.95768206491486152</v>
      </c>
      <c r="K124" s="68">
        <f t="shared" si="38"/>
        <v>0.95015239648519301</v>
      </c>
      <c r="L124" s="68">
        <f t="shared" si="38"/>
        <v>0.94409526825380718</v>
      </c>
      <c r="M124" s="68">
        <f t="shared" si="38"/>
        <v>0.93945388712316169</v>
      </c>
      <c r="N124" s="68">
        <f t="shared" si="38"/>
        <v>0.93449280323314032</v>
      </c>
      <c r="O124" s="68">
        <f t="shared" si="38"/>
        <v>0.92983766048941374</v>
      </c>
      <c r="P124" s="68">
        <f t="shared" si="38"/>
        <v>0.92486005085735323</v>
      </c>
      <c r="Q124" s="68">
        <f t="shared" si="38"/>
        <v>0.91704618948438132</v>
      </c>
      <c r="R124" s="68">
        <f t="shared" si="38"/>
        <v>0.90990361912550044</v>
      </c>
      <c r="S124" s="68">
        <f t="shared" si="38"/>
        <v>0.90461249441446989</v>
      </c>
      <c r="T124" s="68">
        <f t="shared" si="38"/>
        <v>0.89953577453081879</v>
      </c>
      <c r="U124" s="68">
        <f t="shared" si="38"/>
        <v>0.89414229910616161</v>
      </c>
      <c r="V124" s="68">
        <f t="shared" si="38"/>
        <v>0.89058441936947152</v>
      </c>
      <c r="W124" s="68">
        <f t="shared" si="38"/>
        <v>0.88745642846385753</v>
      </c>
      <c r="X124" s="2"/>
    </row>
    <row r="125" spans="1:24" ht="15" customHeight="1">
      <c r="A125" s="38"/>
      <c r="B125" s="39">
        <f t="shared" si="25"/>
        <v>15</v>
      </c>
      <c r="C125" s="68">
        <v>1</v>
      </c>
      <c r="D125" s="68">
        <f t="shared" ref="D125:W125" si="39">C125*EXP(-C22*delta_t)</f>
        <v>0.99141899129499766</v>
      </c>
      <c r="E125" s="68">
        <f t="shared" si="39"/>
        <v>0.98374990650365901</v>
      </c>
      <c r="F125" s="68">
        <f t="shared" si="39"/>
        <v>0.97229539888351579</v>
      </c>
      <c r="G125" s="68">
        <f t="shared" si="39"/>
        <v>0.95856920454633532</v>
      </c>
      <c r="H125" s="68">
        <f t="shared" si="39"/>
        <v>0.9399366840971094</v>
      </c>
      <c r="I125" s="68">
        <f t="shared" si="39"/>
        <v>0.91681064776953558</v>
      </c>
      <c r="J125" s="68">
        <f t="shared" si="39"/>
        <v>0.89289319527720235</v>
      </c>
      <c r="K125" s="68">
        <f t="shared" si="39"/>
        <v>0.86619942300241781</v>
      </c>
      <c r="L125" s="68">
        <f t="shared" si="39"/>
        <v>0.8427972274422969</v>
      </c>
      <c r="M125" s="68">
        <f t="shared" si="39"/>
        <v>0.82675616066158253</v>
      </c>
      <c r="N125" s="68">
        <f t="shared" si="39"/>
        <v>0.81087667728527202</v>
      </c>
      <c r="O125" s="68">
        <f t="shared" si="39"/>
        <v>0.79776522497011937</v>
      </c>
      <c r="P125" s="68">
        <f t="shared" si="39"/>
        <v>0.78356959990714781</v>
      </c>
      <c r="Q125" s="68">
        <f t="shared" si="39"/>
        <v>0.76112042926042356</v>
      </c>
      <c r="R125" s="68">
        <f t="shared" si="39"/>
        <v>0.73730761897627473</v>
      </c>
      <c r="S125" s="68">
        <f t="shared" si="39"/>
        <v>0.71622672727869674</v>
      </c>
      <c r="T125" s="68">
        <f t="shared" si="39"/>
        <v>0.69471488483292465</v>
      </c>
      <c r="U125" s="68">
        <f t="shared" si="39"/>
        <v>0.66702167795647549</v>
      </c>
      <c r="V125" s="68">
        <f t="shared" si="39"/>
        <v>0.6460677639427026</v>
      </c>
      <c r="W125" s="68">
        <f t="shared" si="39"/>
        <v>0.62906931641684749</v>
      </c>
      <c r="X125" s="2"/>
    </row>
    <row r="126" spans="1:24" ht="15" customHeight="1">
      <c r="A126" s="38"/>
      <c r="B126" s="39">
        <f t="shared" si="25"/>
        <v>16</v>
      </c>
      <c r="C126" s="68">
        <v>1</v>
      </c>
      <c r="D126" s="68">
        <f t="shared" ref="D126:W126" si="40">C126*EXP(-C23*delta_t)</f>
        <v>0.99141899129499766</v>
      </c>
      <c r="E126" s="68">
        <f t="shared" si="40"/>
        <v>0.983966772543719</v>
      </c>
      <c r="F126" s="68">
        <f t="shared" si="40"/>
        <v>0.97440554959716175</v>
      </c>
      <c r="G126" s="68">
        <f t="shared" si="40"/>
        <v>0.96030724085442443</v>
      </c>
      <c r="H126" s="68">
        <f t="shared" si="40"/>
        <v>0.94822861679759118</v>
      </c>
      <c r="I126" s="68">
        <f t="shared" si="40"/>
        <v>0.93606015880812166</v>
      </c>
      <c r="J126" s="68">
        <f t="shared" si="40"/>
        <v>0.92702490145618643</v>
      </c>
      <c r="K126" s="68">
        <f t="shared" si="40"/>
        <v>0.91643578048179519</v>
      </c>
      <c r="L126" s="68">
        <f t="shared" si="40"/>
        <v>0.90447355039539767</v>
      </c>
      <c r="M126" s="68">
        <f t="shared" si="40"/>
        <v>0.8950328199118458</v>
      </c>
      <c r="N126" s="68">
        <f t="shared" si="40"/>
        <v>0.88797069026269604</v>
      </c>
      <c r="O126" s="68">
        <f t="shared" si="40"/>
        <v>0.88093529414732119</v>
      </c>
      <c r="P126" s="68">
        <f t="shared" si="40"/>
        <v>0.87410121026251264</v>
      </c>
      <c r="Q126" s="68">
        <f t="shared" si="40"/>
        <v>0.86607921215815975</v>
      </c>
      <c r="R126" s="68">
        <f t="shared" si="40"/>
        <v>0.85573145586606725</v>
      </c>
      <c r="S126" s="68">
        <f t="shared" si="40"/>
        <v>0.84419104012767132</v>
      </c>
      <c r="T126" s="68">
        <f t="shared" si="40"/>
        <v>0.83040100700016417</v>
      </c>
      <c r="U126" s="68">
        <f t="shared" si="40"/>
        <v>0.81598065022467381</v>
      </c>
      <c r="V126" s="68">
        <f t="shared" si="40"/>
        <v>0.80262533869263797</v>
      </c>
      <c r="W126" s="68">
        <f t="shared" si="40"/>
        <v>0.79021892562937401</v>
      </c>
      <c r="X126" s="2"/>
    </row>
    <row r="127" spans="1:24" ht="15" customHeight="1">
      <c r="A127" s="38"/>
      <c r="B127" s="39">
        <f t="shared" si="25"/>
        <v>17</v>
      </c>
      <c r="C127" s="68">
        <v>1</v>
      </c>
      <c r="D127" s="68">
        <f t="shared" ref="D127:W127" si="41">C127*EXP(-C24*delta_t)</f>
        <v>0.99141899129499766</v>
      </c>
      <c r="E127" s="68">
        <f t="shared" si="41"/>
        <v>0.98312446284210941</v>
      </c>
      <c r="F127" s="68">
        <f t="shared" si="41"/>
        <v>0.97168072066550437</v>
      </c>
      <c r="G127" s="68">
        <f t="shared" si="41"/>
        <v>0.9624351024343889</v>
      </c>
      <c r="H127" s="68">
        <f t="shared" si="41"/>
        <v>0.95518827998007305</v>
      </c>
      <c r="I127" s="68">
        <f t="shared" si="41"/>
        <v>0.94676712153704012</v>
      </c>
      <c r="J127" s="68">
        <f t="shared" si="41"/>
        <v>0.93871457238047984</v>
      </c>
      <c r="K127" s="68">
        <f t="shared" si="41"/>
        <v>0.93163980398736457</v>
      </c>
      <c r="L127" s="68">
        <f t="shared" si="41"/>
        <v>0.92578247286196813</v>
      </c>
      <c r="M127" s="68">
        <f t="shared" si="41"/>
        <v>0.91865358440201195</v>
      </c>
      <c r="N127" s="68">
        <f t="shared" si="41"/>
        <v>0.91032727416688719</v>
      </c>
      <c r="O127" s="68">
        <f t="shared" si="41"/>
        <v>0.90228649996618304</v>
      </c>
      <c r="P127" s="68">
        <f t="shared" si="41"/>
        <v>0.89294315926400658</v>
      </c>
      <c r="Q127" s="68">
        <f t="shared" si="41"/>
        <v>0.88587246350646043</v>
      </c>
      <c r="R127" s="68">
        <f t="shared" si="41"/>
        <v>0.87423292224215987</v>
      </c>
      <c r="S127" s="68">
        <f t="shared" si="41"/>
        <v>0.86394959537079319</v>
      </c>
      <c r="T127" s="68">
        <f t="shared" si="41"/>
        <v>0.85807236810875798</v>
      </c>
      <c r="U127" s="68">
        <f t="shared" si="41"/>
        <v>0.8501879740361642</v>
      </c>
      <c r="V127" s="68">
        <f t="shared" si="41"/>
        <v>0.83688620340052999</v>
      </c>
      <c r="W127" s="68">
        <f t="shared" si="41"/>
        <v>0.82583027221023508</v>
      </c>
      <c r="X127" s="2"/>
    </row>
    <row r="128" spans="1:24" ht="15" customHeight="1">
      <c r="A128" s="38"/>
      <c r="B128" s="39">
        <f t="shared" si="25"/>
        <v>18</v>
      </c>
      <c r="C128" s="68">
        <v>1</v>
      </c>
      <c r="D128" s="68">
        <f t="shared" ref="D128:W128" si="42">C128*EXP(-C25*delta_t)</f>
        <v>0.99141899129499766</v>
      </c>
      <c r="E128" s="68">
        <f t="shared" si="42"/>
        <v>0.98245067592780788</v>
      </c>
      <c r="F128" s="68">
        <f t="shared" si="42"/>
        <v>0.97125669570738915</v>
      </c>
      <c r="G128" s="68">
        <f t="shared" si="42"/>
        <v>0.9621867831160088</v>
      </c>
      <c r="H128" s="68">
        <f t="shared" si="42"/>
        <v>0.95565987727859514</v>
      </c>
      <c r="I128" s="68">
        <f t="shared" si="42"/>
        <v>0.94976587537762158</v>
      </c>
      <c r="J128" s="68">
        <f t="shared" si="42"/>
        <v>0.9441978142764933</v>
      </c>
      <c r="K128" s="68">
        <f t="shared" si="42"/>
        <v>0.93879730923971083</v>
      </c>
      <c r="L128" s="68">
        <f t="shared" si="42"/>
        <v>0.93233276301128043</v>
      </c>
      <c r="M128" s="68">
        <f t="shared" si="42"/>
        <v>0.92724850740221076</v>
      </c>
      <c r="N128" s="68">
        <f t="shared" si="42"/>
        <v>0.92149447231530623</v>
      </c>
      <c r="O128" s="68">
        <f t="shared" si="42"/>
        <v>0.91311421882976163</v>
      </c>
      <c r="P128" s="68">
        <f t="shared" si="42"/>
        <v>0.9059538870172934</v>
      </c>
      <c r="Q128" s="68">
        <f t="shared" si="42"/>
        <v>0.89767974822001328</v>
      </c>
      <c r="R128" s="68">
        <f t="shared" si="42"/>
        <v>0.88760998910022237</v>
      </c>
      <c r="S128" s="68">
        <f t="shared" si="42"/>
        <v>0.87646666906718163</v>
      </c>
      <c r="T128" s="68">
        <f t="shared" si="42"/>
        <v>0.86422228038682902</v>
      </c>
      <c r="U128" s="68">
        <f t="shared" si="42"/>
        <v>0.8541033651169111</v>
      </c>
      <c r="V128" s="68">
        <f t="shared" si="42"/>
        <v>0.84029076113768442</v>
      </c>
      <c r="W128" s="68">
        <f t="shared" si="42"/>
        <v>0.82592022891808259</v>
      </c>
      <c r="X128" s="2"/>
    </row>
    <row r="129" spans="1:24" ht="15" customHeight="1">
      <c r="A129" s="38"/>
      <c r="B129" s="39">
        <f t="shared" si="25"/>
        <v>19</v>
      </c>
      <c r="C129" s="68">
        <v>1</v>
      </c>
      <c r="D129" s="68">
        <f t="shared" ref="D129:W129" si="43">C129*EXP(-C26*delta_t)</f>
        <v>0.99141899129499766</v>
      </c>
      <c r="E129" s="68">
        <f t="shared" si="43"/>
        <v>0.98239732709486693</v>
      </c>
      <c r="F129" s="68">
        <f t="shared" si="43"/>
        <v>0.97058470836306099</v>
      </c>
      <c r="G129" s="68">
        <f t="shared" si="43"/>
        <v>0.95923325285633199</v>
      </c>
      <c r="H129" s="68">
        <f t="shared" si="43"/>
        <v>0.94718005425766372</v>
      </c>
      <c r="I129" s="68">
        <f t="shared" si="43"/>
        <v>0.93293057919540923</v>
      </c>
      <c r="J129" s="68">
        <f t="shared" si="43"/>
        <v>0.9183829828036939</v>
      </c>
      <c r="K129" s="68">
        <f t="shared" si="43"/>
        <v>0.90408899286846445</v>
      </c>
      <c r="L129" s="68">
        <f t="shared" si="43"/>
        <v>0.89039728820220077</v>
      </c>
      <c r="M129" s="68">
        <f t="shared" si="43"/>
        <v>0.87271275041098784</v>
      </c>
      <c r="N129" s="68">
        <f t="shared" si="43"/>
        <v>0.85603781136378188</v>
      </c>
      <c r="O129" s="68">
        <f t="shared" si="43"/>
        <v>0.83920783851680081</v>
      </c>
      <c r="P129" s="68">
        <f t="shared" si="43"/>
        <v>0.82347847960418252</v>
      </c>
      <c r="Q129" s="68">
        <f t="shared" si="43"/>
        <v>0.81223508552103496</v>
      </c>
      <c r="R129" s="68">
        <f t="shared" si="43"/>
        <v>0.79936600291508497</v>
      </c>
      <c r="S129" s="68">
        <f t="shared" si="43"/>
        <v>0.78731626162194335</v>
      </c>
      <c r="T129" s="68">
        <f t="shared" si="43"/>
        <v>0.77618617172031379</v>
      </c>
      <c r="U129" s="68">
        <f t="shared" si="43"/>
        <v>0.76703644295450746</v>
      </c>
      <c r="V129" s="68">
        <f t="shared" si="43"/>
        <v>0.76089639538260267</v>
      </c>
      <c r="W129" s="68">
        <f t="shared" si="43"/>
        <v>0.75458787309514697</v>
      </c>
      <c r="X129" s="2"/>
    </row>
    <row r="130" spans="1:24" ht="15" customHeight="1">
      <c r="A130" s="39"/>
      <c r="B130" s="39">
        <f t="shared" si="25"/>
        <v>20</v>
      </c>
      <c r="C130" s="68">
        <v>1</v>
      </c>
      <c r="D130" s="68">
        <f t="shared" ref="D130:W130" si="44">C130*EXP(-C27*delta_t)</f>
        <v>0.99141899129499766</v>
      </c>
      <c r="E130" s="68">
        <f t="shared" si="44"/>
        <v>0.98078522850564187</v>
      </c>
      <c r="F130" s="68">
        <f t="shared" si="44"/>
        <v>0.96812165298867259</v>
      </c>
      <c r="G130" s="68">
        <f t="shared" si="44"/>
        <v>0.9572599600125985</v>
      </c>
      <c r="H130" s="68">
        <f t="shared" si="44"/>
        <v>0.94466027318338108</v>
      </c>
      <c r="I130" s="68">
        <f t="shared" si="44"/>
        <v>0.92980462795748464</v>
      </c>
      <c r="J130" s="68">
        <f t="shared" si="44"/>
        <v>0.91510247898006969</v>
      </c>
      <c r="K130" s="68">
        <f t="shared" si="44"/>
        <v>0.90002970067570898</v>
      </c>
      <c r="L130" s="68">
        <f t="shared" si="44"/>
        <v>0.88261889875936417</v>
      </c>
      <c r="M130" s="68">
        <f t="shared" si="44"/>
        <v>0.87265099055529838</v>
      </c>
      <c r="N130" s="68">
        <f t="shared" si="44"/>
        <v>0.86294403613923309</v>
      </c>
      <c r="O130" s="68">
        <f t="shared" si="44"/>
        <v>0.85528466097584255</v>
      </c>
      <c r="P130" s="68">
        <f t="shared" si="44"/>
        <v>0.84538341974370379</v>
      </c>
      <c r="Q130" s="68">
        <f t="shared" si="44"/>
        <v>0.83550211760934101</v>
      </c>
      <c r="R130" s="68">
        <f t="shared" si="44"/>
        <v>0.82547647347932851</v>
      </c>
      <c r="S130" s="68">
        <f t="shared" si="44"/>
        <v>0.81650142110035451</v>
      </c>
      <c r="T130" s="68">
        <f t="shared" si="44"/>
        <v>0.80819243403841834</v>
      </c>
      <c r="U130" s="68">
        <f t="shared" si="44"/>
        <v>0.79965202427857163</v>
      </c>
      <c r="V130" s="68">
        <f t="shared" si="44"/>
        <v>0.78797531076290983</v>
      </c>
      <c r="W130" s="68">
        <f t="shared" si="44"/>
        <v>0.77481948480687957</v>
      </c>
      <c r="X130" s="2"/>
    </row>
    <row r="131" spans="1:24" ht="15" customHeight="1">
      <c r="A131" s="39"/>
      <c r="B131" s="39">
        <f t="shared" si="25"/>
        <v>21</v>
      </c>
      <c r="C131" s="68">
        <v>1</v>
      </c>
      <c r="D131" s="68">
        <f t="shared" ref="D131:W131" si="45">C131*EXP(-C28*delta_t)</f>
        <v>0.99141899129499766</v>
      </c>
      <c r="E131" s="68">
        <f t="shared" si="45"/>
        <v>0.97882614405025636</v>
      </c>
      <c r="F131" s="68">
        <f t="shared" si="45"/>
        <v>0.96256271424629292</v>
      </c>
      <c r="G131" s="68">
        <f t="shared" si="45"/>
        <v>0.94826179404011157</v>
      </c>
      <c r="H131" s="68">
        <f t="shared" si="45"/>
        <v>0.93274022291186676</v>
      </c>
      <c r="I131" s="68">
        <f t="shared" si="45"/>
        <v>0.91562467467379005</v>
      </c>
      <c r="J131" s="68">
        <f t="shared" si="45"/>
        <v>0.90117762808015012</v>
      </c>
      <c r="K131" s="68">
        <f t="shared" si="45"/>
        <v>0.88612352674264727</v>
      </c>
      <c r="L131" s="68">
        <f t="shared" si="45"/>
        <v>0.86924099259538634</v>
      </c>
      <c r="M131" s="68">
        <f t="shared" si="45"/>
        <v>0.85704228995139486</v>
      </c>
      <c r="N131" s="68">
        <f t="shared" si="45"/>
        <v>0.8446656160745255</v>
      </c>
      <c r="O131" s="68">
        <f t="shared" si="45"/>
        <v>0.8331347971671712</v>
      </c>
      <c r="P131" s="68">
        <f t="shared" si="45"/>
        <v>0.82430084465676579</v>
      </c>
      <c r="Q131" s="68">
        <f t="shared" si="45"/>
        <v>0.81402874597806418</v>
      </c>
      <c r="R131" s="68">
        <f t="shared" si="45"/>
        <v>0.80157047333197373</v>
      </c>
      <c r="S131" s="68">
        <f t="shared" si="45"/>
        <v>0.79132336681842752</v>
      </c>
      <c r="T131" s="68">
        <f t="shared" si="45"/>
        <v>0.77931074642292109</v>
      </c>
      <c r="U131" s="68">
        <f t="shared" si="45"/>
        <v>0.76766578376575612</v>
      </c>
      <c r="V131" s="68">
        <f t="shared" si="45"/>
        <v>0.75618374658791265</v>
      </c>
      <c r="W131" s="68">
        <f t="shared" si="45"/>
        <v>0.74326138652210083</v>
      </c>
      <c r="X131" s="2"/>
    </row>
    <row r="132" spans="1:24" ht="15" customHeight="1">
      <c r="A132" s="39"/>
      <c r="B132" s="39">
        <f t="shared" si="25"/>
        <v>22</v>
      </c>
      <c r="C132" s="68">
        <v>1</v>
      </c>
      <c r="D132" s="68">
        <f t="shared" ref="D132:W132" si="46">C132*EXP(-C29*delta_t)</f>
        <v>0.99141899129499766</v>
      </c>
      <c r="E132" s="68">
        <f t="shared" si="46"/>
        <v>0.98135124221579173</v>
      </c>
      <c r="F132" s="68">
        <f t="shared" si="46"/>
        <v>0.96818332298782073</v>
      </c>
      <c r="G132" s="68">
        <f t="shared" si="46"/>
        <v>0.95195738922555928</v>
      </c>
      <c r="H132" s="68">
        <f t="shared" si="46"/>
        <v>0.93401682911734207</v>
      </c>
      <c r="I132" s="68">
        <f t="shared" si="46"/>
        <v>0.91828877216384697</v>
      </c>
      <c r="J132" s="68">
        <f t="shared" si="46"/>
        <v>0.89376381701319452</v>
      </c>
      <c r="K132" s="68">
        <f t="shared" si="46"/>
        <v>0.87227858375663225</v>
      </c>
      <c r="L132" s="68">
        <f t="shared" si="46"/>
        <v>0.85244130050756961</v>
      </c>
      <c r="M132" s="68">
        <f t="shared" si="46"/>
        <v>0.83344116301195081</v>
      </c>
      <c r="N132" s="68">
        <f t="shared" si="46"/>
        <v>0.81603666150871601</v>
      </c>
      <c r="O132" s="68">
        <f t="shared" si="46"/>
        <v>0.79803599100486566</v>
      </c>
      <c r="P132" s="68">
        <f t="shared" si="46"/>
        <v>0.78370461266726332</v>
      </c>
      <c r="Q132" s="68">
        <f t="shared" si="46"/>
        <v>0.76904062819518015</v>
      </c>
      <c r="R132" s="68">
        <f t="shared" si="46"/>
        <v>0.74972785831625488</v>
      </c>
      <c r="S132" s="68">
        <f t="shared" si="46"/>
        <v>0.72958608926029556</v>
      </c>
      <c r="T132" s="68">
        <f t="shared" si="46"/>
        <v>0.70675768764163216</v>
      </c>
      <c r="U132" s="68">
        <f t="shared" si="46"/>
        <v>0.68280881387580517</v>
      </c>
      <c r="V132" s="68">
        <f t="shared" si="46"/>
        <v>0.66036665269015016</v>
      </c>
      <c r="W132" s="68">
        <f t="shared" si="46"/>
        <v>0.63994723676111986</v>
      </c>
      <c r="X132" s="2"/>
    </row>
    <row r="133" spans="1:24" ht="15" customHeight="1">
      <c r="A133" s="39"/>
      <c r="B133" s="39">
        <f t="shared" si="25"/>
        <v>23</v>
      </c>
      <c r="C133" s="68">
        <v>1</v>
      </c>
      <c r="D133" s="68">
        <f t="shared" ref="D133:W133" si="47">C133*EXP(-C30*delta_t)</f>
        <v>0.99141899129499766</v>
      </c>
      <c r="E133" s="68">
        <f t="shared" si="47"/>
        <v>0.98285530535974619</v>
      </c>
      <c r="F133" s="68">
        <f t="shared" si="47"/>
        <v>0.97487036886261591</v>
      </c>
      <c r="G133" s="68">
        <f t="shared" si="47"/>
        <v>0.96718297728064617</v>
      </c>
      <c r="H133" s="68">
        <f t="shared" si="47"/>
        <v>0.9591454077941548</v>
      </c>
      <c r="I133" s="68">
        <f t="shared" si="47"/>
        <v>0.95338301046804985</v>
      </c>
      <c r="J133" s="68">
        <f t="shared" si="47"/>
        <v>0.94783866307712039</v>
      </c>
      <c r="K133" s="68">
        <f t="shared" si="47"/>
        <v>0.94315628603999968</v>
      </c>
      <c r="L133" s="68">
        <f t="shared" si="47"/>
        <v>0.93756169406044854</v>
      </c>
      <c r="M133" s="68">
        <f t="shared" si="47"/>
        <v>0.93202586395218745</v>
      </c>
      <c r="N133" s="68">
        <f t="shared" si="47"/>
        <v>0.92470802741609204</v>
      </c>
      <c r="O133" s="68">
        <f t="shared" si="47"/>
        <v>0.91858480707987866</v>
      </c>
      <c r="P133" s="68">
        <f t="shared" si="47"/>
        <v>0.91086477611427286</v>
      </c>
      <c r="Q133" s="68">
        <f t="shared" si="47"/>
        <v>0.90436062170763987</v>
      </c>
      <c r="R133" s="68">
        <f t="shared" si="47"/>
        <v>0.89945917749965643</v>
      </c>
      <c r="S133" s="68">
        <f t="shared" si="47"/>
        <v>0.89396183775545157</v>
      </c>
      <c r="T133" s="68">
        <f t="shared" si="47"/>
        <v>0.8870172245166783</v>
      </c>
      <c r="U133" s="68">
        <f t="shared" si="47"/>
        <v>0.87992158301030221</v>
      </c>
      <c r="V133" s="68">
        <f t="shared" si="47"/>
        <v>0.87220743406107004</v>
      </c>
      <c r="W133" s="68">
        <f t="shared" si="47"/>
        <v>0.86315600572562623</v>
      </c>
      <c r="X133" s="2"/>
    </row>
    <row r="134" spans="1:24" ht="15" customHeight="1">
      <c r="A134" s="39"/>
      <c r="B134" s="39">
        <f t="shared" si="25"/>
        <v>24</v>
      </c>
      <c r="C134" s="68">
        <v>1</v>
      </c>
      <c r="D134" s="68">
        <f t="shared" ref="D134:W134" si="48">C134*EXP(-C31*delta_t)</f>
        <v>0.99141899129499766</v>
      </c>
      <c r="E134" s="68">
        <f t="shared" si="48"/>
        <v>0.98081757278125348</v>
      </c>
      <c r="F134" s="68">
        <f t="shared" si="48"/>
        <v>0.96562255164600042</v>
      </c>
      <c r="G134" s="68">
        <f t="shared" si="48"/>
        <v>0.94656811644263783</v>
      </c>
      <c r="H134" s="68">
        <f t="shared" si="48"/>
        <v>0.91949271904410224</v>
      </c>
      <c r="I134" s="68">
        <f t="shared" si="48"/>
        <v>0.89935660651607097</v>
      </c>
      <c r="J134" s="68">
        <f t="shared" si="48"/>
        <v>0.88449078711671003</v>
      </c>
      <c r="K134" s="68">
        <f t="shared" si="48"/>
        <v>0.86944305822233603</v>
      </c>
      <c r="L134" s="68">
        <f t="shared" si="48"/>
        <v>0.85736749773765231</v>
      </c>
      <c r="M134" s="68">
        <f t="shared" si="48"/>
        <v>0.84760927514378004</v>
      </c>
      <c r="N134" s="68">
        <f t="shared" si="48"/>
        <v>0.83875323322773521</v>
      </c>
      <c r="O134" s="68">
        <f t="shared" si="48"/>
        <v>0.82872175960575845</v>
      </c>
      <c r="P134" s="68">
        <f t="shared" si="48"/>
        <v>0.81967808795232544</v>
      </c>
      <c r="Q134" s="68">
        <f t="shared" si="48"/>
        <v>0.8118974279449207</v>
      </c>
      <c r="R134" s="68">
        <f t="shared" si="48"/>
        <v>0.80233420200369143</v>
      </c>
      <c r="S134" s="68">
        <f t="shared" si="48"/>
        <v>0.79170127250680744</v>
      </c>
      <c r="T134" s="68">
        <f t="shared" si="48"/>
        <v>0.78112239538449735</v>
      </c>
      <c r="U134" s="68">
        <f t="shared" si="48"/>
        <v>0.76842378833896796</v>
      </c>
      <c r="V134" s="68">
        <f t="shared" si="48"/>
        <v>0.75618488959013308</v>
      </c>
      <c r="W134" s="68">
        <f t="shared" si="48"/>
        <v>0.74100130654174545</v>
      </c>
      <c r="X134" s="2"/>
    </row>
    <row r="135" spans="1:24" ht="15" customHeight="1">
      <c r="A135" s="39"/>
      <c r="B135" s="39">
        <f t="shared" si="25"/>
        <v>25</v>
      </c>
      <c r="C135" s="68">
        <v>1</v>
      </c>
      <c r="D135" s="68">
        <f t="shared" ref="D135:W135" si="49">C135*EXP(-C32*delta_t)</f>
        <v>0.99141899129499766</v>
      </c>
      <c r="E135" s="68">
        <f t="shared" si="49"/>
        <v>0.98114131942985428</v>
      </c>
      <c r="F135" s="68">
        <f t="shared" si="49"/>
        <v>0.96990764810765417</v>
      </c>
      <c r="G135" s="68">
        <f t="shared" si="49"/>
        <v>0.955390777502516</v>
      </c>
      <c r="H135" s="68">
        <f t="shared" si="49"/>
        <v>0.93969060823075345</v>
      </c>
      <c r="I135" s="68">
        <f t="shared" si="49"/>
        <v>0.92412847904728668</v>
      </c>
      <c r="J135" s="68">
        <f t="shared" si="49"/>
        <v>0.90861288616440616</v>
      </c>
      <c r="K135" s="68">
        <f t="shared" si="49"/>
        <v>0.89438850168432305</v>
      </c>
      <c r="L135" s="68">
        <f t="shared" si="49"/>
        <v>0.87930213166332027</v>
      </c>
      <c r="M135" s="68">
        <f t="shared" si="49"/>
        <v>0.86357218386792378</v>
      </c>
      <c r="N135" s="68">
        <f t="shared" si="49"/>
        <v>0.85052528181531617</v>
      </c>
      <c r="O135" s="68">
        <f t="shared" si="49"/>
        <v>0.83470256676884502</v>
      </c>
      <c r="P135" s="68">
        <f t="shared" si="49"/>
        <v>0.8163320814156465</v>
      </c>
      <c r="Q135" s="68">
        <f t="shared" si="49"/>
        <v>0.79610977898589619</v>
      </c>
      <c r="R135" s="68">
        <f t="shared" si="49"/>
        <v>0.77870361392211285</v>
      </c>
      <c r="S135" s="68">
        <f t="shared" si="49"/>
        <v>0.75886497773926831</v>
      </c>
      <c r="T135" s="68">
        <f t="shared" si="49"/>
        <v>0.73797822764848897</v>
      </c>
      <c r="U135" s="68">
        <f t="shared" si="49"/>
        <v>0.71944724865946286</v>
      </c>
      <c r="V135" s="68">
        <f t="shared" si="49"/>
        <v>0.69858786752930158</v>
      </c>
      <c r="W135" s="68">
        <f t="shared" si="49"/>
        <v>0.67852179768876386</v>
      </c>
      <c r="X135" s="2"/>
    </row>
    <row r="136" spans="1:24" ht="15" customHeight="1">
      <c r="A136" s="39"/>
      <c r="B136" s="39">
        <f t="shared" si="25"/>
        <v>26</v>
      </c>
      <c r="C136" s="68">
        <v>1</v>
      </c>
      <c r="D136" s="68">
        <f t="shared" ref="D136:W136" si="50">C136*EXP(-C33*delta_t)</f>
        <v>0.99141899129499766</v>
      </c>
      <c r="E136" s="68">
        <f t="shared" si="50"/>
        <v>0.97884295778070429</v>
      </c>
      <c r="F136" s="68">
        <f t="shared" si="50"/>
        <v>0.96909888771284036</v>
      </c>
      <c r="G136" s="68">
        <f t="shared" si="50"/>
        <v>0.96005178904688826</v>
      </c>
      <c r="H136" s="68">
        <f t="shared" si="50"/>
        <v>0.95251268038918091</v>
      </c>
      <c r="I136" s="68">
        <f t="shared" si="50"/>
        <v>0.94415469814907138</v>
      </c>
      <c r="J136" s="68">
        <f t="shared" si="50"/>
        <v>0.93538886799674303</v>
      </c>
      <c r="K136" s="68">
        <f t="shared" si="50"/>
        <v>0.92921597087606567</v>
      </c>
      <c r="L136" s="68">
        <f t="shared" si="50"/>
        <v>0.92373017141566172</v>
      </c>
      <c r="M136" s="68">
        <f t="shared" si="50"/>
        <v>0.9192289421031955</v>
      </c>
      <c r="N136" s="68">
        <f t="shared" si="50"/>
        <v>0.91497393303369046</v>
      </c>
      <c r="O136" s="68">
        <f t="shared" si="50"/>
        <v>0.91162366797900651</v>
      </c>
      <c r="P136" s="68">
        <f t="shared" si="50"/>
        <v>0.90844514809271781</v>
      </c>
      <c r="Q136" s="68">
        <f t="shared" si="50"/>
        <v>0.90562746002008188</v>
      </c>
      <c r="R136" s="68">
        <f t="shared" si="50"/>
        <v>0.90279781241329848</v>
      </c>
      <c r="S136" s="68">
        <f t="shared" si="50"/>
        <v>0.8999467093053064</v>
      </c>
      <c r="T136" s="68">
        <f t="shared" si="50"/>
        <v>0.89733831220446569</v>
      </c>
      <c r="U136" s="68">
        <f t="shared" si="50"/>
        <v>0.89466863156826382</v>
      </c>
      <c r="V136" s="68">
        <f t="shared" si="50"/>
        <v>0.8919444893332823</v>
      </c>
      <c r="W136" s="68">
        <f t="shared" si="50"/>
        <v>0.88766081557119925</v>
      </c>
      <c r="X136" s="2"/>
    </row>
    <row r="137" spans="1:24" ht="15" customHeight="1">
      <c r="A137" s="39"/>
      <c r="B137" s="39">
        <f t="shared" si="25"/>
        <v>27</v>
      </c>
      <c r="C137" s="68">
        <v>1</v>
      </c>
      <c r="D137" s="68">
        <f t="shared" ref="D137:W137" si="51">C137*EXP(-C34*delta_t)</f>
        <v>0.99141899129499766</v>
      </c>
      <c r="E137" s="68">
        <f t="shared" si="51"/>
        <v>0.98346113414599368</v>
      </c>
      <c r="F137" s="68">
        <f t="shared" si="51"/>
        <v>0.97431461445130918</v>
      </c>
      <c r="G137" s="68">
        <f t="shared" si="51"/>
        <v>0.96722320553933783</v>
      </c>
      <c r="H137" s="68">
        <f t="shared" si="51"/>
        <v>0.95882662310492206</v>
      </c>
      <c r="I137" s="68">
        <f t="shared" si="51"/>
        <v>0.9504528051555351</v>
      </c>
      <c r="J137" s="68">
        <f t="shared" si="51"/>
        <v>0.94178309093022183</v>
      </c>
      <c r="K137" s="68">
        <f t="shared" si="51"/>
        <v>0.93185766359680799</v>
      </c>
      <c r="L137" s="68">
        <f t="shared" si="51"/>
        <v>0.92423618044585842</v>
      </c>
      <c r="M137" s="68">
        <f t="shared" si="51"/>
        <v>0.91812020148610973</v>
      </c>
      <c r="N137" s="68">
        <f t="shared" si="51"/>
        <v>0.91021522737337668</v>
      </c>
      <c r="O137" s="68">
        <f t="shared" si="51"/>
        <v>0.89962328875321962</v>
      </c>
      <c r="P137" s="68">
        <f t="shared" si="51"/>
        <v>0.89103727685648471</v>
      </c>
      <c r="Q137" s="68">
        <f t="shared" si="51"/>
        <v>0.87845478821966139</v>
      </c>
      <c r="R137" s="68">
        <f t="shared" si="51"/>
        <v>0.86923308535551436</v>
      </c>
      <c r="S137" s="68">
        <f t="shared" si="51"/>
        <v>0.85567985030450533</v>
      </c>
      <c r="T137" s="68">
        <f t="shared" si="51"/>
        <v>0.84139665235349959</v>
      </c>
      <c r="U137" s="68">
        <f t="shared" si="51"/>
        <v>0.8276004852092671</v>
      </c>
      <c r="V137" s="68">
        <f t="shared" si="51"/>
        <v>0.81503865824470356</v>
      </c>
      <c r="W137" s="68">
        <f t="shared" si="51"/>
        <v>0.80381391820365256</v>
      </c>
      <c r="X137" s="2"/>
    </row>
    <row r="138" spans="1:24" ht="15" customHeight="1">
      <c r="A138" s="39"/>
      <c r="B138" s="39">
        <f t="shared" si="25"/>
        <v>28</v>
      </c>
      <c r="C138" s="68">
        <v>1</v>
      </c>
      <c r="D138" s="68">
        <f t="shared" ref="D138:W138" si="52">C138*EXP(-C35*delta_t)</f>
        <v>0.99141899129499766</v>
      </c>
      <c r="E138" s="68">
        <f t="shared" si="52"/>
        <v>0.98239305298503532</v>
      </c>
      <c r="F138" s="68">
        <f t="shared" si="52"/>
        <v>0.9731086844527792</v>
      </c>
      <c r="G138" s="68">
        <f t="shared" si="52"/>
        <v>0.96381433260751215</v>
      </c>
      <c r="H138" s="68">
        <f t="shared" si="52"/>
        <v>0.95754690535464115</v>
      </c>
      <c r="I138" s="68">
        <f t="shared" si="52"/>
        <v>0.95035388634835727</v>
      </c>
      <c r="J138" s="68">
        <f t="shared" si="52"/>
        <v>0.94113616810302225</v>
      </c>
      <c r="K138" s="68">
        <f t="shared" si="52"/>
        <v>0.93330295117462403</v>
      </c>
      <c r="L138" s="68">
        <f t="shared" si="52"/>
        <v>0.92538449971103043</v>
      </c>
      <c r="M138" s="68">
        <f t="shared" si="52"/>
        <v>0.91671614129401602</v>
      </c>
      <c r="N138" s="68">
        <f t="shared" si="52"/>
        <v>0.90462625486891723</v>
      </c>
      <c r="O138" s="68">
        <f t="shared" si="52"/>
        <v>0.89587084922351057</v>
      </c>
      <c r="P138" s="68">
        <f t="shared" si="52"/>
        <v>0.88773638414793421</v>
      </c>
      <c r="Q138" s="68">
        <f t="shared" si="52"/>
        <v>0.88023991012709701</v>
      </c>
      <c r="R138" s="68">
        <f t="shared" si="52"/>
        <v>0.87296272961810417</v>
      </c>
      <c r="S138" s="68">
        <f t="shared" si="52"/>
        <v>0.86602676295865311</v>
      </c>
      <c r="T138" s="68">
        <f t="shared" si="52"/>
        <v>0.85820610230459948</v>
      </c>
      <c r="U138" s="68">
        <f t="shared" si="52"/>
        <v>0.85207491858140638</v>
      </c>
      <c r="V138" s="68">
        <f t="shared" si="52"/>
        <v>0.8469442494295143</v>
      </c>
      <c r="W138" s="68">
        <f t="shared" si="52"/>
        <v>0.84172083222482308</v>
      </c>
      <c r="X138" s="2"/>
    </row>
    <row r="139" spans="1:24" ht="15" customHeight="1">
      <c r="A139" s="39"/>
      <c r="B139" s="39">
        <f t="shared" si="25"/>
        <v>29</v>
      </c>
      <c r="C139" s="68">
        <v>1</v>
      </c>
      <c r="D139" s="68">
        <f t="shared" ref="D139:W139" si="53">C139*EXP(-C36*delta_t)</f>
        <v>0.99141899129499766</v>
      </c>
      <c r="E139" s="68">
        <f t="shared" si="53"/>
        <v>0.98376026119309201</v>
      </c>
      <c r="F139" s="68">
        <f t="shared" si="53"/>
        <v>0.97386846643152269</v>
      </c>
      <c r="G139" s="68">
        <f t="shared" si="53"/>
        <v>0.96532914049039575</v>
      </c>
      <c r="H139" s="68">
        <f t="shared" si="53"/>
        <v>0.95789782651826039</v>
      </c>
      <c r="I139" s="68">
        <f t="shared" si="53"/>
        <v>0.95206954198159477</v>
      </c>
      <c r="J139" s="68">
        <f t="shared" si="53"/>
        <v>0.94533738361008623</v>
      </c>
      <c r="K139" s="68">
        <f t="shared" si="53"/>
        <v>0.93878629643911615</v>
      </c>
      <c r="L139" s="68">
        <f t="shared" si="53"/>
        <v>0.92916685170689572</v>
      </c>
      <c r="M139" s="68">
        <f t="shared" si="53"/>
        <v>0.92189291242216065</v>
      </c>
      <c r="N139" s="68">
        <f t="shared" si="53"/>
        <v>0.91534420448758991</v>
      </c>
      <c r="O139" s="68">
        <f t="shared" si="53"/>
        <v>0.91009606488053574</v>
      </c>
      <c r="P139" s="68">
        <f t="shared" si="53"/>
        <v>0.90459857290392065</v>
      </c>
      <c r="Q139" s="68">
        <f t="shared" si="53"/>
        <v>0.90043120376615837</v>
      </c>
      <c r="R139" s="68">
        <f t="shared" si="53"/>
        <v>0.89560349100825809</v>
      </c>
      <c r="S139" s="68">
        <f t="shared" si="53"/>
        <v>0.89084348243884004</v>
      </c>
      <c r="T139" s="68">
        <f t="shared" si="53"/>
        <v>0.88508248166370795</v>
      </c>
      <c r="U139" s="68">
        <f t="shared" si="53"/>
        <v>0.87933568995946754</v>
      </c>
      <c r="V139" s="68">
        <f t="shared" si="53"/>
        <v>0.8721754477808068</v>
      </c>
      <c r="W139" s="68">
        <f t="shared" si="53"/>
        <v>0.86428675559209434</v>
      </c>
      <c r="X139" s="2"/>
    </row>
    <row r="140" spans="1:24" ht="15" customHeight="1">
      <c r="A140" s="39"/>
      <c r="B140" s="39">
        <f t="shared" si="25"/>
        <v>30</v>
      </c>
      <c r="C140" s="68">
        <v>1</v>
      </c>
      <c r="D140" s="68">
        <f t="shared" ref="D140:W140" si="54">C140*EXP(-C37*delta_t)</f>
        <v>0.99141899129499766</v>
      </c>
      <c r="E140" s="68">
        <f t="shared" si="54"/>
        <v>0.98417070945741514</v>
      </c>
      <c r="F140" s="68">
        <f t="shared" si="54"/>
        <v>0.97780068248620544</v>
      </c>
      <c r="G140" s="68">
        <f t="shared" si="54"/>
        <v>0.96979837158370696</v>
      </c>
      <c r="H140" s="68">
        <f t="shared" si="54"/>
        <v>0.96253861079040626</v>
      </c>
      <c r="I140" s="68">
        <f t="shared" si="54"/>
        <v>0.95644314954211873</v>
      </c>
      <c r="J140" s="68">
        <f t="shared" si="54"/>
        <v>0.94991424320571038</v>
      </c>
      <c r="K140" s="68">
        <f t="shared" si="54"/>
        <v>0.94311828666096498</v>
      </c>
      <c r="L140" s="68">
        <f t="shared" si="54"/>
        <v>0.93667638159823419</v>
      </c>
      <c r="M140" s="68">
        <f t="shared" si="54"/>
        <v>0.93049526849669895</v>
      </c>
      <c r="N140" s="68">
        <f t="shared" si="54"/>
        <v>0.92479094788144933</v>
      </c>
      <c r="O140" s="68">
        <f t="shared" si="54"/>
        <v>0.91685378656266914</v>
      </c>
      <c r="P140" s="68">
        <f t="shared" si="54"/>
        <v>0.90904127438116777</v>
      </c>
      <c r="Q140" s="68">
        <f t="shared" si="54"/>
        <v>0.90136887219674389</v>
      </c>
      <c r="R140" s="68">
        <f t="shared" si="54"/>
        <v>0.89551306741376324</v>
      </c>
      <c r="S140" s="68">
        <f t="shared" si="54"/>
        <v>0.8907344758423652</v>
      </c>
      <c r="T140" s="68">
        <f t="shared" si="54"/>
        <v>0.88505132309527401</v>
      </c>
      <c r="U140" s="68">
        <f t="shared" si="54"/>
        <v>0.87987691012965374</v>
      </c>
      <c r="V140" s="68">
        <f t="shared" si="54"/>
        <v>0.87441972611551022</v>
      </c>
      <c r="W140" s="68">
        <f t="shared" si="54"/>
        <v>0.86866409521669707</v>
      </c>
      <c r="X140" s="2"/>
    </row>
    <row r="141" spans="1:24" ht="15" customHeight="1">
      <c r="A141" s="39"/>
      <c r="B141" s="39">
        <f t="shared" si="25"/>
        <v>31</v>
      </c>
      <c r="C141" s="68">
        <v>1</v>
      </c>
      <c r="D141" s="68">
        <f t="shared" ref="D141:W141" si="55">C141*EXP(-C38*delta_t)</f>
        <v>0.99141899129499766</v>
      </c>
      <c r="E141" s="68">
        <f t="shared" si="55"/>
        <v>0.98380752770362201</v>
      </c>
      <c r="F141" s="68">
        <f t="shared" si="55"/>
        <v>0.97461527197430886</v>
      </c>
      <c r="G141" s="68">
        <f t="shared" si="55"/>
        <v>0.96636591914716818</v>
      </c>
      <c r="H141" s="68">
        <f t="shared" si="55"/>
        <v>0.95641495315470382</v>
      </c>
      <c r="I141" s="68">
        <f t="shared" si="55"/>
        <v>0.94509775413295871</v>
      </c>
      <c r="J141" s="68">
        <f t="shared" si="55"/>
        <v>0.93422451873584866</v>
      </c>
      <c r="K141" s="68">
        <f t="shared" si="55"/>
        <v>0.91885356300085907</v>
      </c>
      <c r="L141" s="68">
        <f t="shared" si="55"/>
        <v>0.90058423831613565</v>
      </c>
      <c r="M141" s="68">
        <f t="shared" si="55"/>
        <v>0.87880003321604205</v>
      </c>
      <c r="N141" s="68">
        <f t="shared" si="55"/>
        <v>0.85542675743440799</v>
      </c>
      <c r="O141" s="68">
        <f t="shared" si="55"/>
        <v>0.82729597587423109</v>
      </c>
      <c r="P141" s="68">
        <f t="shared" si="55"/>
        <v>0.79592977328991232</v>
      </c>
      <c r="Q141" s="68">
        <f t="shared" si="55"/>
        <v>0.7630434137964216</v>
      </c>
      <c r="R141" s="68">
        <f t="shared" si="55"/>
        <v>0.73771319095145249</v>
      </c>
      <c r="S141" s="68">
        <f t="shared" si="55"/>
        <v>0.71143436728499587</v>
      </c>
      <c r="T141" s="68">
        <f t="shared" si="55"/>
        <v>0.68503087289983955</v>
      </c>
      <c r="U141" s="68">
        <f t="shared" si="55"/>
        <v>0.65370881445560902</v>
      </c>
      <c r="V141" s="68">
        <f t="shared" si="55"/>
        <v>0.62337667613676628</v>
      </c>
      <c r="W141" s="68">
        <f t="shared" si="55"/>
        <v>0.59244397734388166</v>
      </c>
      <c r="X141" s="2"/>
    </row>
    <row r="142" spans="1:24" ht="15" customHeight="1">
      <c r="A142" s="39"/>
      <c r="B142" s="39">
        <f t="shared" si="25"/>
        <v>32</v>
      </c>
      <c r="C142" s="68">
        <v>1</v>
      </c>
      <c r="D142" s="68">
        <f t="shared" ref="D142:W142" si="56">C142*EXP(-C39*delta_t)</f>
        <v>0.99141899129499766</v>
      </c>
      <c r="E142" s="68">
        <f t="shared" si="56"/>
        <v>0.98153809150681293</v>
      </c>
      <c r="F142" s="68">
        <f t="shared" si="56"/>
        <v>0.9662611496037925</v>
      </c>
      <c r="G142" s="68">
        <f t="shared" si="56"/>
        <v>0.95316143243241469</v>
      </c>
      <c r="H142" s="68">
        <f t="shared" si="56"/>
        <v>0.94322937229183679</v>
      </c>
      <c r="I142" s="68">
        <f t="shared" si="56"/>
        <v>0.92886979316380802</v>
      </c>
      <c r="J142" s="68">
        <f t="shared" si="56"/>
        <v>0.91756865490851325</v>
      </c>
      <c r="K142" s="68">
        <f t="shared" si="56"/>
        <v>0.90781157675714319</v>
      </c>
      <c r="L142" s="68">
        <f t="shared" si="56"/>
        <v>0.89734151041945454</v>
      </c>
      <c r="M142" s="68">
        <f t="shared" si="56"/>
        <v>0.88754807017015214</v>
      </c>
      <c r="N142" s="68">
        <f t="shared" si="56"/>
        <v>0.87728128573672204</v>
      </c>
      <c r="O142" s="68">
        <f t="shared" si="56"/>
        <v>0.86663682485526572</v>
      </c>
      <c r="P142" s="68">
        <f t="shared" si="56"/>
        <v>0.86121278228213738</v>
      </c>
      <c r="Q142" s="68">
        <f t="shared" si="56"/>
        <v>0.85647094992055295</v>
      </c>
      <c r="R142" s="68">
        <f t="shared" si="56"/>
        <v>0.85120857899429825</v>
      </c>
      <c r="S142" s="68">
        <f t="shared" si="56"/>
        <v>0.84619042924248367</v>
      </c>
      <c r="T142" s="68">
        <f t="shared" si="56"/>
        <v>0.84189296649340051</v>
      </c>
      <c r="U142" s="68">
        <f t="shared" si="56"/>
        <v>0.83810167097934929</v>
      </c>
      <c r="V142" s="68">
        <f t="shared" si="56"/>
        <v>0.83286780536626781</v>
      </c>
      <c r="W142" s="68">
        <f t="shared" si="56"/>
        <v>0.82652010149250477</v>
      </c>
      <c r="X142" s="2"/>
    </row>
    <row r="143" spans="1:24" ht="15" customHeight="1">
      <c r="A143" s="39"/>
      <c r="B143" s="39">
        <f t="shared" si="25"/>
        <v>33</v>
      </c>
      <c r="C143" s="68">
        <v>1</v>
      </c>
      <c r="D143" s="68">
        <f t="shared" ref="D143:W143" si="57">C143*EXP(-C40*delta_t)</f>
        <v>0.99141899129499766</v>
      </c>
      <c r="E143" s="68">
        <f t="shared" si="57"/>
        <v>0.98280344185698243</v>
      </c>
      <c r="F143" s="68">
        <f t="shared" si="57"/>
        <v>0.9750824695920649</v>
      </c>
      <c r="G143" s="68">
        <f t="shared" si="57"/>
        <v>0.96823454245109353</v>
      </c>
      <c r="H143" s="68">
        <f t="shared" si="57"/>
        <v>0.95918435465274454</v>
      </c>
      <c r="I143" s="68">
        <f t="shared" si="57"/>
        <v>0.95197886227860395</v>
      </c>
      <c r="J143" s="68">
        <f t="shared" si="57"/>
        <v>0.94724950581946332</v>
      </c>
      <c r="K143" s="68">
        <f t="shared" si="57"/>
        <v>0.94311086239542419</v>
      </c>
      <c r="L143" s="68">
        <f t="shared" si="57"/>
        <v>0.93936450464629917</v>
      </c>
      <c r="M143" s="68">
        <f t="shared" si="57"/>
        <v>0.93600640012982683</v>
      </c>
      <c r="N143" s="68">
        <f t="shared" si="57"/>
        <v>0.93275138109131184</v>
      </c>
      <c r="O143" s="68">
        <f t="shared" si="57"/>
        <v>0.92921947870002797</v>
      </c>
      <c r="P143" s="68">
        <f t="shared" si="57"/>
        <v>0.92603540543312191</v>
      </c>
      <c r="Q143" s="68">
        <f t="shared" si="57"/>
        <v>0.92247988491025401</v>
      </c>
      <c r="R143" s="68">
        <f t="shared" si="57"/>
        <v>0.91871741182847977</v>
      </c>
      <c r="S143" s="68">
        <f t="shared" si="57"/>
        <v>0.91422097499401045</v>
      </c>
      <c r="T143" s="68">
        <f t="shared" si="57"/>
        <v>0.90950683190581116</v>
      </c>
      <c r="U143" s="68">
        <f t="shared" si="57"/>
        <v>0.90033838491731566</v>
      </c>
      <c r="V143" s="68">
        <f t="shared" si="57"/>
        <v>0.89024544862299393</v>
      </c>
      <c r="W143" s="68">
        <f t="shared" si="57"/>
        <v>0.87964023097927635</v>
      </c>
      <c r="X143" s="2"/>
    </row>
    <row r="144" spans="1:24" ht="15" customHeight="1">
      <c r="A144" s="39"/>
      <c r="B144" s="39">
        <f t="shared" si="25"/>
        <v>34</v>
      </c>
      <c r="C144" s="68">
        <v>1</v>
      </c>
      <c r="D144" s="68">
        <f t="shared" ref="D144:W144" si="58">C144*EXP(-C41*delta_t)</f>
        <v>0.99141899129499766</v>
      </c>
      <c r="E144" s="68">
        <f t="shared" si="58"/>
        <v>0.9802922895305124</v>
      </c>
      <c r="F144" s="68">
        <f t="shared" si="58"/>
        <v>0.97127839786797232</v>
      </c>
      <c r="G144" s="68">
        <f t="shared" si="58"/>
        <v>0.95795902133053978</v>
      </c>
      <c r="H144" s="68">
        <f t="shared" si="58"/>
        <v>0.94583505445138594</v>
      </c>
      <c r="I144" s="68">
        <f t="shared" si="58"/>
        <v>0.92969859762951457</v>
      </c>
      <c r="J144" s="68">
        <f t="shared" si="58"/>
        <v>0.90943864586775791</v>
      </c>
      <c r="K144" s="68">
        <f t="shared" si="58"/>
        <v>0.89767241999336256</v>
      </c>
      <c r="L144" s="68">
        <f t="shared" si="58"/>
        <v>0.88683776198337505</v>
      </c>
      <c r="M144" s="68">
        <f t="shared" si="58"/>
        <v>0.87468857192270943</v>
      </c>
      <c r="N144" s="68">
        <f t="shared" si="58"/>
        <v>0.85542439408240667</v>
      </c>
      <c r="O144" s="68">
        <f t="shared" si="58"/>
        <v>0.82859327184242504</v>
      </c>
      <c r="P144" s="68">
        <f t="shared" si="58"/>
        <v>0.80400440985513133</v>
      </c>
      <c r="Q144" s="68">
        <f t="shared" si="58"/>
        <v>0.78494251884426502</v>
      </c>
      <c r="R144" s="68">
        <f t="shared" si="58"/>
        <v>0.77011369757414405</v>
      </c>
      <c r="S144" s="68">
        <f t="shared" si="58"/>
        <v>0.75631768415714307</v>
      </c>
      <c r="T144" s="68">
        <f t="shared" si="58"/>
        <v>0.74344000400376731</v>
      </c>
      <c r="U144" s="68">
        <f t="shared" si="58"/>
        <v>0.73146739244339121</v>
      </c>
      <c r="V144" s="68">
        <f t="shared" si="58"/>
        <v>0.72279617429078513</v>
      </c>
      <c r="W144" s="68">
        <f t="shared" si="58"/>
        <v>0.71498995495422057</v>
      </c>
      <c r="X144" s="2"/>
    </row>
    <row r="145" spans="1:24" ht="15" customHeight="1">
      <c r="A145" s="39"/>
      <c r="B145" s="39">
        <f t="shared" si="25"/>
        <v>35</v>
      </c>
      <c r="C145" s="68">
        <v>1</v>
      </c>
      <c r="D145" s="68">
        <f t="shared" ref="D145:W145" si="59">C145*EXP(-C42*delta_t)</f>
        <v>0.99141899129499766</v>
      </c>
      <c r="E145" s="68">
        <f t="shared" si="59"/>
        <v>0.98405118328629326</v>
      </c>
      <c r="F145" s="68">
        <f t="shared" si="59"/>
        <v>0.97454630501428074</v>
      </c>
      <c r="G145" s="68">
        <f t="shared" si="59"/>
        <v>0.96176069466607661</v>
      </c>
      <c r="H145" s="68">
        <f t="shared" si="59"/>
        <v>0.94738802532012001</v>
      </c>
      <c r="I145" s="68">
        <f t="shared" si="59"/>
        <v>0.9348160825736237</v>
      </c>
      <c r="J145" s="68">
        <f t="shared" si="59"/>
        <v>0.92236253078571506</v>
      </c>
      <c r="K145" s="68">
        <f t="shared" si="59"/>
        <v>0.91223476496888911</v>
      </c>
      <c r="L145" s="68">
        <f t="shared" si="59"/>
        <v>0.90279974840769672</v>
      </c>
      <c r="M145" s="68">
        <f t="shared" si="59"/>
        <v>0.89478335604951087</v>
      </c>
      <c r="N145" s="68">
        <f t="shared" si="59"/>
        <v>0.88716255383277975</v>
      </c>
      <c r="O145" s="68">
        <f t="shared" si="59"/>
        <v>0.87767054685327506</v>
      </c>
      <c r="P145" s="68">
        <f t="shared" si="59"/>
        <v>0.8674455524173752</v>
      </c>
      <c r="Q145" s="68">
        <f t="shared" si="59"/>
        <v>0.85837695735053421</v>
      </c>
      <c r="R145" s="68">
        <f t="shared" si="59"/>
        <v>0.84936604431781793</v>
      </c>
      <c r="S145" s="68">
        <f t="shared" si="59"/>
        <v>0.83627445907609499</v>
      </c>
      <c r="T145" s="68">
        <f t="shared" si="59"/>
        <v>0.82192802755210193</v>
      </c>
      <c r="U145" s="68">
        <f t="shared" si="59"/>
        <v>0.80482606435986992</v>
      </c>
      <c r="V145" s="68">
        <f t="shared" si="59"/>
        <v>0.78728746005658579</v>
      </c>
      <c r="W145" s="68">
        <f t="shared" si="59"/>
        <v>0.76716510240166436</v>
      </c>
      <c r="X145" s="2"/>
    </row>
    <row r="146" spans="1:24" ht="15" customHeight="1">
      <c r="A146" s="39"/>
      <c r="B146" s="39">
        <f t="shared" si="25"/>
        <v>36</v>
      </c>
      <c r="C146" s="68">
        <v>1</v>
      </c>
      <c r="D146" s="68">
        <f t="shared" ref="D146:W146" si="60">C146*EXP(-C43*delta_t)</f>
        <v>0.99141899129499766</v>
      </c>
      <c r="E146" s="68">
        <f t="shared" si="60"/>
        <v>0.98102082805233826</v>
      </c>
      <c r="F146" s="68">
        <f t="shared" si="60"/>
        <v>0.96844815754399882</v>
      </c>
      <c r="G146" s="68">
        <f t="shared" si="60"/>
        <v>0.95220072163659952</v>
      </c>
      <c r="H146" s="68">
        <f t="shared" si="60"/>
        <v>0.93885569948169145</v>
      </c>
      <c r="I146" s="68">
        <f t="shared" si="60"/>
        <v>0.92858735484607358</v>
      </c>
      <c r="J146" s="68">
        <f t="shared" si="60"/>
        <v>0.91941559539885387</v>
      </c>
      <c r="K146" s="68">
        <f t="shared" si="60"/>
        <v>0.91081443575296905</v>
      </c>
      <c r="L146" s="68">
        <f t="shared" si="60"/>
        <v>0.90284635240368172</v>
      </c>
      <c r="M146" s="68">
        <f t="shared" si="60"/>
        <v>0.89656257243786575</v>
      </c>
      <c r="N146" s="68">
        <f t="shared" si="60"/>
        <v>0.89104308258404552</v>
      </c>
      <c r="O146" s="68">
        <f t="shared" si="60"/>
        <v>0.88497161922901557</v>
      </c>
      <c r="P146" s="68">
        <f t="shared" si="60"/>
        <v>0.87874819356284162</v>
      </c>
      <c r="Q146" s="68">
        <f t="shared" si="60"/>
        <v>0.87371960163040319</v>
      </c>
      <c r="R146" s="68">
        <f t="shared" si="60"/>
        <v>0.86812647258420506</v>
      </c>
      <c r="S146" s="68">
        <f t="shared" si="60"/>
        <v>0.86289000214776923</v>
      </c>
      <c r="T146" s="68">
        <f t="shared" si="60"/>
        <v>0.85878379056965715</v>
      </c>
      <c r="U146" s="68">
        <f t="shared" si="60"/>
        <v>0.85477202713093792</v>
      </c>
      <c r="V146" s="68">
        <f t="shared" si="60"/>
        <v>0.84950866998831953</v>
      </c>
      <c r="W146" s="68">
        <f t="shared" si="60"/>
        <v>0.84336433655115683</v>
      </c>
      <c r="X146" s="2"/>
    </row>
    <row r="147" spans="1:24" ht="15" customHeight="1">
      <c r="A147" s="39"/>
      <c r="B147" s="39">
        <f t="shared" si="25"/>
        <v>37</v>
      </c>
      <c r="C147" s="68">
        <v>1</v>
      </c>
      <c r="D147" s="68">
        <f t="shared" ref="D147:W147" si="61">C147*EXP(-C44*delta_t)</f>
        <v>0.99141899129499766</v>
      </c>
      <c r="E147" s="68">
        <f t="shared" si="61"/>
        <v>0.98293078592939243</v>
      </c>
      <c r="F147" s="68">
        <f t="shared" si="61"/>
        <v>0.97266583993636013</v>
      </c>
      <c r="G147" s="68">
        <f t="shared" si="61"/>
        <v>0.96491711873510377</v>
      </c>
      <c r="H147" s="68">
        <f t="shared" si="61"/>
        <v>0.95552634356257515</v>
      </c>
      <c r="I147" s="68">
        <f t="shared" si="61"/>
        <v>0.94249553640906758</v>
      </c>
      <c r="J147" s="68">
        <f t="shared" si="61"/>
        <v>0.92929988838688626</v>
      </c>
      <c r="K147" s="68">
        <f t="shared" si="61"/>
        <v>0.91516047724829985</v>
      </c>
      <c r="L147" s="68">
        <f t="shared" si="61"/>
        <v>0.8972785637786832</v>
      </c>
      <c r="M147" s="68">
        <f t="shared" si="61"/>
        <v>0.87998204719700468</v>
      </c>
      <c r="N147" s="68">
        <f t="shared" si="61"/>
        <v>0.86039618976098375</v>
      </c>
      <c r="O147" s="68">
        <f t="shared" si="61"/>
        <v>0.8373870921917369</v>
      </c>
      <c r="P147" s="68">
        <f t="shared" si="61"/>
        <v>0.8159030182610334</v>
      </c>
      <c r="Q147" s="68">
        <f t="shared" si="61"/>
        <v>0.7929092332026707</v>
      </c>
      <c r="R147" s="68">
        <f t="shared" si="61"/>
        <v>0.77660856034664316</v>
      </c>
      <c r="S147" s="68">
        <f t="shared" si="61"/>
        <v>0.75847179142246424</v>
      </c>
      <c r="T147" s="68">
        <f t="shared" si="61"/>
        <v>0.73820905674871318</v>
      </c>
      <c r="U147" s="68">
        <f t="shared" si="61"/>
        <v>0.71557230654280224</v>
      </c>
      <c r="V147" s="68">
        <f t="shared" si="61"/>
        <v>0.68867280459697067</v>
      </c>
      <c r="W147" s="68">
        <f t="shared" si="61"/>
        <v>0.65464674879983631</v>
      </c>
      <c r="X147" s="2"/>
    </row>
    <row r="148" spans="1:24" ht="15" customHeight="1">
      <c r="A148" s="39"/>
      <c r="B148" s="39">
        <f t="shared" si="25"/>
        <v>38</v>
      </c>
      <c r="C148" s="68">
        <v>1</v>
      </c>
      <c r="D148" s="68">
        <f t="shared" ref="D148:W148" si="62">C148*EXP(-C45*delta_t)</f>
        <v>0.99141899129499766</v>
      </c>
      <c r="E148" s="68">
        <f t="shared" si="62"/>
        <v>0.98257548400835337</v>
      </c>
      <c r="F148" s="68">
        <f t="shared" si="62"/>
        <v>0.9716155793468616</v>
      </c>
      <c r="G148" s="68">
        <f t="shared" si="62"/>
        <v>0.96111854518637363</v>
      </c>
      <c r="H148" s="68">
        <f t="shared" si="62"/>
        <v>0.94933592338607109</v>
      </c>
      <c r="I148" s="68">
        <f t="shared" si="62"/>
        <v>0.93713362208706685</v>
      </c>
      <c r="J148" s="68">
        <f t="shared" si="62"/>
        <v>0.92753586587147818</v>
      </c>
      <c r="K148" s="68">
        <f t="shared" si="62"/>
        <v>0.9185078201779735</v>
      </c>
      <c r="L148" s="68">
        <f t="shared" si="62"/>
        <v>0.90763567794479882</v>
      </c>
      <c r="M148" s="68">
        <f t="shared" si="62"/>
        <v>0.89632076815590556</v>
      </c>
      <c r="N148" s="68">
        <f t="shared" si="62"/>
        <v>0.88339705821497949</v>
      </c>
      <c r="O148" s="68">
        <f t="shared" si="62"/>
        <v>0.87058224631986436</v>
      </c>
      <c r="P148" s="68">
        <f t="shared" si="62"/>
        <v>0.85777210125727865</v>
      </c>
      <c r="Q148" s="68">
        <f t="shared" si="62"/>
        <v>0.84657241659506266</v>
      </c>
      <c r="R148" s="68">
        <f t="shared" si="62"/>
        <v>0.83763424150994048</v>
      </c>
      <c r="S148" s="68">
        <f t="shared" si="62"/>
        <v>0.82788786802761127</v>
      </c>
      <c r="T148" s="68">
        <f t="shared" si="62"/>
        <v>0.8165915208749529</v>
      </c>
      <c r="U148" s="68">
        <f t="shared" si="62"/>
        <v>0.80668044378913439</v>
      </c>
      <c r="V148" s="68">
        <f t="shared" si="62"/>
        <v>0.79569880240580593</v>
      </c>
      <c r="W148" s="68">
        <f t="shared" si="62"/>
        <v>0.78560782444707145</v>
      </c>
      <c r="X148" s="2"/>
    </row>
    <row r="149" spans="1:24" ht="15" customHeight="1">
      <c r="A149" s="39"/>
      <c r="B149" s="39">
        <f t="shared" si="25"/>
        <v>39</v>
      </c>
      <c r="C149" s="68">
        <v>1</v>
      </c>
      <c r="D149" s="68">
        <f t="shared" ref="D149:W149" si="63">C149*EXP(-C46*delta_t)</f>
        <v>0.99141899129499766</v>
      </c>
      <c r="E149" s="68">
        <f t="shared" si="63"/>
        <v>0.97829468745290016</v>
      </c>
      <c r="F149" s="68">
        <f t="shared" si="63"/>
        <v>0.96407124214325002</v>
      </c>
      <c r="G149" s="68">
        <f t="shared" si="63"/>
        <v>0.95331041416362017</v>
      </c>
      <c r="H149" s="68">
        <f t="shared" si="63"/>
        <v>0.94341700339085233</v>
      </c>
      <c r="I149" s="68">
        <f t="shared" si="63"/>
        <v>0.93564970878747611</v>
      </c>
      <c r="J149" s="68">
        <f t="shared" si="63"/>
        <v>0.92557090158859123</v>
      </c>
      <c r="K149" s="68">
        <f t="shared" si="63"/>
        <v>0.91864402685965063</v>
      </c>
      <c r="L149" s="68">
        <f t="shared" si="63"/>
        <v>0.91292813615460366</v>
      </c>
      <c r="M149" s="68">
        <f t="shared" si="63"/>
        <v>0.90755292448509095</v>
      </c>
      <c r="N149" s="68">
        <f t="shared" si="63"/>
        <v>0.89897839099868559</v>
      </c>
      <c r="O149" s="68">
        <f t="shared" si="63"/>
        <v>0.88755379167543735</v>
      </c>
      <c r="P149" s="68">
        <f t="shared" si="63"/>
        <v>0.87669157127749675</v>
      </c>
      <c r="Q149" s="68">
        <f t="shared" si="63"/>
        <v>0.8643239389533981</v>
      </c>
      <c r="R149" s="68">
        <f t="shared" si="63"/>
        <v>0.85178377603977751</v>
      </c>
      <c r="S149" s="68">
        <f t="shared" si="63"/>
        <v>0.84105018824442868</v>
      </c>
      <c r="T149" s="68">
        <f t="shared" si="63"/>
        <v>0.82917790044552397</v>
      </c>
      <c r="U149" s="68">
        <f t="shared" si="63"/>
        <v>0.81820409698967012</v>
      </c>
      <c r="V149" s="68">
        <f t="shared" si="63"/>
        <v>0.80958238837255247</v>
      </c>
      <c r="W149" s="68">
        <f t="shared" si="63"/>
        <v>0.80182747433473922</v>
      </c>
      <c r="X149" s="2"/>
    </row>
    <row r="150" spans="1:24" ht="15" customHeight="1">
      <c r="A150" s="39"/>
      <c r="B150" s="39">
        <f t="shared" si="25"/>
        <v>40</v>
      </c>
      <c r="C150" s="68">
        <v>1</v>
      </c>
      <c r="D150" s="68">
        <f t="shared" ref="D150:W150" si="64">C150*EXP(-C47*delta_t)</f>
        <v>0.99141899129499766</v>
      </c>
      <c r="E150" s="68">
        <f t="shared" si="64"/>
        <v>0.98299149117741069</v>
      </c>
      <c r="F150" s="68">
        <f t="shared" si="64"/>
        <v>0.97105793249868699</v>
      </c>
      <c r="G150" s="68">
        <f t="shared" si="64"/>
        <v>0.95582734518647094</v>
      </c>
      <c r="H150" s="68">
        <f t="shared" si="64"/>
        <v>0.93933415284867128</v>
      </c>
      <c r="I150" s="68">
        <f t="shared" si="64"/>
        <v>0.91342786398375597</v>
      </c>
      <c r="J150" s="68">
        <f t="shared" si="64"/>
        <v>0.88862581992602685</v>
      </c>
      <c r="K150" s="68">
        <f t="shared" si="64"/>
        <v>0.86865046229557918</v>
      </c>
      <c r="L150" s="68">
        <f t="shared" si="64"/>
        <v>0.85289010661979459</v>
      </c>
      <c r="M150" s="68">
        <f t="shared" si="64"/>
        <v>0.8387265896906847</v>
      </c>
      <c r="N150" s="68">
        <f t="shared" si="64"/>
        <v>0.82005257863733527</v>
      </c>
      <c r="O150" s="68">
        <f t="shared" si="64"/>
        <v>0.80193853094012246</v>
      </c>
      <c r="P150" s="68">
        <f t="shared" si="64"/>
        <v>0.78388657995770861</v>
      </c>
      <c r="Q150" s="68">
        <f t="shared" si="64"/>
        <v>0.76167681481224447</v>
      </c>
      <c r="R150" s="68">
        <f t="shared" si="64"/>
        <v>0.73903260311732244</v>
      </c>
      <c r="S150" s="68">
        <f t="shared" si="64"/>
        <v>0.71053245224514772</v>
      </c>
      <c r="T150" s="68">
        <f t="shared" si="64"/>
        <v>0.68164228431520135</v>
      </c>
      <c r="U150" s="68">
        <f t="shared" si="64"/>
        <v>0.65810629602780168</v>
      </c>
      <c r="V150" s="68">
        <f t="shared" si="64"/>
        <v>0.63968036394078154</v>
      </c>
      <c r="W150" s="68">
        <f t="shared" si="64"/>
        <v>0.62417073041876503</v>
      </c>
      <c r="X150" s="2"/>
    </row>
    <row r="151" spans="1:24" ht="15" customHeight="1">
      <c r="A151" s="39"/>
      <c r="B151" s="39">
        <f t="shared" si="25"/>
        <v>41</v>
      </c>
      <c r="C151" s="68">
        <v>1</v>
      </c>
      <c r="D151" s="68">
        <f t="shared" ref="D151:W151" si="65">C151*EXP(-C48*delta_t)</f>
        <v>0.99141899129499766</v>
      </c>
      <c r="E151" s="68">
        <f t="shared" si="65"/>
        <v>0.98291225567546303</v>
      </c>
      <c r="F151" s="68">
        <f t="shared" si="65"/>
        <v>0.97502971013212547</v>
      </c>
      <c r="G151" s="68">
        <f t="shared" si="65"/>
        <v>0.96643957333664177</v>
      </c>
      <c r="H151" s="68">
        <f t="shared" si="65"/>
        <v>0.95517403112617261</v>
      </c>
      <c r="I151" s="68">
        <f t="shared" si="65"/>
        <v>0.9475949083800842</v>
      </c>
      <c r="J151" s="68">
        <f t="shared" si="65"/>
        <v>0.93755663049076821</v>
      </c>
      <c r="K151" s="68">
        <f t="shared" si="65"/>
        <v>0.92994915451809568</v>
      </c>
      <c r="L151" s="68">
        <f t="shared" si="65"/>
        <v>0.91904400170000788</v>
      </c>
      <c r="M151" s="68">
        <f t="shared" si="65"/>
        <v>0.91074600972518516</v>
      </c>
      <c r="N151" s="68">
        <f t="shared" si="65"/>
        <v>0.90198963673509724</v>
      </c>
      <c r="O151" s="68">
        <f t="shared" si="65"/>
        <v>0.89345583167811093</v>
      </c>
      <c r="P151" s="68">
        <f t="shared" si="65"/>
        <v>0.88336632908237578</v>
      </c>
      <c r="Q151" s="68">
        <f t="shared" si="65"/>
        <v>0.87510554830042697</v>
      </c>
      <c r="R151" s="68">
        <f t="shared" si="65"/>
        <v>0.86787291848494674</v>
      </c>
      <c r="S151" s="68">
        <f t="shared" si="65"/>
        <v>0.86159821922024737</v>
      </c>
      <c r="T151" s="68">
        <f t="shared" si="65"/>
        <v>0.85568551131072113</v>
      </c>
      <c r="U151" s="68">
        <f t="shared" si="65"/>
        <v>0.84826326924908824</v>
      </c>
      <c r="V151" s="68">
        <f t="shared" si="65"/>
        <v>0.8418782722563829</v>
      </c>
      <c r="W151" s="68">
        <f t="shared" si="65"/>
        <v>0.83135872245601805</v>
      </c>
      <c r="X151" s="2"/>
    </row>
    <row r="152" spans="1:24" ht="15" customHeight="1">
      <c r="A152" s="39"/>
      <c r="B152" s="39">
        <f t="shared" si="25"/>
        <v>42</v>
      </c>
      <c r="C152" s="68">
        <v>1</v>
      </c>
      <c r="D152" s="68">
        <f t="shared" ref="D152:W152" si="66">C152*EXP(-C49*delta_t)</f>
        <v>0.99141899129499766</v>
      </c>
      <c r="E152" s="68">
        <f t="shared" si="66"/>
        <v>0.98315686389659962</v>
      </c>
      <c r="F152" s="68">
        <f t="shared" si="66"/>
        <v>0.97286535076312264</v>
      </c>
      <c r="G152" s="68">
        <f t="shared" si="66"/>
        <v>0.96346597938042722</v>
      </c>
      <c r="H152" s="68">
        <f t="shared" si="66"/>
        <v>0.95619552218726289</v>
      </c>
      <c r="I152" s="68">
        <f t="shared" si="66"/>
        <v>0.95171318131625848</v>
      </c>
      <c r="J152" s="68">
        <f t="shared" si="66"/>
        <v>0.94758985352593794</v>
      </c>
      <c r="K152" s="68">
        <f t="shared" si="66"/>
        <v>0.9440790893576082</v>
      </c>
      <c r="L152" s="68">
        <f t="shared" si="66"/>
        <v>0.94070167138476513</v>
      </c>
      <c r="M152" s="68">
        <f t="shared" si="66"/>
        <v>0.93528449548243831</v>
      </c>
      <c r="N152" s="68">
        <f t="shared" si="66"/>
        <v>0.92867752807633708</v>
      </c>
      <c r="O152" s="68">
        <f t="shared" si="66"/>
        <v>0.92210607577429649</v>
      </c>
      <c r="P152" s="68">
        <f t="shared" si="66"/>
        <v>0.9142860695077214</v>
      </c>
      <c r="Q152" s="68">
        <f t="shared" si="66"/>
        <v>0.90782575230558948</v>
      </c>
      <c r="R152" s="68">
        <f t="shared" si="66"/>
        <v>0.90199421791442103</v>
      </c>
      <c r="S152" s="68">
        <f t="shared" si="66"/>
        <v>0.89593247589027236</v>
      </c>
      <c r="T152" s="68">
        <f t="shared" si="66"/>
        <v>0.89005925642532435</v>
      </c>
      <c r="U152" s="68">
        <f t="shared" si="66"/>
        <v>0.88450766908773193</v>
      </c>
      <c r="V152" s="68">
        <f t="shared" si="66"/>
        <v>0.88063299489911351</v>
      </c>
      <c r="W152" s="68">
        <f t="shared" si="66"/>
        <v>0.87696222157156267</v>
      </c>
      <c r="X152" s="2"/>
    </row>
    <row r="153" spans="1:24" ht="15" customHeight="1">
      <c r="A153" s="39"/>
      <c r="B153" s="39">
        <f t="shared" si="25"/>
        <v>43</v>
      </c>
      <c r="C153" s="68">
        <v>1</v>
      </c>
      <c r="D153" s="68">
        <f t="shared" ref="D153:W153" si="67">C153*EXP(-C50*delta_t)</f>
        <v>0.99141899129499766</v>
      </c>
      <c r="E153" s="68">
        <f t="shared" si="67"/>
        <v>0.98339670861464701</v>
      </c>
      <c r="F153" s="68">
        <f t="shared" si="67"/>
        <v>0.97785305641949261</v>
      </c>
      <c r="G153" s="68">
        <f t="shared" si="67"/>
        <v>0.97168152162791332</v>
      </c>
      <c r="H153" s="68">
        <f t="shared" si="67"/>
        <v>0.96715942728776094</v>
      </c>
      <c r="I153" s="68">
        <f t="shared" si="67"/>
        <v>0.9609792054967442</v>
      </c>
      <c r="J153" s="68">
        <f t="shared" si="67"/>
        <v>0.95573596072173683</v>
      </c>
      <c r="K153" s="68">
        <f t="shared" si="67"/>
        <v>0.95134147311814521</v>
      </c>
      <c r="L153" s="68">
        <f t="shared" si="67"/>
        <v>0.94622812567389125</v>
      </c>
      <c r="M153" s="68">
        <f t="shared" si="67"/>
        <v>0.94212215777920172</v>
      </c>
      <c r="N153" s="68">
        <f t="shared" si="67"/>
        <v>0.93837226226717585</v>
      </c>
      <c r="O153" s="68">
        <f t="shared" si="67"/>
        <v>0.93311914930418416</v>
      </c>
      <c r="P153" s="68">
        <f t="shared" si="67"/>
        <v>0.92627592590533325</v>
      </c>
      <c r="Q153" s="68">
        <f t="shared" si="67"/>
        <v>0.92050469224193132</v>
      </c>
      <c r="R153" s="68">
        <f t="shared" si="67"/>
        <v>0.91294007382927478</v>
      </c>
      <c r="S153" s="68">
        <f t="shared" si="67"/>
        <v>0.90631802274228412</v>
      </c>
      <c r="T153" s="68">
        <f t="shared" si="67"/>
        <v>0.89944290707610064</v>
      </c>
      <c r="U153" s="68">
        <f t="shared" si="67"/>
        <v>0.89258381688354826</v>
      </c>
      <c r="V153" s="68">
        <f t="shared" si="67"/>
        <v>0.88501146624442795</v>
      </c>
      <c r="W153" s="68">
        <f t="shared" si="67"/>
        <v>0.87773497278853529</v>
      </c>
      <c r="X153" s="2"/>
    </row>
    <row r="154" spans="1:24" ht="15" customHeight="1">
      <c r="A154" s="39"/>
      <c r="B154" s="39">
        <f t="shared" si="25"/>
        <v>44</v>
      </c>
      <c r="C154" s="68">
        <v>1</v>
      </c>
      <c r="D154" s="68">
        <f t="shared" ref="D154:W154" si="68">C154*EXP(-C51*delta_t)</f>
        <v>0.99141899129499766</v>
      </c>
      <c r="E154" s="68">
        <f t="shared" si="68"/>
        <v>0.98525257502894537</v>
      </c>
      <c r="F154" s="68">
        <f t="shared" si="68"/>
        <v>0.97924726222668868</v>
      </c>
      <c r="G154" s="68">
        <f t="shared" si="68"/>
        <v>0.97297303749156183</v>
      </c>
      <c r="H154" s="68">
        <f t="shared" si="68"/>
        <v>0.96642441951289126</v>
      </c>
      <c r="I154" s="68">
        <f t="shared" si="68"/>
        <v>0.95976593168671687</v>
      </c>
      <c r="J154" s="68">
        <f t="shared" si="68"/>
        <v>0.95491916846511848</v>
      </c>
      <c r="K154" s="68">
        <f t="shared" si="68"/>
        <v>0.95093301400275176</v>
      </c>
      <c r="L154" s="68">
        <f t="shared" si="68"/>
        <v>0.94761271837733763</v>
      </c>
      <c r="M154" s="68">
        <f t="shared" si="68"/>
        <v>0.94538796923918778</v>
      </c>
      <c r="N154" s="68">
        <f t="shared" si="68"/>
        <v>0.94326083781113224</v>
      </c>
      <c r="O154" s="68">
        <f t="shared" si="68"/>
        <v>0.94060563278464226</v>
      </c>
      <c r="P154" s="68">
        <f t="shared" si="68"/>
        <v>0.93811702543154896</v>
      </c>
      <c r="Q154" s="68">
        <f t="shared" si="68"/>
        <v>0.93434510050556674</v>
      </c>
      <c r="R154" s="68">
        <f t="shared" si="68"/>
        <v>0.93154351775047317</v>
      </c>
      <c r="S154" s="68">
        <f t="shared" si="68"/>
        <v>0.92836813743880287</v>
      </c>
      <c r="T154" s="68">
        <f t="shared" si="68"/>
        <v>0.92393582021494136</v>
      </c>
      <c r="U154" s="68">
        <f t="shared" si="68"/>
        <v>0.9192662126603256</v>
      </c>
      <c r="V154" s="68">
        <f t="shared" si="68"/>
        <v>0.91404680246836711</v>
      </c>
      <c r="W154" s="68">
        <f t="shared" si="68"/>
        <v>0.90843590301036858</v>
      </c>
      <c r="X154" s="2"/>
    </row>
    <row r="155" spans="1:24" ht="15" customHeight="1">
      <c r="A155" s="39"/>
      <c r="B155" s="39">
        <f t="shared" si="25"/>
        <v>45</v>
      </c>
      <c r="C155" s="68">
        <v>1</v>
      </c>
      <c r="D155" s="68">
        <f t="shared" ref="D155:W155" si="69">C155*EXP(-C52*delta_t)</f>
        <v>0.99141899129499766</v>
      </c>
      <c r="E155" s="68">
        <f t="shared" si="69"/>
        <v>0.97879170442466967</v>
      </c>
      <c r="F155" s="68">
        <f t="shared" si="69"/>
        <v>0.96826839886227611</v>
      </c>
      <c r="G155" s="68">
        <f t="shared" si="69"/>
        <v>0.95921715924778372</v>
      </c>
      <c r="H155" s="68">
        <f t="shared" si="69"/>
        <v>0.94898101414720026</v>
      </c>
      <c r="I155" s="68">
        <f t="shared" si="69"/>
        <v>0.93818157534289925</v>
      </c>
      <c r="J155" s="68">
        <f t="shared" si="69"/>
        <v>0.92936844802651564</v>
      </c>
      <c r="K155" s="68">
        <f t="shared" si="69"/>
        <v>0.91882451006536536</v>
      </c>
      <c r="L155" s="68">
        <f t="shared" si="69"/>
        <v>0.90480805224390526</v>
      </c>
      <c r="M155" s="68">
        <f t="shared" si="69"/>
        <v>0.89330833230645623</v>
      </c>
      <c r="N155" s="68">
        <f t="shared" si="69"/>
        <v>0.87948999300232655</v>
      </c>
      <c r="O155" s="68">
        <f t="shared" si="69"/>
        <v>0.86580139547699775</v>
      </c>
      <c r="P155" s="68">
        <f t="shared" si="69"/>
        <v>0.85294572641914101</v>
      </c>
      <c r="Q155" s="68">
        <f t="shared" si="69"/>
        <v>0.84072165273260213</v>
      </c>
      <c r="R155" s="68">
        <f t="shared" si="69"/>
        <v>0.83065714845012362</v>
      </c>
      <c r="S155" s="68">
        <f t="shared" si="69"/>
        <v>0.82030160170091504</v>
      </c>
      <c r="T155" s="68">
        <f t="shared" si="69"/>
        <v>0.81076822369998547</v>
      </c>
      <c r="U155" s="68">
        <f t="shared" si="69"/>
        <v>0.80198890807444578</v>
      </c>
      <c r="V155" s="68">
        <f t="shared" si="69"/>
        <v>0.79231413253802996</v>
      </c>
      <c r="W155" s="68">
        <f t="shared" si="69"/>
        <v>0.78404280949274319</v>
      </c>
      <c r="X155" s="2"/>
    </row>
    <row r="156" spans="1:24" ht="15" customHeight="1">
      <c r="A156" s="39"/>
      <c r="B156" s="39">
        <f t="shared" si="25"/>
        <v>46</v>
      </c>
      <c r="C156" s="68">
        <v>1</v>
      </c>
      <c r="D156" s="68">
        <f t="shared" ref="D156:W156" si="70">C156*EXP(-C53*delta_t)</f>
        <v>0.99141899129499766</v>
      </c>
      <c r="E156" s="68">
        <f t="shared" si="70"/>
        <v>0.98025356824074372</v>
      </c>
      <c r="F156" s="68">
        <f t="shared" si="70"/>
        <v>0.96976035590804432</v>
      </c>
      <c r="G156" s="68">
        <f t="shared" si="70"/>
        <v>0.95982739276414464</v>
      </c>
      <c r="H156" s="68">
        <f t="shared" si="70"/>
        <v>0.95082614801826426</v>
      </c>
      <c r="I156" s="68">
        <f t="shared" si="70"/>
        <v>0.94112114847549178</v>
      </c>
      <c r="J156" s="68">
        <f t="shared" si="70"/>
        <v>0.93094550286574573</v>
      </c>
      <c r="K156" s="68">
        <f t="shared" si="70"/>
        <v>0.9211572922281831</v>
      </c>
      <c r="L156" s="68">
        <f t="shared" si="70"/>
        <v>0.91307292877206603</v>
      </c>
      <c r="M156" s="68">
        <f t="shared" si="70"/>
        <v>0.9015107163348528</v>
      </c>
      <c r="N156" s="68">
        <f t="shared" si="70"/>
        <v>0.8868753714076606</v>
      </c>
      <c r="O156" s="68">
        <f t="shared" si="70"/>
        <v>0.87132203367044381</v>
      </c>
      <c r="P156" s="68">
        <f t="shared" si="70"/>
        <v>0.85667941346038989</v>
      </c>
      <c r="Q156" s="68">
        <f t="shared" si="70"/>
        <v>0.84409349178264148</v>
      </c>
      <c r="R156" s="68">
        <f t="shared" si="70"/>
        <v>0.83186145612604068</v>
      </c>
      <c r="S156" s="68">
        <f t="shared" si="70"/>
        <v>0.81979074608733804</v>
      </c>
      <c r="T156" s="68">
        <f t="shared" si="70"/>
        <v>0.80804092324929877</v>
      </c>
      <c r="U156" s="68">
        <f t="shared" si="70"/>
        <v>0.79663842977836541</v>
      </c>
      <c r="V156" s="68">
        <f t="shared" si="70"/>
        <v>0.78484668802991664</v>
      </c>
      <c r="W156" s="68">
        <f t="shared" si="70"/>
        <v>0.77283004759563667</v>
      </c>
      <c r="X156" s="2"/>
    </row>
    <row r="157" spans="1:24" ht="15" customHeight="1">
      <c r="A157" s="39"/>
      <c r="B157" s="39">
        <f t="shared" si="25"/>
        <v>47</v>
      </c>
      <c r="C157" s="68">
        <v>1</v>
      </c>
      <c r="D157" s="68">
        <f t="shared" ref="D157:W157" si="71">C157*EXP(-C54*delta_t)</f>
        <v>0.99141899129499766</v>
      </c>
      <c r="E157" s="68">
        <f t="shared" si="71"/>
        <v>0.98196253939763267</v>
      </c>
      <c r="F157" s="68">
        <f t="shared" si="71"/>
        <v>0.97391627817594839</v>
      </c>
      <c r="G157" s="68">
        <f t="shared" si="71"/>
        <v>0.96639774176629922</v>
      </c>
      <c r="H157" s="68">
        <f t="shared" si="71"/>
        <v>0.95995244333147378</v>
      </c>
      <c r="I157" s="68">
        <f t="shared" si="71"/>
        <v>0.95442412769683083</v>
      </c>
      <c r="J157" s="68">
        <f t="shared" si="71"/>
        <v>0.94939599578637079</v>
      </c>
      <c r="K157" s="68">
        <f t="shared" si="71"/>
        <v>0.94420244668049602</v>
      </c>
      <c r="L157" s="68">
        <f t="shared" si="71"/>
        <v>0.94011953781824809</v>
      </c>
      <c r="M157" s="68">
        <f t="shared" si="71"/>
        <v>0.93697733861465637</v>
      </c>
      <c r="N157" s="68">
        <f t="shared" si="71"/>
        <v>0.93409794775259192</v>
      </c>
      <c r="O157" s="68">
        <f t="shared" si="71"/>
        <v>0.93144620174155568</v>
      </c>
      <c r="P157" s="68">
        <f t="shared" si="71"/>
        <v>0.92908862697761208</v>
      </c>
      <c r="Q157" s="68">
        <f t="shared" si="71"/>
        <v>0.92690770043504478</v>
      </c>
      <c r="R157" s="68">
        <f t="shared" si="71"/>
        <v>0.9251721631743699</v>
      </c>
      <c r="S157" s="68">
        <f t="shared" si="71"/>
        <v>0.92280900955686218</v>
      </c>
      <c r="T157" s="68">
        <f t="shared" si="71"/>
        <v>0.92056880139940733</v>
      </c>
      <c r="U157" s="68">
        <f t="shared" si="71"/>
        <v>0.9181641465448932</v>
      </c>
      <c r="V157" s="68">
        <f t="shared" si="71"/>
        <v>0.91611756199186434</v>
      </c>
      <c r="W157" s="68">
        <f t="shared" si="71"/>
        <v>0.91436644679371093</v>
      </c>
      <c r="X157" s="2"/>
    </row>
    <row r="158" spans="1:24" ht="15" customHeight="1">
      <c r="A158" s="39"/>
      <c r="B158" s="39">
        <f t="shared" si="25"/>
        <v>48</v>
      </c>
      <c r="C158" s="68">
        <v>1</v>
      </c>
      <c r="D158" s="68">
        <f t="shared" ref="D158:W158" si="72">C158*EXP(-C55*delta_t)</f>
        <v>0.99141899129499766</v>
      </c>
      <c r="E158" s="68">
        <f t="shared" si="72"/>
        <v>0.98015268187311322</v>
      </c>
      <c r="F158" s="68">
        <f t="shared" si="72"/>
        <v>0.9673181288923548</v>
      </c>
      <c r="G158" s="68">
        <f t="shared" si="72"/>
        <v>0.95612484229039463</v>
      </c>
      <c r="H158" s="68">
        <f t="shared" si="72"/>
        <v>0.94369771959896565</v>
      </c>
      <c r="I158" s="68">
        <f t="shared" si="72"/>
        <v>0.92988189507883368</v>
      </c>
      <c r="J158" s="68">
        <f t="shared" si="72"/>
        <v>0.91826072339375375</v>
      </c>
      <c r="K158" s="68">
        <f t="shared" si="72"/>
        <v>0.9011052654344156</v>
      </c>
      <c r="L158" s="68">
        <f t="shared" si="72"/>
        <v>0.87981521381897121</v>
      </c>
      <c r="M158" s="68">
        <f t="shared" si="72"/>
        <v>0.8652717204631154</v>
      </c>
      <c r="N158" s="68">
        <f t="shared" si="72"/>
        <v>0.8502358001457867</v>
      </c>
      <c r="O158" s="68">
        <f t="shared" si="72"/>
        <v>0.83853633017177986</v>
      </c>
      <c r="P158" s="68">
        <f t="shared" si="72"/>
        <v>0.82383597108712081</v>
      </c>
      <c r="Q158" s="68">
        <f t="shared" si="72"/>
        <v>0.81053458656246946</v>
      </c>
      <c r="R158" s="68">
        <f t="shared" si="72"/>
        <v>0.79956353730562635</v>
      </c>
      <c r="S158" s="68">
        <f t="shared" si="72"/>
        <v>0.78539553432741804</v>
      </c>
      <c r="T158" s="68">
        <f t="shared" si="72"/>
        <v>0.7736320938321799</v>
      </c>
      <c r="U158" s="68">
        <f t="shared" si="72"/>
        <v>0.76492624306908874</v>
      </c>
      <c r="V158" s="68">
        <f t="shared" si="72"/>
        <v>0.75531522429647902</v>
      </c>
      <c r="W158" s="68">
        <f t="shared" si="72"/>
        <v>0.74427212635106776</v>
      </c>
      <c r="X158" s="2"/>
    </row>
    <row r="159" spans="1:24" ht="15" customHeight="1">
      <c r="A159" s="39"/>
      <c r="B159" s="39">
        <f t="shared" si="25"/>
        <v>49</v>
      </c>
      <c r="C159" s="68">
        <v>1</v>
      </c>
      <c r="D159" s="68">
        <f t="shared" ref="D159:W159" si="73">C159*EXP(-C56*delta_t)</f>
        <v>0.99141899129499766</v>
      </c>
      <c r="E159" s="68">
        <f t="shared" si="73"/>
        <v>0.98086245088749235</v>
      </c>
      <c r="F159" s="68">
        <f t="shared" si="73"/>
        <v>0.96922525141563143</v>
      </c>
      <c r="G159" s="68">
        <f t="shared" si="73"/>
        <v>0.95930184509105665</v>
      </c>
      <c r="H159" s="68">
        <f t="shared" si="73"/>
        <v>0.95034195549295641</v>
      </c>
      <c r="I159" s="68">
        <f t="shared" si="73"/>
        <v>0.94054827226981264</v>
      </c>
      <c r="J159" s="68">
        <f t="shared" si="73"/>
        <v>0.92634639582820766</v>
      </c>
      <c r="K159" s="68">
        <f t="shared" si="73"/>
        <v>0.91557582583487507</v>
      </c>
      <c r="L159" s="68">
        <f t="shared" si="73"/>
        <v>0.90663175464938817</v>
      </c>
      <c r="M159" s="68">
        <f t="shared" si="73"/>
        <v>0.89716646822028501</v>
      </c>
      <c r="N159" s="68">
        <f t="shared" si="73"/>
        <v>0.88329380163159221</v>
      </c>
      <c r="O159" s="68">
        <f t="shared" si="73"/>
        <v>0.87348179395546466</v>
      </c>
      <c r="P159" s="68">
        <f t="shared" si="73"/>
        <v>0.86278451904017694</v>
      </c>
      <c r="Q159" s="68">
        <f t="shared" si="73"/>
        <v>0.85538368740452375</v>
      </c>
      <c r="R159" s="68">
        <f t="shared" si="73"/>
        <v>0.84801937099429547</v>
      </c>
      <c r="S159" s="68">
        <f t="shared" si="73"/>
        <v>0.84275634126064569</v>
      </c>
      <c r="T159" s="68">
        <f t="shared" si="73"/>
        <v>0.83843884339817853</v>
      </c>
      <c r="U159" s="68">
        <f t="shared" si="73"/>
        <v>0.83478156734225284</v>
      </c>
      <c r="V159" s="68">
        <f t="shared" si="73"/>
        <v>0.8314588176985187</v>
      </c>
      <c r="W159" s="68">
        <f t="shared" si="73"/>
        <v>0.82683993581053239</v>
      </c>
      <c r="X159" s="2"/>
    </row>
    <row r="160" spans="1:24" ht="15" customHeight="1">
      <c r="A160" s="39"/>
      <c r="B160" s="39">
        <f t="shared" si="25"/>
        <v>50</v>
      </c>
      <c r="C160" s="68">
        <v>1</v>
      </c>
      <c r="D160" s="68">
        <f t="shared" ref="D160:W160" si="74">C160*EXP(-C57*delta_t)</f>
        <v>0.99141899129499766</v>
      </c>
      <c r="E160" s="68">
        <f t="shared" si="74"/>
        <v>0.98337015815209772</v>
      </c>
      <c r="F160" s="68">
        <f t="shared" si="74"/>
        <v>0.97492329025708357</v>
      </c>
      <c r="G160" s="68">
        <f t="shared" si="74"/>
        <v>0.96631940448670084</v>
      </c>
      <c r="H160" s="68">
        <f t="shared" si="74"/>
        <v>0.95853705470925854</v>
      </c>
      <c r="I160" s="68">
        <f t="shared" si="74"/>
        <v>0.94669874863290171</v>
      </c>
      <c r="J160" s="68">
        <f t="shared" si="74"/>
        <v>0.93439750810799471</v>
      </c>
      <c r="K160" s="68">
        <f t="shared" si="74"/>
        <v>0.92395915008807339</v>
      </c>
      <c r="L160" s="68">
        <f t="shared" si="74"/>
        <v>0.9137499083592161</v>
      </c>
      <c r="M160" s="68">
        <f t="shared" si="74"/>
        <v>0.90125075070906491</v>
      </c>
      <c r="N160" s="68">
        <f t="shared" si="74"/>
        <v>0.88934062977733896</v>
      </c>
      <c r="O160" s="68">
        <f t="shared" si="74"/>
        <v>0.87818547801796043</v>
      </c>
      <c r="P160" s="68">
        <f t="shared" si="74"/>
        <v>0.86466720096732397</v>
      </c>
      <c r="Q160" s="68">
        <f t="shared" si="74"/>
        <v>0.85022991488720512</v>
      </c>
      <c r="R160" s="68">
        <f t="shared" si="74"/>
        <v>0.83519600893120016</v>
      </c>
      <c r="S160" s="68">
        <f t="shared" si="74"/>
        <v>0.82019542994428973</v>
      </c>
      <c r="T160" s="68">
        <f t="shared" si="74"/>
        <v>0.80654456591633983</v>
      </c>
      <c r="U160" s="68">
        <f t="shared" si="74"/>
        <v>0.79465025174003301</v>
      </c>
      <c r="V160" s="68">
        <f t="shared" si="74"/>
        <v>0.78204014588285586</v>
      </c>
      <c r="W160" s="68">
        <f t="shared" si="74"/>
        <v>0.7667601734849826</v>
      </c>
      <c r="X160" s="2"/>
    </row>
    <row r="161" spans="1:24" ht="15" customHeight="1">
      <c r="A161" s="39"/>
      <c r="B161" s="39">
        <f t="shared" si="25"/>
        <v>51</v>
      </c>
      <c r="C161" s="68">
        <v>1</v>
      </c>
      <c r="D161" s="68">
        <f t="shared" ref="D161:W161" si="75">C161*EXP(-C58*delta_t)</f>
        <v>0.99141899129499766</v>
      </c>
      <c r="E161" s="68">
        <f t="shared" si="75"/>
        <v>0.98035096175635128</v>
      </c>
      <c r="F161" s="68">
        <f t="shared" si="75"/>
        <v>0.966926205069917</v>
      </c>
      <c r="G161" s="68">
        <f t="shared" si="75"/>
        <v>0.94885215070527718</v>
      </c>
      <c r="H161" s="68">
        <f t="shared" si="75"/>
        <v>0.93337197113097514</v>
      </c>
      <c r="I161" s="68">
        <f t="shared" si="75"/>
        <v>0.91670081430036199</v>
      </c>
      <c r="J161" s="68">
        <f t="shared" si="75"/>
        <v>0.90563490448803752</v>
      </c>
      <c r="K161" s="68">
        <f t="shared" si="75"/>
        <v>0.89145887388491307</v>
      </c>
      <c r="L161" s="68">
        <f t="shared" si="75"/>
        <v>0.87674452338205489</v>
      </c>
      <c r="M161" s="68">
        <f t="shared" si="75"/>
        <v>0.8596133249273008</v>
      </c>
      <c r="N161" s="68">
        <f t="shared" si="75"/>
        <v>0.84287969133803964</v>
      </c>
      <c r="O161" s="68">
        <f t="shared" si="75"/>
        <v>0.81972228183305207</v>
      </c>
      <c r="P161" s="68">
        <f t="shared" si="75"/>
        <v>0.79577683004143063</v>
      </c>
      <c r="Q161" s="68">
        <f t="shared" si="75"/>
        <v>0.7647244591624629</v>
      </c>
      <c r="R161" s="68">
        <f t="shared" si="75"/>
        <v>0.7283815546698067</v>
      </c>
      <c r="S161" s="68">
        <f t="shared" si="75"/>
        <v>0.68857998148125987</v>
      </c>
      <c r="T161" s="68">
        <f t="shared" si="75"/>
        <v>0.65262219628248175</v>
      </c>
      <c r="U161" s="68">
        <f t="shared" si="75"/>
        <v>0.62124272341241482</v>
      </c>
      <c r="V161" s="68">
        <f t="shared" si="75"/>
        <v>0.59151051956080258</v>
      </c>
      <c r="W161" s="68">
        <f t="shared" si="75"/>
        <v>0.54849105360796968</v>
      </c>
      <c r="X161" s="2"/>
    </row>
    <row r="162" spans="1:24" ht="15" customHeight="1">
      <c r="A162" s="39"/>
      <c r="B162" s="39">
        <f t="shared" si="25"/>
        <v>52</v>
      </c>
      <c r="C162" s="68">
        <v>1</v>
      </c>
      <c r="D162" s="68">
        <f t="shared" ref="D162:W162" si="76">C162*EXP(-C59*delta_t)</f>
        <v>0.99141899129499766</v>
      </c>
      <c r="E162" s="68">
        <f t="shared" si="76"/>
        <v>0.98175890290505385</v>
      </c>
      <c r="F162" s="68">
        <f t="shared" si="76"/>
        <v>0.96582877487542096</v>
      </c>
      <c r="G162" s="68">
        <f t="shared" si="76"/>
        <v>0.94673092935852943</v>
      </c>
      <c r="H162" s="68">
        <f t="shared" si="76"/>
        <v>0.92899985518411654</v>
      </c>
      <c r="I162" s="68">
        <f t="shared" si="76"/>
        <v>0.91464174609534155</v>
      </c>
      <c r="J162" s="68">
        <f t="shared" si="76"/>
        <v>0.89178529960774788</v>
      </c>
      <c r="K162" s="68">
        <f t="shared" si="76"/>
        <v>0.86757017335298636</v>
      </c>
      <c r="L162" s="68">
        <f t="shared" si="76"/>
        <v>0.83881533053749135</v>
      </c>
      <c r="M162" s="68">
        <f t="shared" si="76"/>
        <v>0.8153484088692925</v>
      </c>
      <c r="N162" s="68">
        <f t="shared" si="76"/>
        <v>0.78872946735780225</v>
      </c>
      <c r="O162" s="68">
        <f t="shared" si="76"/>
        <v>0.75948306834731449</v>
      </c>
      <c r="P162" s="68">
        <f t="shared" si="76"/>
        <v>0.72196489661563712</v>
      </c>
      <c r="Q162" s="68">
        <f t="shared" si="76"/>
        <v>0.69489116305323206</v>
      </c>
      <c r="R162" s="68">
        <f t="shared" si="76"/>
        <v>0.66852833599861661</v>
      </c>
      <c r="S162" s="68">
        <f t="shared" si="76"/>
        <v>0.64057030734167641</v>
      </c>
      <c r="T162" s="68">
        <f t="shared" si="76"/>
        <v>0.61310437243726734</v>
      </c>
      <c r="U162" s="68">
        <f t="shared" si="76"/>
        <v>0.58102854652453351</v>
      </c>
      <c r="V162" s="68">
        <f t="shared" si="76"/>
        <v>0.54529444303450703</v>
      </c>
      <c r="W162" s="68">
        <f t="shared" si="76"/>
        <v>0.50613579943551468</v>
      </c>
      <c r="X162" s="2"/>
    </row>
    <row r="163" spans="1:24" ht="15" customHeight="1">
      <c r="A163" s="39"/>
      <c r="B163" s="39">
        <f t="shared" si="25"/>
        <v>53</v>
      </c>
      <c r="C163" s="68">
        <v>1</v>
      </c>
      <c r="D163" s="68">
        <f t="shared" ref="D163:W163" si="77">C163*EXP(-C60*delta_t)</f>
        <v>0.99141899129499766</v>
      </c>
      <c r="E163" s="68">
        <f t="shared" si="77"/>
        <v>0.98464840200255666</v>
      </c>
      <c r="F163" s="68">
        <f t="shared" si="77"/>
        <v>0.97718676958910133</v>
      </c>
      <c r="G163" s="68">
        <f t="shared" si="77"/>
        <v>0.97137414161765234</v>
      </c>
      <c r="H163" s="68">
        <f t="shared" si="77"/>
        <v>0.96623251201927884</v>
      </c>
      <c r="I163" s="68">
        <f t="shared" si="77"/>
        <v>0.96026150584887371</v>
      </c>
      <c r="J163" s="68">
        <f t="shared" si="77"/>
        <v>0.95470702193632928</v>
      </c>
      <c r="K163" s="68">
        <f t="shared" si="77"/>
        <v>0.94950321901519064</v>
      </c>
      <c r="L163" s="68">
        <f t="shared" si="77"/>
        <v>0.9432474575173011</v>
      </c>
      <c r="M163" s="68">
        <f t="shared" si="77"/>
        <v>0.93736403431075777</v>
      </c>
      <c r="N163" s="68">
        <f t="shared" si="77"/>
        <v>0.93207524579758738</v>
      </c>
      <c r="O163" s="68">
        <f t="shared" si="77"/>
        <v>0.92719025431443525</v>
      </c>
      <c r="P163" s="68">
        <f t="shared" si="77"/>
        <v>0.9221688251884681</v>
      </c>
      <c r="Q163" s="68">
        <f t="shared" si="77"/>
        <v>0.91742187021913446</v>
      </c>
      <c r="R163" s="68">
        <f t="shared" si="77"/>
        <v>0.9132932187516688</v>
      </c>
      <c r="S163" s="68">
        <f t="shared" si="77"/>
        <v>0.9097790730941484</v>
      </c>
      <c r="T163" s="68">
        <f t="shared" si="77"/>
        <v>0.90528018380107655</v>
      </c>
      <c r="U163" s="68">
        <f t="shared" si="77"/>
        <v>0.90014930049343977</v>
      </c>
      <c r="V163" s="68">
        <f t="shared" si="77"/>
        <v>0.89520447598710295</v>
      </c>
      <c r="W163" s="68">
        <f t="shared" si="77"/>
        <v>0.89127158741184176</v>
      </c>
      <c r="X163" s="2"/>
    </row>
    <row r="164" spans="1:24" ht="15" customHeight="1">
      <c r="A164" s="39"/>
      <c r="B164" s="39">
        <f t="shared" si="25"/>
        <v>54</v>
      </c>
      <c r="C164" s="68">
        <v>1</v>
      </c>
      <c r="D164" s="68">
        <f t="shared" ref="D164:W164" si="78">C164*EXP(-C61*delta_t)</f>
        <v>0.99141899129499766</v>
      </c>
      <c r="E164" s="68">
        <f t="shared" si="78"/>
        <v>0.98235198545439617</v>
      </c>
      <c r="F164" s="68">
        <f t="shared" si="78"/>
        <v>0.96957872023799208</v>
      </c>
      <c r="G164" s="68">
        <f t="shared" si="78"/>
        <v>0.95715221705810538</v>
      </c>
      <c r="H164" s="68">
        <f t="shared" si="78"/>
        <v>0.94088553353136484</v>
      </c>
      <c r="I164" s="68">
        <f t="shared" si="78"/>
        <v>0.92806217865736229</v>
      </c>
      <c r="J164" s="68">
        <f t="shared" si="78"/>
        <v>0.91350691445276067</v>
      </c>
      <c r="K164" s="68">
        <f t="shared" si="78"/>
        <v>0.90356099814111324</v>
      </c>
      <c r="L164" s="68">
        <f t="shared" si="78"/>
        <v>0.8917945388557158</v>
      </c>
      <c r="M164" s="68">
        <f t="shared" si="78"/>
        <v>0.87911625605659305</v>
      </c>
      <c r="N164" s="68">
        <f t="shared" si="78"/>
        <v>0.86529322571577238</v>
      </c>
      <c r="O164" s="68">
        <f t="shared" si="78"/>
        <v>0.85303521742322053</v>
      </c>
      <c r="P164" s="68">
        <f t="shared" si="78"/>
        <v>0.84302159200817983</v>
      </c>
      <c r="Q164" s="68">
        <f t="shared" si="78"/>
        <v>0.83162315491975514</v>
      </c>
      <c r="R164" s="68">
        <f t="shared" si="78"/>
        <v>0.81767055717079495</v>
      </c>
      <c r="S164" s="68">
        <f t="shared" si="78"/>
        <v>0.80649382677579473</v>
      </c>
      <c r="T164" s="68">
        <f t="shared" si="78"/>
        <v>0.79625150292154656</v>
      </c>
      <c r="U164" s="68">
        <f t="shared" si="78"/>
        <v>0.78776560413132701</v>
      </c>
      <c r="V164" s="68">
        <f t="shared" si="78"/>
        <v>0.7812384942557723</v>
      </c>
      <c r="W164" s="68">
        <f t="shared" si="78"/>
        <v>0.77438721611331096</v>
      </c>
      <c r="X164" s="2"/>
    </row>
    <row r="165" spans="1:24" ht="15" customHeight="1">
      <c r="A165" s="39"/>
      <c r="B165" s="39">
        <f t="shared" si="25"/>
        <v>55</v>
      </c>
      <c r="C165" s="68">
        <v>1</v>
      </c>
      <c r="D165" s="68">
        <f t="shared" ref="D165:W165" si="79">C165*EXP(-C62*delta_t)</f>
        <v>0.99141899129499766</v>
      </c>
      <c r="E165" s="68">
        <f t="shared" si="79"/>
        <v>0.98166574582333399</v>
      </c>
      <c r="F165" s="68">
        <f t="shared" si="79"/>
        <v>0.97146649461331369</v>
      </c>
      <c r="G165" s="68">
        <f t="shared" si="79"/>
        <v>0.96071660076871046</v>
      </c>
      <c r="H165" s="68">
        <f t="shared" si="79"/>
        <v>0.94780288716224548</v>
      </c>
      <c r="I165" s="68">
        <f t="shared" si="79"/>
        <v>0.93872425210394783</v>
      </c>
      <c r="J165" s="68">
        <f t="shared" si="79"/>
        <v>0.92644760691582151</v>
      </c>
      <c r="K165" s="68">
        <f t="shared" si="79"/>
        <v>0.91400372527528817</v>
      </c>
      <c r="L165" s="68">
        <f t="shared" si="79"/>
        <v>0.90081545567074983</v>
      </c>
      <c r="M165" s="68">
        <f t="shared" si="79"/>
        <v>0.88908167911958969</v>
      </c>
      <c r="N165" s="68">
        <f t="shared" si="79"/>
        <v>0.87498872301429942</v>
      </c>
      <c r="O165" s="68">
        <f t="shared" si="79"/>
        <v>0.85549755403992045</v>
      </c>
      <c r="P165" s="68">
        <f t="shared" si="79"/>
        <v>0.8386242614945959</v>
      </c>
      <c r="Q165" s="68">
        <f t="shared" si="79"/>
        <v>0.82077019245789495</v>
      </c>
      <c r="R165" s="68">
        <f t="shared" si="79"/>
        <v>0.8048991834573237</v>
      </c>
      <c r="S165" s="68">
        <f t="shared" si="79"/>
        <v>0.7887619209739507</v>
      </c>
      <c r="T165" s="68">
        <f t="shared" si="79"/>
        <v>0.77209390369986841</v>
      </c>
      <c r="U165" s="68">
        <f t="shared" si="79"/>
        <v>0.75200347598880168</v>
      </c>
      <c r="V165" s="68">
        <f t="shared" si="79"/>
        <v>0.73142694195443725</v>
      </c>
      <c r="W165" s="68">
        <f t="shared" si="79"/>
        <v>0.71635321464014345</v>
      </c>
      <c r="X165" s="2"/>
    </row>
    <row r="166" spans="1:24" ht="15" customHeight="1">
      <c r="A166" s="39"/>
      <c r="B166" s="39">
        <f t="shared" si="25"/>
        <v>56</v>
      </c>
      <c r="C166" s="68">
        <v>1</v>
      </c>
      <c r="D166" s="68">
        <f t="shared" ref="D166:W166" si="80">C166*EXP(-C63*delta_t)</f>
        <v>0.99141899129499766</v>
      </c>
      <c r="E166" s="68">
        <f t="shared" si="80"/>
        <v>0.97981865232535148</v>
      </c>
      <c r="F166" s="68">
        <f t="shared" si="80"/>
        <v>0.96651774942671997</v>
      </c>
      <c r="G166" s="68">
        <f t="shared" si="80"/>
        <v>0.95629978035852548</v>
      </c>
      <c r="H166" s="68">
        <f t="shared" si="80"/>
        <v>0.94570942393056168</v>
      </c>
      <c r="I166" s="68">
        <f t="shared" si="80"/>
        <v>0.93369669510484776</v>
      </c>
      <c r="J166" s="68">
        <f t="shared" si="80"/>
        <v>0.92189106382367314</v>
      </c>
      <c r="K166" s="68">
        <f t="shared" si="80"/>
        <v>0.90976334571775352</v>
      </c>
      <c r="L166" s="68">
        <f t="shared" si="80"/>
        <v>0.90019780358878099</v>
      </c>
      <c r="M166" s="68">
        <f t="shared" si="80"/>
        <v>0.88967451689000787</v>
      </c>
      <c r="N166" s="68">
        <f t="shared" si="80"/>
        <v>0.8808968733310456</v>
      </c>
      <c r="O166" s="68">
        <f t="shared" si="80"/>
        <v>0.87495710151237371</v>
      </c>
      <c r="P166" s="68">
        <f t="shared" si="80"/>
        <v>0.86904180910900408</v>
      </c>
      <c r="Q166" s="68">
        <f t="shared" si="80"/>
        <v>0.86167808073786389</v>
      </c>
      <c r="R166" s="68">
        <f t="shared" si="80"/>
        <v>0.85179337604002892</v>
      </c>
      <c r="S166" s="68">
        <f t="shared" si="80"/>
        <v>0.84196193999435309</v>
      </c>
      <c r="T166" s="68">
        <f t="shared" si="80"/>
        <v>0.83226834179746145</v>
      </c>
      <c r="U166" s="68">
        <f t="shared" si="80"/>
        <v>0.82201137245047662</v>
      </c>
      <c r="V166" s="68">
        <f t="shared" si="80"/>
        <v>0.81146117833665221</v>
      </c>
      <c r="W166" s="68">
        <f t="shared" si="80"/>
        <v>0.80431760391416418</v>
      </c>
      <c r="X166" s="2"/>
    </row>
    <row r="167" spans="1:24" ht="15" customHeight="1">
      <c r="A167" s="39"/>
      <c r="B167" s="39">
        <f t="shared" si="25"/>
        <v>57</v>
      </c>
      <c r="C167" s="68">
        <v>1</v>
      </c>
      <c r="D167" s="68">
        <f t="shared" ref="D167:W167" si="81">C167*EXP(-C64*delta_t)</f>
        <v>0.99141899129499766</v>
      </c>
      <c r="E167" s="68">
        <f t="shared" si="81"/>
        <v>0.98432214106382732</v>
      </c>
      <c r="F167" s="68">
        <f t="shared" si="81"/>
        <v>0.97419877750902262</v>
      </c>
      <c r="G167" s="68">
        <f t="shared" si="81"/>
        <v>0.96055521357916418</v>
      </c>
      <c r="H167" s="68">
        <f t="shared" si="81"/>
        <v>0.94962349618124886</v>
      </c>
      <c r="I167" s="68">
        <f t="shared" si="81"/>
        <v>0.93801546861317719</v>
      </c>
      <c r="J167" s="68">
        <f t="shared" si="81"/>
        <v>0.92581681225541301</v>
      </c>
      <c r="K167" s="68">
        <f t="shared" si="81"/>
        <v>0.91593404703898662</v>
      </c>
      <c r="L167" s="68">
        <f t="shared" si="81"/>
        <v>0.90441720169062001</v>
      </c>
      <c r="M167" s="68">
        <f t="shared" si="81"/>
        <v>0.89105210284896785</v>
      </c>
      <c r="N167" s="68">
        <f t="shared" si="81"/>
        <v>0.8783535125581966</v>
      </c>
      <c r="O167" s="68">
        <f t="shared" si="81"/>
        <v>0.86845209446559923</v>
      </c>
      <c r="P167" s="68">
        <f t="shared" si="81"/>
        <v>0.8600287958633267</v>
      </c>
      <c r="Q167" s="68">
        <f t="shared" si="81"/>
        <v>0.8531442000815247</v>
      </c>
      <c r="R167" s="68">
        <f t="shared" si="81"/>
        <v>0.84604148324144124</v>
      </c>
      <c r="S167" s="68">
        <f t="shared" si="81"/>
        <v>0.8360969564905365</v>
      </c>
      <c r="T167" s="68">
        <f t="shared" si="81"/>
        <v>0.82505171778381747</v>
      </c>
      <c r="U167" s="68">
        <f t="shared" si="81"/>
        <v>0.81433770757588808</v>
      </c>
      <c r="V167" s="68">
        <f t="shared" si="81"/>
        <v>0.80405938637178964</v>
      </c>
      <c r="W167" s="68">
        <f t="shared" si="81"/>
        <v>0.79238858116987931</v>
      </c>
      <c r="X167" s="2"/>
    </row>
    <row r="168" spans="1:24" ht="15" customHeight="1">
      <c r="A168" s="39"/>
      <c r="B168" s="39">
        <f t="shared" si="25"/>
        <v>58</v>
      </c>
      <c r="C168" s="68">
        <v>1</v>
      </c>
      <c r="D168" s="68">
        <f t="shared" ref="D168:W168" si="82">C168*EXP(-C65*delta_t)</f>
        <v>0.99141899129499766</v>
      </c>
      <c r="E168" s="68">
        <f t="shared" si="82"/>
        <v>0.98346818195642871</v>
      </c>
      <c r="F168" s="68">
        <f t="shared" si="82"/>
        <v>0.97615174234171853</v>
      </c>
      <c r="G168" s="68">
        <f t="shared" si="82"/>
        <v>0.96956976388611582</v>
      </c>
      <c r="H168" s="68">
        <f t="shared" si="82"/>
        <v>0.96250256360495867</v>
      </c>
      <c r="I168" s="68">
        <f t="shared" si="82"/>
        <v>0.95244882691580679</v>
      </c>
      <c r="J168" s="68">
        <f t="shared" si="82"/>
        <v>0.9422710362470057</v>
      </c>
      <c r="K168" s="68">
        <f t="shared" si="82"/>
        <v>0.93036357917038492</v>
      </c>
      <c r="L168" s="68">
        <f t="shared" si="82"/>
        <v>0.91840717761372148</v>
      </c>
      <c r="M168" s="68">
        <f t="shared" si="82"/>
        <v>0.9092098336473865</v>
      </c>
      <c r="N168" s="68">
        <f t="shared" si="82"/>
        <v>0.90031487903083585</v>
      </c>
      <c r="O168" s="68">
        <f t="shared" si="82"/>
        <v>0.88816580534301337</v>
      </c>
      <c r="P168" s="68">
        <f t="shared" si="82"/>
        <v>0.87134673364554971</v>
      </c>
      <c r="Q168" s="68">
        <f t="shared" si="82"/>
        <v>0.8495610926082392</v>
      </c>
      <c r="R168" s="68">
        <f t="shared" si="82"/>
        <v>0.83708290708181832</v>
      </c>
      <c r="S168" s="68">
        <f t="shared" si="82"/>
        <v>0.82683454493075215</v>
      </c>
      <c r="T168" s="68">
        <f t="shared" si="82"/>
        <v>0.81876293670584277</v>
      </c>
      <c r="U168" s="68">
        <f t="shared" si="82"/>
        <v>0.8126184289823718</v>
      </c>
      <c r="V168" s="68">
        <f t="shared" si="82"/>
        <v>0.80630334129157355</v>
      </c>
      <c r="W168" s="68">
        <f t="shared" si="82"/>
        <v>0.79882981063588587</v>
      </c>
      <c r="X168" s="2"/>
    </row>
    <row r="169" spans="1:24" ht="15" customHeight="1">
      <c r="A169" s="39"/>
      <c r="B169" s="39">
        <f t="shared" si="25"/>
        <v>59</v>
      </c>
      <c r="C169" s="68">
        <v>1</v>
      </c>
      <c r="D169" s="68">
        <f t="shared" ref="D169:W169" si="83">C169*EXP(-C66*delta_t)</f>
        <v>0.99141899129499766</v>
      </c>
      <c r="E169" s="68">
        <f t="shared" si="83"/>
        <v>0.98257226113975416</v>
      </c>
      <c r="F169" s="68">
        <f t="shared" si="83"/>
        <v>0.9717781995744661</v>
      </c>
      <c r="G169" s="68">
        <f t="shared" si="83"/>
        <v>0.96093624370988562</v>
      </c>
      <c r="H169" s="68">
        <f t="shared" si="83"/>
        <v>0.95066245337771893</v>
      </c>
      <c r="I169" s="68">
        <f t="shared" si="83"/>
        <v>0.94379860810961513</v>
      </c>
      <c r="J169" s="68">
        <f t="shared" si="83"/>
        <v>0.93647424806868818</v>
      </c>
      <c r="K169" s="68">
        <f t="shared" si="83"/>
        <v>0.92705939895161482</v>
      </c>
      <c r="L169" s="68">
        <f t="shared" si="83"/>
        <v>0.91490984085104565</v>
      </c>
      <c r="M169" s="68">
        <f t="shared" si="83"/>
        <v>0.90192828645541079</v>
      </c>
      <c r="N169" s="68">
        <f t="shared" si="83"/>
        <v>0.8792426066302258</v>
      </c>
      <c r="O169" s="68">
        <f t="shared" si="83"/>
        <v>0.86019134714288026</v>
      </c>
      <c r="P169" s="68">
        <f t="shared" si="83"/>
        <v>0.84858747460823047</v>
      </c>
      <c r="Q169" s="68">
        <f t="shared" si="83"/>
        <v>0.83740887409117681</v>
      </c>
      <c r="R169" s="68">
        <f t="shared" si="83"/>
        <v>0.82072143295443323</v>
      </c>
      <c r="S169" s="68">
        <f t="shared" si="83"/>
        <v>0.8063749912149476</v>
      </c>
      <c r="T169" s="68">
        <f t="shared" si="83"/>
        <v>0.79388484018759686</v>
      </c>
      <c r="U169" s="68">
        <f t="shared" si="83"/>
        <v>0.786382757680405</v>
      </c>
      <c r="V169" s="68">
        <f t="shared" si="83"/>
        <v>0.7808985998501331</v>
      </c>
      <c r="W169" s="68">
        <f t="shared" si="83"/>
        <v>0.77594722371597413</v>
      </c>
      <c r="X169" s="2"/>
    </row>
    <row r="170" spans="1:24" ht="15" customHeight="1">
      <c r="A170" s="39"/>
      <c r="B170" s="39">
        <f t="shared" si="25"/>
        <v>60</v>
      </c>
      <c r="C170" s="68">
        <v>1</v>
      </c>
      <c r="D170" s="68">
        <f t="shared" ref="D170:W170" si="84">C170*EXP(-C67*delta_t)</f>
        <v>0.99141899129499766</v>
      </c>
      <c r="E170" s="68">
        <f t="shared" si="84"/>
        <v>0.98330977290081989</v>
      </c>
      <c r="F170" s="68">
        <f t="shared" si="84"/>
        <v>0.97380353024563338</v>
      </c>
      <c r="G170" s="68">
        <f t="shared" si="84"/>
        <v>0.96154322416684235</v>
      </c>
      <c r="H170" s="68">
        <f t="shared" si="84"/>
        <v>0.94714865926464742</v>
      </c>
      <c r="I170" s="68">
        <f t="shared" si="84"/>
        <v>0.92448251861623831</v>
      </c>
      <c r="J170" s="68">
        <f t="shared" si="84"/>
        <v>0.90251797458271676</v>
      </c>
      <c r="K170" s="68">
        <f t="shared" si="84"/>
        <v>0.88195557413891312</v>
      </c>
      <c r="L170" s="68">
        <f t="shared" si="84"/>
        <v>0.86338424737402208</v>
      </c>
      <c r="M170" s="68">
        <f t="shared" si="84"/>
        <v>0.84453002445000591</v>
      </c>
      <c r="N170" s="68">
        <f t="shared" si="84"/>
        <v>0.83434118177659189</v>
      </c>
      <c r="O170" s="68">
        <f t="shared" si="84"/>
        <v>0.8220375220997943</v>
      </c>
      <c r="P170" s="68">
        <f t="shared" si="84"/>
        <v>0.80917399601161799</v>
      </c>
      <c r="Q170" s="68">
        <f t="shared" si="84"/>
        <v>0.7911796728468905</v>
      </c>
      <c r="R170" s="68">
        <f t="shared" si="84"/>
        <v>0.76711460223130978</v>
      </c>
      <c r="S170" s="68">
        <f t="shared" si="84"/>
        <v>0.74834692762844257</v>
      </c>
      <c r="T170" s="68">
        <f t="shared" si="84"/>
        <v>0.73060755333066063</v>
      </c>
      <c r="U170" s="68">
        <f t="shared" si="84"/>
        <v>0.70589371896958142</v>
      </c>
      <c r="V170" s="68">
        <f t="shared" si="84"/>
        <v>0.68041763133188937</v>
      </c>
      <c r="W170" s="68">
        <f t="shared" si="84"/>
        <v>0.6561975585510037</v>
      </c>
      <c r="X170" s="2"/>
    </row>
    <row r="171" spans="1:24" ht="15" customHeight="1">
      <c r="A171" s="39"/>
      <c r="B171" s="39">
        <f t="shared" si="25"/>
        <v>61</v>
      </c>
      <c r="C171" s="68">
        <v>1</v>
      </c>
      <c r="D171" s="68">
        <f t="shared" ref="D171:W171" si="85">C171*EXP(-C68*delta_t)</f>
        <v>0.99141899129499766</v>
      </c>
      <c r="E171" s="68">
        <f t="shared" si="85"/>
        <v>0.97685458907599854</v>
      </c>
      <c r="F171" s="68">
        <f t="shared" si="85"/>
        <v>0.96038938054766254</v>
      </c>
      <c r="G171" s="68">
        <f t="shared" si="85"/>
        <v>0.94042948556429784</v>
      </c>
      <c r="H171" s="68">
        <f t="shared" si="85"/>
        <v>0.925019832192435</v>
      </c>
      <c r="I171" s="68">
        <f t="shared" si="85"/>
        <v>0.90973454640313711</v>
      </c>
      <c r="J171" s="68">
        <f t="shared" si="85"/>
        <v>0.89213258040612786</v>
      </c>
      <c r="K171" s="68">
        <f t="shared" si="85"/>
        <v>0.87100571147323946</v>
      </c>
      <c r="L171" s="68">
        <f t="shared" si="85"/>
        <v>0.84953995157273143</v>
      </c>
      <c r="M171" s="68">
        <f t="shared" si="85"/>
        <v>0.82626058936988789</v>
      </c>
      <c r="N171" s="68">
        <f t="shared" si="85"/>
        <v>0.80557494505209504</v>
      </c>
      <c r="O171" s="68">
        <f t="shared" si="85"/>
        <v>0.78442896928085792</v>
      </c>
      <c r="P171" s="68">
        <f t="shared" si="85"/>
        <v>0.76116948703150455</v>
      </c>
      <c r="Q171" s="68">
        <f t="shared" si="85"/>
        <v>0.74555236471331332</v>
      </c>
      <c r="R171" s="68">
        <f t="shared" si="85"/>
        <v>0.72528600953284428</v>
      </c>
      <c r="S171" s="68">
        <f t="shared" si="85"/>
        <v>0.70221453755174756</v>
      </c>
      <c r="T171" s="68">
        <f t="shared" si="85"/>
        <v>0.67673936107507082</v>
      </c>
      <c r="U171" s="68">
        <f t="shared" si="85"/>
        <v>0.64991619403232059</v>
      </c>
      <c r="V171" s="68">
        <f t="shared" si="85"/>
        <v>0.62527646414547633</v>
      </c>
      <c r="W171" s="68">
        <f t="shared" si="85"/>
        <v>0.60155499260620726</v>
      </c>
      <c r="X171" s="2"/>
    </row>
    <row r="172" spans="1:24" ht="15" customHeight="1">
      <c r="A172" s="39"/>
      <c r="B172" s="39">
        <f t="shared" si="25"/>
        <v>62</v>
      </c>
      <c r="C172" s="68">
        <v>1</v>
      </c>
      <c r="D172" s="68">
        <f t="shared" ref="D172:W172" si="86">C172*EXP(-C69*delta_t)</f>
        <v>0.99141899129499766</v>
      </c>
      <c r="E172" s="68">
        <f t="shared" si="86"/>
        <v>0.98275444969958792</v>
      </c>
      <c r="F172" s="68">
        <f t="shared" si="86"/>
        <v>0.96905685030763966</v>
      </c>
      <c r="G172" s="68">
        <f t="shared" si="86"/>
        <v>0.95485487142593761</v>
      </c>
      <c r="H172" s="68">
        <f t="shared" si="86"/>
        <v>0.94369848120756372</v>
      </c>
      <c r="I172" s="68">
        <f t="shared" si="86"/>
        <v>0.93322733544749115</v>
      </c>
      <c r="J172" s="68">
        <f t="shared" si="86"/>
        <v>0.92311317391317282</v>
      </c>
      <c r="K172" s="68">
        <f t="shared" si="86"/>
        <v>0.9135719882910841</v>
      </c>
      <c r="L172" s="68">
        <f t="shared" si="86"/>
        <v>0.9045489782856172</v>
      </c>
      <c r="M172" s="68">
        <f t="shared" si="86"/>
        <v>0.89361284272001351</v>
      </c>
      <c r="N172" s="68">
        <f t="shared" si="86"/>
        <v>0.88309035381347045</v>
      </c>
      <c r="O172" s="68">
        <f t="shared" si="86"/>
        <v>0.87214360368520683</v>
      </c>
      <c r="P172" s="68">
        <f t="shared" si="86"/>
        <v>0.86217662817132601</v>
      </c>
      <c r="Q172" s="68">
        <f t="shared" si="86"/>
        <v>0.84988241796867403</v>
      </c>
      <c r="R172" s="68">
        <f t="shared" si="86"/>
        <v>0.83872699683649177</v>
      </c>
      <c r="S172" s="68">
        <f t="shared" si="86"/>
        <v>0.8234646423991131</v>
      </c>
      <c r="T172" s="68">
        <f t="shared" si="86"/>
        <v>0.80738438682694469</v>
      </c>
      <c r="U172" s="68">
        <f t="shared" si="86"/>
        <v>0.79204059263295978</v>
      </c>
      <c r="V172" s="68">
        <f t="shared" si="86"/>
        <v>0.77700579742882636</v>
      </c>
      <c r="W172" s="68">
        <f t="shared" si="86"/>
        <v>0.76130818075090956</v>
      </c>
      <c r="X172" s="2"/>
    </row>
    <row r="173" spans="1:24" ht="15" customHeight="1">
      <c r="A173" s="39"/>
      <c r="B173" s="39">
        <f t="shared" si="25"/>
        <v>63</v>
      </c>
      <c r="C173" s="68">
        <v>1</v>
      </c>
      <c r="D173" s="68">
        <f t="shared" ref="D173:W173" si="87">C173*EXP(-C70*delta_t)</f>
        <v>0.99141899129499766</v>
      </c>
      <c r="E173" s="68">
        <f t="shared" si="87"/>
        <v>0.97928919307572393</v>
      </c>
      <c r="F173" s="68">
        <f t="shared" si="87"/>
        <v>0.97081472901087451</v>
      </c>
      <c r="G173" s="68">
        <f t="shared" si="87"/>
        <v>0.96140036616797364</v>
      </c>
      <c r="H173" s="68">
        <f t="shared" si="87"/>
        <v>0.9509054091238629</v>
      </c>
      <c r="I173" s="68">
        <f t="shared" si="87"/>
        <v>0.94175833368452067</v>
      </c>
      <c r="J173" s="68">
        <f t="shared" si="87"/>
        <v>0.93158191955616743</v>
      </c>
      <c r="K173" s="68">
        <f t="shared" si="87"/>
        <v>0.9227398101075267</v>
      </c>
      <c r="L173" s="68">
        <f t="shared" si="87"/>
        <v>0.91154592151343106</v>
      </c>
      <c r="M173" s="68">
        <f t="shared" si="87"/>
        <v>0.9020398614016214</v>
      </c>
      <c r="N173" s="68">
        <f t="shared" si="87"/>
        <v>0.89316086675447026</v>
      </c>
      <c r="O173" s="68">
        <f t="shared" si="87"/>
        <v>0.88535589618597876</v>
      </c>
      <c r="P173" s="68">
        <f t="shared" si="87"/>
        <v>0.8785566063467708</v>
      </c>
      <c r="Q173" s="68">
        <f t="shared" si="87"/>
        <v>0.87317604195364074</v>
      </c>
      <c r="R173" s="68">
        <f t="shared" si="87"/>
        <v>0.86698019447569696</v>
      </c>
      <c r="S173" s="68">
        <f t="shared" si="87"/>
        <v>0.86154793267415442</v>
      </c>
      <c r="T173" s="68">
        <f t="shared" si="87"/>
        <v>0.85780051665054291</v>
      </c>
      <c r="U173" s="68">
        <f t="shared" si="87"/>
        <v>0.85324815693488654</v>
      </c>
      <c r="V173" s="68">
        <f t="shared" si="87"/>
        <v>0.8478945281072402</v>
      </c>
      <c r="W173" s="68">
        <f t="shared" si="87"/>
        <v>0.84259314488384374</v>
      </c>
      <c r="X173" s="2"/>
    </row>
    <row r="174" spans="1:24" ht="15" customHeight="1">
      <c r="A174" s="39"/>
      <c r="B174" s="39">
        <f t="shared" si="25"/>
        <v>64</v>
      </c>
      <c r="C174" s="68">
        <v>1</v>
      </c>
      <c r="D174" s="68">
        <f t="shared" ref="D174:W174" si="88">C174*EXP(-C71*delta_t)</f>
        <v>0.99141899129499766</v>
      </c>
      <c r="E174" s="68">
        <f t="shared" si="88"/>
        <v>0.976857010046707</v>
      </c>
      <c r="F174" s="68">
        <f t="shared" si="88"/>
        <v>0.96054973961009926</v>
      </c>
      <c r="G174" s="68">
        <f t="shared" si="88"/>
        <v>0.94196569159831078</v>
      </c>
      <c r="H174" s="68">
        <f t="shared" si="88"/>
        <v>0.92111254205478721</v>
      </c>
      <c r="I174" s="68">
        <f t="shared" si="88"/>
        <v>0.90399677422517521</v>
      </c>
      <c r="J174" s="68">
        <f t="shared" si="88"/>
        <v>0.8901180898304788</v>
      </c>
      <c r="K174" s="68">
        <f t="shared" si="88"/>
        <v>0.87715141661559748</v>
      </c>
      <c r="L174" s="68">
        <f t="shared" si="88"/>
        <v>0.86104573653690397</v>
      </c>
      <c r="M174" s="68">
        <f t="shared" si="88"/>
        <v>0.84021778508654177</v>
      </c>
      <c r="N174" s="68">
        <f t="shared" si="88"/>
        <v>0.82092323562990632</v>
      </c>
      <c r="O174" s="68">
        <f t="shared" si="88"/>
        <v>0.8005478280916708</v>
      </c>
      <c r="P174" s="68">
        <f t="shared" si="88"/>
        <v>0.78175120983162805</v>
      </c>
      <c r="Q174" s="68">
        <f t="shared" si="88"/>
        <v>0.76985669867057449</v>
      </c>
      <c r="R174" s="68">
        <f t="shared" si="88"/>
        <v>0.75687519261943492</v>
      </c>
      <c r="S174" s="68">
        <f t="shared" si="88"/>
        <v>0.73940142971754919</v>
      </c>
      <c r="T174" s="68">
        <f t="shared" si="88"/>
        <v>0.72141397733399604</v>
      </c>
      <c r="U174" s="68">
        <f t="shared" si="88"/>
        <v>0.70470604934539394</v>
      </c>
      <c r="V174" s="68">
        <f t="shared" si="88"/>
        <v>0.67979695678525554</v>
      </c>
      <c r="W174" s="68">
        <f t="shared" si="88"/>
        <v>0.65216951922106736</v>
      </c>
      <c r="X174" s="2"/>
    </row>
    <row r="175" spans="1:24" ht="15" customHeight="1">
      <c r="A175" s="39"/>
      <c r="B175" s="39">
        <f t="shared" si="25"/>
        <v>65</v>
      </c>
      <c r="C175" s="68">
        <v>1</v>
      </c>
      <c r="D175" s="68">
        <f t="shared" ref="D175:W175" si="89">C175*EXP(-C72*delta_t)</f>
        <v>0.99141899129499766</v>
      </c>
      <c r="E175" s="68">
        <f t="shared" si="89"/>
        <v>0.98029777246816019</v>
      </c>
      <c r="F175" s="68">
        <f t="shared" si="89"/>
        <v>0.97234495488373074</v>
      </c>
      <c r="G175" s="68">
        <f t="shared" si="89"/>
        <v>0.96545105883098314</v>
      </c>
      <c r="H175" s="68">
        <f t="shared" si="89"/>
        <v>0.96026586914820422</v>
      </c>
      <c r="I175" s="68">
        <f t="shared" si="89"/>
        <v>0.95605226446177893</v>
      </c>
      <c r="J175" s="68">
        <f t="shared" si="89"/>
        <v>0.95197985082415493</v>
      </c>
      <c r="K175" s="68">
        <f t="shared" si="89"/>
        <v>0.94835370121104556</v>
      </c>
      <c r="L175" s="68">
        <f t="shared" si="89"/>
        <v>0.94425880933194328</v>
      </c>
      <c r="M175" s="68">
        <f t="shared" si="89"/>
        <v>0.93834755542572024</v>
      </c>
      <c r="N175" s="68">
        <f t="shared" si="89"/>
        <v>0.93241486396431095</v>
      </c>
      <c r="O175" s="68">
        <f t="shared" si="89"/>
        <v>0.92526334537151622</v>
      </c>
      <c r="P175" s="68">
        <f t="shared" si="89"/>
        <v>0.91871439310891034</v>
      </c>
      <c r="Q175" s="68">
        <f t="shared" si="89"/>
        <v>0.91461213039893219</v>
      </c>
      <c r="R175" s="68">
        <f t="shared" si="89"/>
        <v>0.91079400276559941</v>
      </c>
      <c r="S175" s="68">
        <f t="shared" si="89"/>
        <v>0.90652703447083183</v>
      </c>
      <c r="T175" s="68">
        <f t="shared" si="89"/>
        <v>0.90241619651575555</v>
      </c>
      <c r="U175" s="68">
        <f t="shared" si="89"/>
        <v>0.89929546273835137</v>
      </c>
      <c r="V175" s="68">
        <f t="shared" si="89"/>
        <v>0.89526198280994496</v>
      </c>
      <c r="W175" s="68">
        <f t="shared" si="89"/>
        <v>0.89037379949706119</v>
      </c>
      <c r="X175" s="2"/>
    </row>
    <row r="176" spans="1:24" ht="15" customHeight="1">
      <c r="A176" s="39"/>
      <c r="B176" s="39">
        <f t="shared" ref="B176:B210" si="90">B175+1</f>
        <v>66</v>
      </c>
      <c r="C176" s="68">
        <v>1</v>
      </c>
      <c r="D176" s="68">
        <f t="shared" ref="D176:W176" si="91">C176*EXP(-C73*delta_t)</f>
        <v>0.99141899129499766</v>
      </c>
      <c r="E176" s="68">
        <f t="shared" si="91"/>
        <v>0.97997475786108823</v>
      </c>
      <c r="F176" s="68">
        <f t="shared" si="91"/>
        <v>0.97044665400017771</v>
      </c>
      <c r="G176" s="68">
        <f t="shared" si="91"/>
        <v>0.96373389263267095</v>
      </c>
      <c r="H176" s="68">
        <f t="shared" si="91"/>
        <v>0.9557189790759113</v>
      </c>
      <c r="I176" s="68">
        <f t="shared" si="91"/>
        <v>0.94764693927632426</v>
      </c>
      <c r="J176" s="68">
        <f t="shared" si="91"/>
        <v>0.93668616854911313</v>
      </c>
      <c r="K176" s="68">
        <f t="shared" si="91"/>
        <v>0.92728943890501747</v>
      </c>
      <c r="L176" s="68">
        <f t="shared" si="91"/>
        <v>0.91896256653777786</v>
      </c>
      <c r="M176" s="68">
        <f t="shared" si="91"/>
        <v>0.90845397798477279</v>
      </c>
      <c r="N176" s="68">
        <f t="shared" si="91"/>
        <v>0.89445656688571218</v>
      </c>
      <c r="O176" s="68">
        <f t="shared" si="91"/>
        <v>0.88045385009194144</v>
      </c>
      <c r="P176" s="68">
        <f t="shared" si="91"/>
        <v>0.86615340557338405</v>
      </c>
      <c r="Q176" s="68">
        <f t="shared" si="91"/>
        <v>0.85401820032553555</v>
      </c>
      <c r="R176" s="68">
        <f t="shared" si="91"/>
        <v>0.84462239658485239</v>
      </c>
      <c r="S176" s="68">
        <f t="shared" si="91"/>
        <v>0.83619099947718256</v>
      </c>
      <c r="T176" s="68">
        <f t="shared" si="91"/>
        <v>0.82918368382265151</v>
      </c>
      <c r="U176" s="68">
        <f t="shared" si="91"/>
        <v>0.82254028329021422</v>
      </c>
      <c r="V176" s="68">
        <f t="shared" si="91"/>
        <v>0.81541981055933177</v>
      </c>
      <c r="W176" s="68">
        <f t="shared" si="91"/>
        <v>0.80781427026407948</v>
      </c>
      <c r="X176" s="2"/>
    </row>
    <row r="177" spans="1:24" ht="15" customHeight="1">
      <c r="A177" s="39"/>
      <c r="B177" s="39">
        <f t="shared" si="90"/>
        <v>67</v>
      </c>
      <c r="C177" s="68">
        <v>1</v>
      </c>
      <c r="D177" s="68">
        <f t="shared" ref="D177:W177" si="92">C177*EXP(-C74*delta_t)</f>
        <v>0.99141899129499766</v>
      </c>
      <c r="E177" s="68">
        <f t="shared" si="92"/>
        <v>0.98113524379585082</v>
      </c>
      <c r="F177" s="68">
        <f t="shared" si="92"/>
        <v>0.97317320522498285</v>
      </c>
      <c r="G177" s="68">
        <f t="shared" si="92"/>
        <v>0.96293009539252272</v>
      </c>
      <c r="H177" s="68">
        <f t="shared" si="92"/>
        <v>0.94955638927286368</v>
      </c>
      <c r="I177" s="68">
        <f t="shared" si="92"/>
        <v>0.93788156024153824</v>
      </c>
      <c r="J177" s="68">
        <f t="shared" si="92"/>
        <v>0.92557325080210928</v>
      </c>
      <c r="K177" s="68">
        <f t="shared" si="92"/>
        <v>0.9115095106689175</v>
      </c>
      <c r="L177" s="68">
        <f t="shared" si="92"/>
        <v>0.89454073789407573</v>
      </c>
      <c r="M177" s="68">
        <f t="shared" si="92"/>
        <v>0.88068428623138417</v>
      </c>
      <c r="N177" s="68">
        <f t="shared" si="92"/>
        <v>0.86886635365477705</v>
      </c>
      <c r="O177" s="68">
        <f t="shared" si="92"/>
        <v>0.85666100645277865</v>
      </c>
      <c r="P177" s="68">
        <f t="shared" si="92"/>
        <v>0.84622929715104112</v>
      </c>
      <c r="Q177" s="68">
        <f t="shared" si="92"/>
        <v>0.83249488541179251</v>
      </c>
      <c r="R177" s="68">
        <f t="shared" si="92"/>
        <v>0.82416709824103951</v>
      </c>
      <c r="S177" s="68">
        <f t="shared" si="92"/>
        <v>0.81473328829818026</v>
      </c>
      <c r="T177" s="68">
        <f t="shared" si="92"/>
        <v>0.79835695579665622</v>
      </c>
      <c r="U177" s="68">
        <f t="shared" si="92"/>
        <v>0.78626181536399775</v>
      </c>
      <c r="V177" s="68">
        <f t="shared" si="92"/>
        <v>0.77914034552796241</v>
      </c>
      <c r="W177" s="68">
        <f t="shared" si="92"/>
        <v>0.77063455788373869</v>
      </c>
      <c r="X177" s="2"/>
    </row>
    <row r="178" spans="1:24" ht="15" customHeight="1">
      <c r="A178" s="39"/>
      <c r="B178" s="39">
        <f t="shared" si="90"/>
        <v>68</v>
      </c>
      <c r="C178" s="68">
        <v>1</v>
      </c>
      <c r="D178" s="68">
        <f t="shared" ref="D178:W178" si="93">C178*EXP(-C75*delta_t)</f>
        <v>0.99141899129499766</v>
      </c>
      <c r="E178" s="68">
        <f t="shared" si="93"/>
        <v>0.98190737951865337</v>
      </c>
      <c r="F178" s="68">
        <f t="shared" si="93"/>
        <v>0.97376657576355519</v>
      </c>
      <c r="G178" s="68">
        <f t="shared" si="93"/>
        <v>0.96332334415644605</v>
      </c>
      <c r="H178" s="68">
        <f t="shared" si="93"/>
        <v>0.94847815357514076</v>
      </c>
      <c r="I178" s="68">
        <f t="shared" si="93"/>
        <v>0.93183039082423125</v>
      </c>
      <c r="J178" s="68">
        <f t="shared" si="93"/>
        <v>0.91411820172796365</v>
      </c>
      <c r="K178" s="68">
        <f t="shared" si="93"/>
        <v>0.8958439602031939</v>
      </c>
      <c r="L178" s="68">
        <f t="shared" si="93"/>
        <v>0.88060935140936314</v>
      </c>
      <c r="M178" s="68">
        <f t="shared" si="93"/>
        <v>0.86138797947975232</v>
      </c>
      <c r="N178" s="68">
        <f t="shared" si="93"/>
        <v>0.84453349173255077</v>
      </c>
      <c r="O178" s="68">
        <f t="shared" si="93"/>
        <v>0.8330100763103927</v>
      </c>
      <c r="P178" s="68">
        <f t="shared" si="93"/>
        <v>0.81962437282249212</v>
      </c>
      <c r="Q178" s="68">
        <f t="shared" si="93"/>
        <v>0.80808542818184326</v>
      </c>
      <c r="R178" s="68">
        <f t="shared" si="93"/>
        <v>0.79861612333035115</v>
      </c>
      <c r="S178" s="68">
        <f t="shared" si="93"/>
        <v>0.79005149342962477</v>
      </c>
      <c r="T178" s="68">
        <f t="shared" si="93"/>
        <v>0.78230628426072457</v>
      </c>
      <c r="U178" s="68">
        <f t="shared" si="93"/>
        <v>0.77300185673182953</v>
      </c>
      <c r="V178" s="68">
        <f t="shared" si="93"/>
        <v>0.76622916600314517</v>
      </c>
      <c r="W178" s="68">
        <f t="shared" si="93"/>
        <v>0.75977214071459631</v>
      </c>
      <c r="X178" s="2"/>
    </row>
    <row r="179" spans="1:24" ht="15" customHeight="1">
      <c r="A179" s="39"/>
      <c r="B179" s="39">
        <f t="shared" si="90"/>
        <v>69</v>
      </c>
      <c r="C179" s="68">
        <v>1</v>
      </c>
      <c r="D179" s="68">
        <f t="shared" ref="D179:W179" si="94">C179*EXP(-C76*delta_t)</f>
        <v>0.99141899129499766</v>
      </c>
      <c r="E179" s="68">
        <f t="shared" si="94"/>
        <v>0.98196361164822599</v>
      </c>
      <c r="F179" s="68">
        <f t="shared" si="94"/>
        <v>0.97424989145219143</v>
      </c>
      <c r="G179" s="68">
        <f t="shared" si="94"/>
        <v>0.9659081187480123</v>
      </c>
      <c r="H179" s="68">
        <f t="shared" si="94"/>
        <v>0.95786716387138793</v>
      </c>
      <c r="I179" s="68">
        <f t="shared" si="94"/>
        <v>0.95096951886366987</v>
      </c>
      <c r="J179" s="68">
        <f t="shared" si="94"/>
        <v>0.94416624703704999</v>
      </c>
      <c r="K179" s="68">
        <f t="shared" si="94"/>
        <v>0.93722007582171085</v>
      </c>
      <c r="L179" s="68">
        <f t="shared" si="94"/>
        <v>0.92996930250727605</v>
      </c>
      <c r="M179" s="68">
        <f t="shared" si="94"/>
        <v>0.92439190008482142</v>
      </c>
      <c r="N179" s="68">
        <f t="shared" si="94"/>
        <v>0.91851666900941786</v>
      </c>
      <c r="O179" s="68">
        <f t="shared" si="94"/>
        <v>0.91272890164446496</v>
      </c>
      <c r="P179" s="68">
        <f t="shared" si="94"/>
        <v>0.90659755790596341</v>
      </c>
      <c r="Q179" s="68">
        <f t="shared" si="94"/>
        <v>0.89805931920678705</v>
      </c>
      <c r="R179" s="68">
        <f t="shared" si="94"/>
        <v>0.89061316642896982</v>
      </c>
      <c r="S179" s="68">
        <f t="shared" si="94"/>
        <v>0.88266147206619916</v>
      </c>
      <c r="T179" s="68">
        <f t="shared" si="94"/>
        <v>0.87411055059428866</v>
      </c>
      <c r="U179" s="68">
        <f t="shared" si="94"/>
        <v>0.86378423154355277</v>
      </c>
      <c r="V179" s="68">
        <f t="shared" si="94"/>
        <v>0.84850063173691281</v>
      </c>
      <c r="W179" s="68">
        <f t="shared" si="94"/>
        <v>0.83375255745497912</v>
      </c>
      <c r="X179" s="2"/>
    </row>
    <row r="180" spans="1:24" ht="15" customHeight="1">
      <c r="A180" s="39"/>
      <c r="B180" s="39">
        <f t="shared" si="90"/>
        <v>70</v>
      </c>
      <c r="C180" s="68">
        <v>1</v>
      </c>
      <c r="D180" s="68">
        <f t="shared" ref="D180:W180" si="95">C180*EXP(-C77*delta_t)</f>
        <v>0.99141899129499766</v>
      </c>
      <c r="E180" s="68">
        <f t="shared" si="95"/>
        <v>0.98339779627322144</v>
      </c>
      <c r="F180" s="68">
        <f t="shared" si="95"/>
        <v>0.97620499856048959</v>
      </c>
      <c r="G180" s="68">
        <f t="shared" si="95"/>
        <v>0.96749126405575581</v>
      </c>
      <c r="H180" s="68">
        <f t="shared" si="95"/>
        <v>0.95980316784145148</v>
      </c>
      <c r="I180" s="68">
        <f t="shared" si="95"/>
        <v>0.95319247944364593</v>
      </c>
      <c r="J180" s="68">
        <f t="shared" si="95"/>
        <v>0.94646800685148824</v>
      </c>
      <c r="K180" s="68">
        <f t="shared" si="95"/>
        <v>0.9398899397222864</v>
      </c>
      <c r="L180" s="68">
        <f t="shared" si="95"/>
        <v>0.93420471940758454</v>
      </c>
      <c r="M180" s="68">
        <f t="shared" si="95"/>
        <v>0.92433124721872029</v>
      </c>
      <c r="N180" s="68">
        <f t="shared" si="95"/>
        <v>0.91422241851380182</v>
      </c>
      <c r="O180" s="68">
        <f t="shared" si="95"/>
        <v>0.90144202763154779</v>
      </c>
      <c r="P180" s="68">
        <f t="shared" si="95"/>
        <v>0.89162280758814516</v>
      </c>
      <c r="Q180" s="68">
        <f t="shared" si="95"/>
        <v>0.88181202454014185</v>
      </c>
      <c r="R180" s="68">
        <f t="shared" si="95"/>
        <v>0.87215227808207785</v>
      </c>
      <c r="S180" s="68">
        <f t="shared" si="95"/>
        <v>0.86135217197421732</v>
      </c>
      <c r="T180" s="68">
        <f t="shared" si="95"/>
        <v>0.84975906998643702</v>
      </c>
      <c r="U180" s="68">
        <f t="shared" si="95"/>
        <v>0.83856155379199815</v>
      </c>
      <c r="V180" s="68">
        <f t="shared" si="95"/>
        <v>0.8304220165858891</v>
      </c>
      <c r="W180" s="68">
        <f t="shared" si="95"/>
        <v>0.82325307827378813</v>
      </c>
      <c r="X180" s="2"/>
    </row>
    <row r="181" spans="1:24" ht="15" customHeight="1">
      <c r="A181" s="39"/>
      <c r="B181" s="39">
        <f t="shared" si="90"/>
        <v>71</v>
      </c>
      <c r="C181" s="68">
        <v>1</v>
      </c>
      <c r="D181" s="68">
        <f t="shared" ref="D181:W181" si="96">C181*EXP(-C78*delta_t)</f>
        <v>0.99141899129499766</v>
      </c>
      <c r="E181" s="68">
        <f t="shared" si="96"/>
        <v>0.98464812321473061</v>
      </c>
      <c r="F181" s="68">
        <f t="shared" si="96"/>
        <v>0.97905739300748362</v>
      </c>
      <c r="G181" s="68">
        <f t="shared" si="96"/>
        <v>0.97246285671679089</v>
      </c>
      <c r="H181" s="68">
        <f t="shared" si="96"/>
        <v>0.96625411627867552</v>
      </c>
      <c r="I181" s="68">
        <f t="shared" si="96"/>
        <v>0.96055536470151559</v>
      </c>
      <c r="J181" s="68">
        <f t="shared" si="96"/>
        <v>0.9537643969782269</v>
      </c>
      <c r="K181" s="68">
        <f t="shared" si="96"/>
        <v>0.94722884181113953</v>
      </c>
      <c r="L181" s="68">
        <f t="shared" si="96"/>
        <v>0.94141065138522617</v>
      </c>
      <c r="M181" s="68">
        <f t="shared" si="96"/>
        <v>0.93340650009864157</v>
      </c>
      <c r="N181" s="68">
        <f t="shared" si="96"/>
        <v>0.92554677563055943</v>
      </c>
      <c r="O181" s="68">
        <f t="shared" si="96"/>
        <v>0.91713376745292263</v>
      </c>
      <c r="P181" s="68">
        <f t="shared" si="96"/>
        <v>0.9062267702779444</v>
      </c>
      <c r="Q181" s="68">
        <f t="shared" si="96"/>
        <v>0.89687429677401187</v>
      </c>
      <c r="R181" s="68">
        <f t="shared" si="96"/>
        <v>0.88917482737390507</v>
      </c>
      <c r="S181" s="68">
        <f t="shared" si="96"/>
        <v>0.87981037412131813</v>
      </c>
      <c r="T181" s="68">
        <f t="shared" si="96"/>
        <v>0.87187458311916011</v>
      </c>
      <c r="U181" s="68">
        <f t="shared" si="96"/>
        <v>0.86375184584200293</v>
      </c>
      <c r="V181" s="68">
        <f t="shared" si="96"/>
        <v>0.85556721496628352</v>
      </c>
      <c r="W181" s="68">
        <f t="shared" si="96"/>
        <v>0.84835185244672873</v>
      </c>
      <c r="X181" s="2"/>
    </row>
    <row r="182" spans="1:24" ht="15" customHeight="1">
      <c r="A182" s="39"/>
      <c r="B182" s="39">
        <f t="shared" si="90"/>
        <v>72</v>
      </c>
      <c r="C182" s="68">
        <v>1</v>
      </c>
      <c r="D182" s="68">
        <f t="shared" ref="D182:W182" si="97">C182*EXP(-C79*delta_t)</f>
        <v>0.99141899129499766</v>
      </c>
      <c r="E182" s="68">
        <f t="shared" si="97"/>
        <v>0.98294634354706956</v>
      </c>
      <c r="F182" s="68">
        <f t="shared" si="97"/>
        <v>0.97602902991541751</v>
      </c>
      <c r="G182" s="68">
        <f t="shared" si="97"/>
        <v>0.97020436714149605</v>
      </c>
      <c r="H182" s="68">
        <f t="shared" si="97"/>
        <v>0.96482884306265448</v>
      </c>
      <c r="I182" s="68">
        <f t="shared" si="97"/>
        <v>0.9586249384554506</v>
      </c>
      <c r="J182" s="68">
        <f t="shared" si="97"/>
        <v>0.95463735760716828</v>
      </c>
      <c r="K182" s="68">
        <f t="shared" si="97"/>
        <v>0.95010373098752599</v>
      </c>
      <c r="L182" s="68">
        <f t="shared" si="97"/>
        <v>0.94522143681604587</v>
      </c>
      <c r="M182" s="68">
        <f t="shared" si="97"/>
        <v>0.94017457369716517</v>
      </c>
      <c r="N182" s="68">
        <f t="shared" si="97"/>
        <v>0.93471057937816426</v>
      </c>
      <c r="O182" s="68">
        <f t="shared" si="97"/>
        <v>0.92946572783639825</v>
      </c>
      <c r="P182" s="68">
        <f t="shared" si="97"/>
        <v>0.92294746574576492</v>
      </c>
      <c r="Q182" s="68">
        <f t="shared" si="97"/>
        <v>0.91661283180327791</v>
      </c>
      <c r="R182" s="68">
        <f t="shared" si="97"/>
        <v>0.91183305500340639</v>
      </c>
      <c r="S182" s="68">
        <f t="shared" si="97"/>
        <v>0.9072834028915111</v>
      </c>
      <c r="T182" s="68">
        <f t="shared" si="97"/>
        <v>0.90333627446416587</v>
      </c>
      <c r="U182" s="68">
        <f t="shared" si="97"/>
        <v>0.8996511240172641</v>
      </c>
      <c r="V182" s="68">
        <f t="shared" si="97"/>
        <v>0.89579695442083052</v>
      </c>
      <c r="W182" s="68">
        <f t="shared" si="97"/>
        <v>0.89164326779021807</v>
      </c>
      <c r="X182" s="2"/>
    </row>
    <row r="183" spans="1:24" ht="15" customHeight="1">
      <c r="A183" s="39"/>
      <c r="B183" s="39">
        <f t="shared" si="90"/>
        <v>73</v>
      </c>
      <c r="C183" s="68">
        <v>1</v>
      </c>
      <c r="D183" s="68">
        <f t="shared" ref="D183:W183" si="98">C183*EXP(-C80*delta_t)</f>
        <v>0.99141899129499766</v>
      </c>
      <c r="E183" s="68">
        <f t="shared" si="98"/>
        <v>0.98145818850635691</v>
      </c>
      <c r="F183" s="68">
        <f t="shared" si="98"/>
        <v>0.97004660929728881</v>
      </c>
      <c r="G183" s="68">
        <f t="shared" si="98"/>
        <v>0.95772989691459776</v>
      </c>
      <c r="H183" s="68">
        <f t="shared" si="98"/>
        <v>0.94567467480301748</v>
      </c>
      <c r="I183" s="68">
        <f t="shared" si="98"/>
        <v>0.92863775264551363</v>
      </c>
      <c r="J183" s="68">
        <f t="shared" si="98"/>
        <v>0.91084420120031639</v>
      </c>
      <c r="K183" s="68">
        <f t="shared" si="98"/>
        <v>0.88978707576227045</v>
      </c>
      <c r="L183" s="68">
        <f t="shared" si="98"/>
        <v>0.87223714370763006</v>
      </c>
      <c r="M183" s="68">
        <f t="shared" si="98"/>
        <v>0.85464265359605718</v>
      </c>
      <c r="N183" s="68">
        <f t="shared" si="98"/>
        <v>0.84140950687473126</v>
      </c>
      <c r="O183" s="68">
        <f t="shared" si="98"/>
        <v>0.82566295809566792</v>
      </c>
      <c r="P183" s="68">
        <f t="shared" si="98"/>
        <v>0.81328027378102252</v>
      </c>
      <c r="Q183" s="68">
        <f t="shared" si="98"/>
        <v>0.79865021231060229</v>
      </c>
      <c r="R183" s="68">
        <f t="shared" si="98"/>
        <v>0.7793458632386987</v>
      </c>
      <c r="S183" s="68">
        <f t="shared" si="98"/>
        <v>0.76221989261939682</v>
      </c>
      <c r="T183" s="68">
        <f t="shared" si="98"/>
        <v>0.74879305637750704</v>
      </c>
      <c r="U183" s="68">
        <f t="shared" si="98"/>
        <v>0.73576958390882841</v>
      </c>
      <c r="V183" s="68">
        <f t="shared" si="98"/>
        <v>0.72387786589142022</v>
      </c>
      <c r="W183" s="68">
        <f t="shared" si="98"/>
        <v>0.71381866857260134</v>
      </c>
      <c r="X183" s="2"/>
    </row>
    <row r="184" spans="1:24" ht="15" customHeight="1">
      <c r="A184" s="39"/>
      <c r="B184" s="39">
        <f t="shared" si="90"/>
        <v>74</v>
      </c>
      <c r="C184" s="68">
        <v>1</v>
      </c>
      <c r="D184" s="68">
        <f t="shared" ref="D184:W184" si="99">C184*EXP(-C81*delta_t)</f>
        <v>0.99141899129499766</v>
      </c>
      <c r="E184" s="68">
        <f t="shared" si="99"/>
        <v>0.98337329178319843</v>
      </c>
      <c r="F184" s="68">
        <f t="shared" si="99"/>
        <v>0.97738288557498287</v>
      </c>
      <c r="G184" s="68">
        <f t="shared" si="99"/>
        <v>0.97243433684052949</v>
      </c>
      <c r="H184" s="68">
        <f t="shared" si="99"/>
        <v>0.96889870612637263</v>
      </c>
      <c r="I184" s="68">
        <f t="shared" si="99"/>
        <v>0.96411686053197987</v>
      </c>
      <c r="J184" s="68">
        <f t="shared" si="99"/>
        <v>0.95761183852116716</v>
      </c>
      <c r="K184" s="68">
        <f t="shared" si="99"/>
        <v>0.95116929926464988</v>
      </c>
      <c r="L184" s="68">
        <f t="shared" si="99"/>
        <v>0.94314322267697348</v>
      </c>
      <c r="M184" s="68">
        <f t="shared" si="99"/>
        <v>0.93325242728412261</v>
      </c>
      <c r="N184" s="68">
        <f t="shared" si="99"/>
        <v>0.92238657404817648</v>
      </c>
      <c r="O184" s="68">
        <f t="shared" si="99"/>
        <v>0.91281463172367117</v>
      </c>
      <c r="P184" s="68">
        <f t="shared" si="99"/>
        <v>0.90226675694551406</v>
      </c>
      <c r="Q184" s="68">
        <f t="shared" si="99"/>
        <v>0.89004403462566084</v>
      </c>
      <c r="R184" s="68">
        <f t="shared" si="99"/>
        <v>0.88011136286960212</v>
      </c>
      <c r="S184" s="68">
        <f t="shared" si="99"/>
        <v>0.87117062000519363</v>
      </c>
      <c r="T184" s="68">
        <f t="shared" si="99"/>
        <v>0.86224085300731257</v>
      </c>
      <c r="U184" s="68">
        <f t="shared" si="99"/>
        <v>0.85485937060625916</v>
      </c>
      <c r="V184" s="68">
        <f t="shared" si="99"/>
        <v>0.84725394926448705</v>
      </c>
      <c r="W184" s="68">
        <f t="shared" si="99"/>
        <v>0.84117816722142114</v>
      </c>
      <c r="X184" s="2"/>
    </row>
    <row r="185" spans="1:24" ht="15" customHeight="1">
      <c r="A185" s="39"/>
      <c r="B185" s="39">
        <f t="shared" si="90"/>
        <v>75</v>
      </c>
      <c r="C185" s="68">
        <v>1</v>
      </c>
      <c r="D185" s="68">
        <f t="shared" ref="D185:W185" si="100">C185*EXP(-C82*delta_t)</f>
        <v>0.99141899129499766</v>
      </c>
      <c r="E185" s="68">
        <f t="shared" si="100"/>
        <v>0.9831195545774295</v>
      </c>
      <c r="F185" s="68">
        <f t="shared" si="100"/>
        <v>0.97500838740434059</v>
      </c>
      <c r="G185" s="68">
        <f t="shared" si="100"/>
        <v>0.9684896506944275</v>
      </c>
      <c r="H185" s="68">
        <f t="shared" si="100"/>
        <v>0.9623307832053245</v>
      </c>
      <c r="I185" s="68">
        <f t="shared" si="100"/>
        <v>0.95603843108177522</v>
      </c>
      <c r="J185" s="68">
        <f t="shared" si="100"/>
        <v>0.94968832447499518</v>
      </c>
      <c r="K185" s="68">
        <f t="shared" si="100"/>
        <v>0.9427422000975193</v>
      </c>
      <c r="L185" s="68">
        <f t="shared" si="100"/>
        <v>0.93619708055064632</v>
      </c>
      <c r="M185" s="68">
        <f t="shared" si="100"/>
        <v>0.92995914053703821</v>
      </c>
      <c r="N185" s="68">
        <f t="shared" si="100"/>
        <v>0.92247523638188922</v>
      </c>
      <c r="O185" s="68">
        <f t="shared" si="100"/>
        <v>0.91633012197342389</v>
      </c>
      <c r="P185" s="68">
        <f t="shared" si="100"/>
        <v>0.91109392339489692</v>
      </c>
      <c r="Q185" s="68">
        <f t="shared" si="100"/>
        <v>0.90638119834623809</v>
      </c>
      <c r="R185" s="68">
        <f t="shared" si="100"/>
        <v>0.90094560961597459</v>
      </c>
      <c r="S185" s="68">
        <f t="shared" si="100"/>
        <v>0.89620248936584734</v>
      </c>
      <c r="T185" s="68">
        <f t="shared" si="100"/>
        <v>0.89176288928006808</v>
      </c>
      <c r="U185" s="68">
        <f t="shared" si="100"/>
        <v>0.8868350881619107</v>
      </c>
      <c r="V185" s="68">
        <f t="shared" si="100"/>
        <v>0.88252089506540898</v>
      </c>
      <c r="W185" s="68">
        <f t="shared" si="100"/>
        <v>0.87811151988014013</v>
      </c>
      <c r="X185" s="2"/>
    </row>
    <row r="186" spans="1:24" ht="15" customHeight="1">
      <c r="A186" s="39"/>
      <c r="B186" s="39">
        <f t="shared" si="90"/>
        <v>76</v>
      </c>
      <c r="C186" s="68">
        <v>1</v>
      </c>
      <c r="D186" s="68">
        <f t="shared" ref="D186:W186" si="101">C186*EXP(-C83*delta_t)</f>
        <v>0.99141899129499766</v>
      </c>
      <c r="E186" s="68">
        <f t="shared" si="101"/>
        <v>0.98463904391000778</v>
      </c>
      <c r="F186" s="68">
        <f t="shared" si="101"/>
        <v>0.97529417820448672</v>
      </c>
      <c r="G186" s="68">
        <f t="shared" si="101"/>
        <v>0.96483148640013627</v>
      </c>
      <c r="H186" s="68">
        <f t="shared" si="101"/>
        <v>0.95198116928269583</v>
      </c>
      <c r="I186" s="68">
        <f t="shared" si="101"/>
        <v>0.94022118774621399</v>
      </c>
      <c r="J186" s="68">
        <f t="shared" si="101"/>
        <v>0.92891564135552052</v>
      </c>
      <c r="K186" s="68">
        <f t="shared" si="101"/>
        <v>0.91280621261279948</v>
      </c>
      <c r="L186" s="68">
        <f t="shared" si="101"/>
        <v>0.89471719500765823</v>
      </c>
      <c r="M186" s="68">
        <f t="shared" si="101"/>
        <v>0.87288417768011883</v>
      </c>
      <c r="N186" s="68">
        <f t="shared" si="101"/>
        <v>0.85004626374828829</v>
      </c>
      <c r="O186" s="68">
        <f t="shared" si="101"/>
        <v>0.82145336946521819</v>
      </c>
      <c r="P186" s="68">
        <f t="shared" si="101"/>
        <v>0.79200026985113336</v>
      </c>
      <c r="Q186" s="68">
        <f t="shared" si="101"/>
        <v>0.75951929097692839</v>
      </c>
      <c r="R186" s="68">
        <f t="shared" si="101"/>
        <v>0.72792232778017596</v>
      </c>
      <c r="S186" s="68">
        <f t="shared" si="101"/>
        <v>0.69723913524167369</v>
      </c>
      <c r="T186" s="68">
        <f t="shared" si="101"/>
        <v>0.66472775779927717</v>
      </c>
      <c r="U186" s="68">
        <f t="shared" si="101"/>
        <v>0.63402084851256058</v>
      </c>
      <c r="V186" s="68">
        <f t="shared" si="101"/>
        <v>0.60488094164953743</v>
      </c>
      <c r="W186" s="68">
        <f t="shared" si="101"/>
        <v>0.5868145145322643</v>
      </c>
      <c r="X186" s="2"/>
    </row>
    <row r="187" spans="1:24" ht="15" customHeight="1">
      <c r="A187" s="39"/>
      <c r="B187" s="39">
        <f t="shared" si="90"/>
        <v>77</v>
      </c>
      <c r="C187" s="68">
        <v>1</v>
      </c>
      <c r="D187" s="68">
        <f t="shared" ref="D187:W187" si="102">C187*EXP(-C84*delta_t)</f>
        <v>0.99141899129499766</v>
      </c>
      <c r="E187" s="68">
        <f t="shared" si="102"/>
        <v>0.98070070898935213</v>
      </c>
      <c r="F187" s="68">
        <f t="shared" si="102"/>
        <v>0.97073843995385201</v>
      </c>
      <c r="G187" s="68">
        <f t="shared" si="102"/>
        <v>0.95738773961015611</v>
      </c>
      <c r="H187" s="68">
        <f t="shared" si="102"/>
        <v>0.94585063238859513</v>
      </c>
      <c r="I187" s="68">
        <f t="shared" si="102"/>
        <v>0.93411127481608924</v>
      </c>
      <c r="J187" s="68">
        <f t="shared" si="102"/>
        <v>0.92267921646033624</v>
      </c>
      <c r="K187" s="68">
        <f t="shared" si="102"/>
        <v>0.91264663034548221</v>
      </c>
      <c r="L187" s="68">
        <f t="shared" si="102"/>
        <v>0.89957033860626157</v>
      </c>
      <c r="M187" s="68">
        <f t="shared" si="102"/>
        <v>0.88336724033995029</v>
      </c>
      <c r="N187" s="68">
        <f t="shared" si="102"/>
        <v>0.87089033790140846</v>
      </c>
      <c r="O187" s="68">
        <f t="shared" si="102"/>
        <v>0.86160158434800993</v>
      </c>
      <c r="P187" s="68">
        <f t="shared" si="102"/>
        <v>0.85021926685867866</v>
      </c>
      <c r="Q187" s="68">
        <f t="shared" si="102"/>
        <v>0.8424777713131788</v>
      </c>
      <c r="R187" s="68">
        <f t="shared" si="102"/>
        <v>0.83192888030621381</v>
      </c>
      <c r="S187" s="68">
        <f t="shared" si="102"/>
        <v>0.82474873476230437</v>
      </c>
      <c r="T187" s="68">
        <f t="shared" si="102"/>
        <v>0.81798574053396733</v>
      </c>
      <c r="U187" s="68">
        <f t="shared" si="102"/>
        <v>0.81104309016391163</v>
      </c>
      <c r="V187" s="68">
        <f t="shared" si="102"/>
        <v>0.80347039683280708</v>
      </c>
      <c r="W187" s="68">
        <f t="shared" si="102"/>
        <v>0.79505695086877448</v>
      </c>
      <c r="X187" s="2"/>
    </row>
    <row r="188" spans="1:24" ht="15" customHeight="1">
      <c r="A188" s="39"/>
      <c r="B188" s="39">
        <f t="shared" si="90"/>
        <v>78</v>
      </c>
      <c r="C188" s="68">
        <v>1</v>
      </c>
      <c r="D188" s="68">
        <f t="shared" ref="D188:W188" si="103">C188*EXP(-C85*delta_t)</f>
        <v>0.99141899129499766</v>
      </c>
      <c r="E188" s="68">
        <f t="shared" si="103"/>
        <v>0.98196808813433445</v>
      </c>
      <c r="F188" s="68">
        <f t="shared" si="103"/>
        <v>0.97215166639973793</v>
      </c>
      <c r="G188" s="68">
        <f t="shared" si="103"/>
        <v>0.9619579832320645</v>
      </c>
      <c r="H188" s="68">
        <f t="shared" si="103"/>
        <v>0.94649698783007408</v>
      </c>
      <c r="I188" s="68">
        <f t="shared" si="103"/>
        <v>0.93284492071176017</v>
      </c>
      <c r="J188" s="68">
        <f t="shared" si="103"/>
        <v>0.92210738421447813</v>
      </c>
      <c r="K188" s="68">
        <f t="shared" si="103"/>
        <v>0.90941611098951414</v>
      </c>
      <c r="L188" s="68">
        <f t="shared" si="103"/>
        <v>0.89685398569621277</v>
      </c>
      <c r="M188" s="68">
        <f t="shared" si="103"/>
        <v>0.88542753211649539</v>
      </c>
      <c r="N188" s="68">
        <f t="shared" si="103"/>
        <v>0.87726163974835702</v>
      </c>
      <c r="O188" s="68">
        <f t="shared" si="103"/>
        <v>0.86601291046317996</v>
      </c>
      <c r="P188" s="68">
        <f t="shared" si="103"/>
        <v>0.8539888992551663</v>
      </c>
      <c r="Q188" s="68">
        <f t="shared" si="103"/>
        <v>0.84098881460896446</v>
      </c>
      <c r="R188" s="68">
        <f t="shared" si="103"/>
        <v>0.82762544342158972</v>
      </c>
      <c r="S188" s="68">
        <f t="shared" si="103"/>
        <v>0.81361243676571182</v>
      </c>
      <c r="T188" s="68">
        <f t="shared" si="103"/>
        <v>0.8012759372316588</v>
      </c>
      <c r="U188" s="68">
        <f t="shared" si="103"/>
        <v>0.78568097448376617</v>
      </c>
      <c r="V188" s="68">
        <f t="shared" si="103"/>
        <v>0.76723584535668088</v>
      </c>
      <c r="W188" s="68">
        <f t="shared" si="103"/>
        <v>0.74934354327825592</v>
      </c>
      <c r="X188" s="2"/>
    </row>
    <row r="189" spans="1:24" ht="15" customHeight="1">
      <c r="A189" s="39"/>
      <c r="B189" s="39">
        <f t="shared" si="90"/>
        <v>79</v>
      </c>
      <c r="C189" s="68">
        <v>1</v>
      </c>
      <c r="D189" s="68">
        <f t="shared" ref="D189:W189" si="104">C189*EXP(-C86*delta_t)</f>
        <v>0.99141899129499766</v>
      </c>
      <c r="E189" s="68">
        <f t="shared" si="104"/>
        <v>0.98028276301688122</v>
      </c>
      <c r="F189" s="68">
        <f t="shared" si="104"/>
        <v>0.97107216781619454</v>
      </c>
      <c r="G189" s="68">
        <f t="shared" si="104"/>
        <v>0.95998171118187359</v>
      </c>
      <c r="H189" s="68">
        <f t="shared" si="104"/>
        <v>0.94693996618069065</v>
      </c>
      <c r="I189" s="68">
        <f t="shared" si="104"/>
        <v>0.93009376423655754</v>
      </c>
      <c r="J189" s="68">
        <f t="shared" si="104"/>
        <v>0.91542098893625101</v>
      </c>
      <c r="K189" s="68">
        <f t="shared" si="104"/>
        <v>0.90029916608636595</v>
      </c>
      <c r="L189" s="68">
        <f t="shared" si="104"/>
        <v>0.88999870679345539</v>
      </c>
      <c r="M189" s="68">
        <f t="shared" si="104"/>
        <v>0.87643726948461376</v>
      </c>
      <c r="N189" s="68">
        <f t="shared" si="104"/>
        <v>0.86144438489683384</v>
      </c>
      <c r="O189" s="68">
        <f t="shared" si="104"/>
        <v>0.84284417238897402</v>
      </c>
      <c r="P189" s="68">
        <f t="shared" si="104"/>
        <v>0.82528869848315878</v>
      </c>
      <c r="Q189" s="68">
        <f t="shared" si="104"/>
        <v>0.80236270259227882</v>
      </c>
      <c r="R189" s="68">
        <f t="shared" si="104"/>
        <v>0.7827600026538547</v>
      </c>
      <c r="S189" s="68">
        <f t="shared" si="104"/>
        <v>0.76300469503285018</v>
      </c>
      <c r="T189" s="68">
        <f t="shared" si="104"/>
        <v>0.74687744499050801</v>
      </c>
      <c r="U189" s="68">
        <f t="shared" si="104"/>
        <v>0.7308937679112274</v>
      </c>
      <c r="V189" s="68">
        <f t="shared" si="104"/>
        <v>0.71817945367296177</v>
      </c>
      <c r="W189" s="68">
        <f t="shared" si="104"/>
        <v>0.70673302556611151</v>
      </c>
      <c r="X189" s="2"/>
    </row>
    <row r="190" spans="1:24" ht="15" customHeight="1">
      <c r="A190" s="39"/>
      <c r="B190" s="39">
        <f t="shared" si="90"/>
        <v>80</v>
      </c>
      <c r="C190" s="68">
        <v>1</v>
      </c>
      <c r="D190" s="68">
        <f t="shared" ref="D190:W190" si="105">C190*EXP(-C87*delta_t)</f>
        <v>0.99141899129499766</v>
      </c>
      <c r="E190" s="68">
        <f t="shared" si="105"/>
        <v>0.97965347168541284</v>
      </c>
      <c r="F190" s="68">
        <f t="shared" si="105"/>
        <v>0.96536555105720245</v>
      </c>
      <c r="G190" s="68">
        <f t="shared" si="105"/>
        <v>0.95355426530371457</v>
      </c>
      <c r="H190" s="68">
        <f t="shared" si="105"/>
        <v>0.94023348992484446</v>
      </c>
      <c r="I190" s="68">
        <f t="shared" si="105"/>
        <v>0.92415863572524115</v>
      </c>
      <c r="J190" s="68">
        <f t="shared" si="105"/>
        <v>0.90905901783174548</v>
      </c>
      <c r="K190" s="68">
        <f t="shared" si="105"/>
        <v>0.89451112046758485</v>
      </c>
      <c r="L190" s="68">
        <f t="shared" si="105"/>
        <v>0.87917609303222743</v>
      </c>
      <c r="M190" s="68">
        <f t="shared" si="105"/>
        <v>0.86329655974625985</v>
      </c>
      <c r="N190" s="68">
        <f t="shared" si="105"/>
        <v>0.84619927236143233</v>
      </c>
      <c r="O190" s="68">
        <f t="shared" si="105"/>
        <v>0.83396682168999059</v>
      </c>
      <c r="P190" s="68">
        <f t="shared" si="105"/>
        <v>0.82163039353773204</v>
      </c>
      <c r="Q190" s="68">
        <f t="shared" si="105"/>
        <v>0.80911642842567932</v>
      </c>
      <c r="R190" s="68">
        <f t="shared" si="105"/>
        <v>0.79277640391475968</v>
      </c>
      <c r="S190" s="68">
        <f t="shared" si="105"/>
        <v>0.77284732059036942</v>
      </c>
      <c r="T190" s="68">
        <f t="shared" si="105"/>
        <v>0.7562919756095754</v>
      </c>
      <c r="U190" s="68">
        <f t="shared" si="105"/>
        <v>0.73833273878393213</v>
      </c>
      <c r="V190" s="68">
        <f t="shared" si="105"/>
        <v>0.72150026508626186</v>
      </c>
      <c r="W190" s="68">
        <f t="shared" si="105"/>
        <v>0.70572659023947049</v>
      </c>
      <c r="X190" s="2"/>
    </row>
    <row r="191" spans="1:24" ht="15" customHeight="1">
      <c r="A191" s="39"/>
      <c r="B191" s="39">
        <f t="shared" si="90"/>
        <v>81</v>
      </c>
      <c r="C191" s="68">
        <v>1</v>
      </c>
      <c r="D191" s="68">
        <f t="shared" ref="D191:W191" si="106">C191*EXP(-C88*delta_t)</f>
        <v>0.99141899129499766</v>
      </c>
      <c r="E191" s="68">
        <f t="shared" si="106"/>
        <v>0.98021373299491965</v>
      </c>
      <c r="F191" s="68">
        <f t="shared" si="106"/>
        <v>0.9703024448442964</v>
      </c>
      <c r="G191" s="68">
        <f t="shared" si="106"/>
        <v>0.95882306743455925</v>
      </c>
      <c r="H191" s="68">
        <f t="shared" si="106"/>
        <v>0.94908079570669956</v>
      </c>
      <c r="I191" s="68">
        <f t="shared" si="106"/>
        <v>0.94038620525846761</v>
      </c>
      <c r="J191" s="68">
        <f t="shared" si="106"/>
        <v>0.93126068441387744</v>
      </c>
      <c r="K191" s="68">
        <f t="shared" si="106"/>
        <v>0.92478120834390343</v>
      </c>
      <c r="L191" s="68">
        <f t="shared" si="106"/>
        <v>0.91933978863280774</v>
      </c>
      <c r="M191" s="68">
        <f t="shared" si="106"/>
        <v>0.91482007980074231</v>
      </c>
      <c r="N191" s="68">
        <f t="shared" si="106"/>
        <v>0.9106551926862233</v>
      </c>
      <c r="O191" s="68">
        <f t="shared" si="106"/>
        <v>0.90724333898318177</v>
      </c>
      <c r="P191" s="68">
        <f t="shared" si="106"/>
        <v>0.90425478750607502</v>
      </c>
      <c r="Q191" s="68">
        <f t="shared" si="106"/>
        <v>0.90147133471393737</v>
      </c>
      <c r="R191" s="68">
        <f t="shared" si="106"/>
        <v>0.89792761144260269</v>
      </c>
      <c r="S191" s="68">
        <f t="shared" si="106"/>
        <v>0.89456173753688006</v>
      </c>
      <c r="T191" s="68">
        <f t="shared" si="106"/>
        <v>0.89128930955478702</v>
      </c>
      <c r="U191" s="68">
        <f t="shared" si="106"/>
        <v>0.88860968770434834</v>
      </c>
      <c r="V191" s="68">
        <f t="shared" si="106"/>
        <v>0.88593020055923555</v>
      </c>
      <c r="W191" s="68">
        <f t="shared" si="106"/>
        <v>0.88339274417765046</v>
      </c>
      <c r="X191" s="2"/>
    </row>
    <row r="192" spans="1:24" ht="15" customHeight="1">
      <c r="A192" s="39"/>
      <c r="B192" s="39">
        <f t="shared" si="90"/>
        <v>82</v>
      </c>
      <c r="C192" s="68">
        <v>1</v>
      </c>
      <c r="D192" s="68">
        <f t="shared" ref="D192:W192" si="107">C192*EXP(-C89*delta_t)</f>
        <v>0.99141899129499766</v>
      </c>
      <c r="E192" s="68">
        <f t="shared" si="107"/>
        <v>0.98278600725466969</v>
      </c>
      <c r="F192" s="68">
        <f t="shared" si="107"/>
        <v>0.97682704056063818</v>
      </c>
      <c r="G192" s="68">
        <f t="shared" si="107"/>
        <v>0.9696142155810632</v>
      </c>
      <c r="H192" s="68">
        <f t="shared" si="107"/>
        <v>0.95987843395393235</v>
      </c>
      <c r="I192" s="68">
        <f t="shared" si="107"/>
        <v>0.9530482432066375</v>
      </c>
      <c r="J192" s="68">
        <f t="shared" si="107"/>
        <v>0.94430340980862071</v>
      </c>
      <c r="K192" s="68">
        <f t="shared" si="107"/>
        <v>0.93412707713316945</v>
      </c>
      <c r="L192" s="68">
        <f t="shared" si="107"/>
        <v>0.92463190183137145</v>
      </c>
      <c r="M192" s="68">
        <f t="shared" si="107"/>
        <v>0.91451953881519754</v>
      </c>
      <c r="N192" s="68">
        <f t="shared" si="107"/>
        <v>0.90490207182156002</v>
      </c>
      <c r="O192" s="68">
        <f t="shared" si="107"/>
        <v>0.89564595389732171</v>
      </c>
      <c r="P192" s="68">
        <f t="shared" si="107"/>
        <v>0.87763632794701785</v>
      </c>
      <c r="Q192" s="68">
        <f t="shared" si="107"/>
        <v>0.8571997504117097</v>
      </c>
      <c r="R192" s="68">
        <f t="shared" si="107"/>
        <v>0.83890350924917023</v>
      </c>
      <c r="S192" s="68">
        <f t="shared" si="107"/>
        <v>0.81979747086630461</v>
      </c>
      <c r="T192" s="68">
        <f t="shared" si="107"/>
        <v>0.79778199712047349</v>
      </c>
      <c r="U192" s="68">
        <f t="shared" si="107"/>
        <v>0.77325843757404289</v>
      </c>
      <c r="V192" s="68">
        <f t="shared" si="107"/>
        <v>0.75574924199176507</v>
      </c>
      <c r="W192" s="68">
        <f t="shared" si="107"/>
        <v>0.74146576498047623</v>
      </c>
      <c r="X192" s="2"/>
    </row>
    <row r="193" spans="1:24" ht="15" customHeight="1">
      <c r="A193" s="39"/>
      <c r="B193" s="39">
        <f t="shared" si="90"/>
        <v>83</v>
      </c>
      <c r="C193" s="68">
        <v>1</v>
      </c>
      <c r="D193" s="68">
        <f t="shared" ref="D193:W193" si="108">C193*EXP(-C90*delta_t)</f>
        <v>0.99141899129499766</v>
      </c>
      <c r="E193" s="68">
        <f t="shared" si="108"/>
        <v>0.98151810923783955</v>
      </c>
      <c r="F193" s="68">
        <f t="shared" si="108"/>
        <v>0.96971706136317359</v>
      </c>
      <c r="G193" s="68">
        <f t="shared" si="108"/>
        <v>0.95589704147160226</v>
      </c>
      <c r="H193" s="68">
        <f t="shared" si="108"/>
        <v>0.94519759444788842</v>
      </c>
      <c r="I193" s="68">
        <f t="shared" si="108"/>
        <v>0.93156459563395</v>
      </c>
      <c r="J193" s="68">
        <f t="shared" si="108"/>
        <v>0.9106953792387612</v>
      </c>
      <c r="K193" s="68">
        <f t="shared" si="108"/>
        <v>0.88691995194736906</v>
      </c>
      <c r="L193" s="68">
        <f t="shared" si="108"/>
        <v>0.86089990862583199</v>
      </c>
      <c r="M193" s="68">
        <f t="shared" si="108"/>
        <v>0.83237355058399709</v>
      </c>
      <c r="N193" s="68">
        <f t="shared" si="108"/>
        <v>0.80349532948933311</v>
      </c>
      <c r="O193" s="68">
        <f t="shared" si="108"/>
        <v>0.77734702174888159</v>
      </c>
      <c r="P193" s="68">
        <f t="shared" si="108"/>
        <v>0.74899510866644137</v>
      </c>
      <c r="Q193" s="68">
        <f t="shared" si="108"/>
        <v>0.72409049362151479</v>
      </c>
      <c r="R193" s="68">
        <f t="shared" si="108"/>
        <v>0.70091088013936842</v>
      </c>
      <c r="S193" s="68">
        <f t="shared" si="108"/>
        <v>0.68171805379899064</v>
      </c>
      <c r="T193" s="68">
        <f t="shared" si="108"/>
        <v>0.66368410678647516</v>
      </c>
      <c r="U193" s="68">
        <f t="shared" si="108"/>
        <v>0.65451707918452762</v>
      </c>
      <c r="V193" s="68">
        <f t="shared" si="108"/>
        <v>0.64623968304235202</v>
      </c>
      <c r="W193" s="68">
        <f t="shared" si="108"/>
        <v>0.63841556385781839</v>
      </c>
      <c r="X193" s="2"/>
    </row>
    <row r="194" spans="1:24" ht="15" customHeight="1">
      <c r="A194" s="39"/>
      <c r="B194" s="39">
        <f t="shared" si="90"/>
        <v>84</v>
      </c>
      <c r="C194" s="68">
        <v>1</v>
      </c>
      <c r="D194" s="68">
        <f t="shared" ref="D194:W194" si="109">C194*EXP(-C91*delta_t)</f>
        <v>0.99141899129499766</v>
      </c>
      <c r="E194" s="68">
        <f t="shared" si="109"/>
        <v>0.98375369228732112</v>
      </c>
      <c r="F194" s="68">
        <f t="shared" si="109"/>
        <v>0.97364610136731244</v>
      </c>
      <c r="G194" s="68">
        <f t="shared" si="109"/>
        <v>0.96653887386421444</v>
      </c>
      <c r="H194" s="68">
        <f t="shared" si="109"/>
        <v>0.95855038583014318</v>
      </c>
      <c r="I194" s="68">
        <f t="shared" si="109"/>
        <v>0.95246725821508338</v>
      </c>
      <c r="J194" s="68">
        <f t="shared" si="109"/>
        <v>0.94760177301982906</v>
      </c>
      <c r="K194" s="68">
        <f t="shared" si="109"/>
        <v>0.93921029806183032</v>
      </c>
      <c r="L194" s="68">
        <f t="shared" si="109"/>
        <v>0.93008813918349331</v>
      </c>
      <c r="M194" s="68">
        <f t="shared" si="109"/>
        <v>0.92198676812924329</v>
      </c>
      <c r="N194" s="68">
        <f t="shared" si="109"/>
        <v>0.91690833300132513</v>
      </c>
      <c r="O194" s="68">
        <f t="shared" si="109"/>
        <v>0.91330418196634833</v>
      </c>
      <c r="P194" s="68">
        <f t="shared" si="109"/>
        <v>0.90944589337184834</v>
      </c>
      <c r="Q194" s="68">
        <f t="shared" si="109"/>
        <v>0.9045285946215964</v>
      </c>
      <c r="R194" s="68">
        <f t="shared" si="109"/>
        <v>0.8982441281960678</v>
      </c>
      <c r="S194" s="68">
        <f t="shared" si="109"/>
        <v>0.89150065564561132</v>
      </c>
      <c r="T194" s="68">
        <f t="shared" si="109"/>
        <v>0.88433457834411922</v>
      </c>
      <c r="U194" s="68">
        <f t="shared" si="109"/>
        <v>0.87669197358733697</v>
      </c>
      <c r="V194" s="68">
        <f t="shared" si="109"/>
        <v>0.86620727641013329</v>
      </c>
      <c r="W194" s="68">
        <f t="shared" si="109"/>
        <v>0.85464032416075542</v>
      </c>
      <c r="X194" s="2"/>
    </row>
    <row r="195" spans="1:24" ht="15" customHeight="1">
      <c r="A195" s="39"/>
      <c r="B195" s="39">
        <f t="shared" si="90"/>
        <v>85</v>
      </c>
      <c r="C195" s="68">
        <v>1</v>
      </c>
      <c r="D195" s="68">
        <f t="shared" ref="D195:W195" si="110">C195*EXP(-C92*delta_t)</f>
        <v>0.99141899129499766</v>
      </c>
      <c r="E195" s="68">
        <f t="shared" si="110"/>
        <v>0.97984392015222055</v>
      </c>
      <c r="F195" s="68">
        <f t="shared" si="110"/>
        <v>0.97025979333357248</v>
      </c>
      <c r="G195" s="68">
        <f t="shared" si="110"/>
        <v>0.96285579553424383</v>
      </c>
      <c r="H195" s="68">
        <f t="shared" si="110"/>
        <v>0.95611969411319597</v>
      </c>
      <c r="I195" s="68">
        <f t="shared" si="110"/>
        <v>0.94831100134991575</v>
      </c>
      <c r="J195" s="68">
        <f t="shared" si="110"/>
        <v>0.94036573312462923</v>
      </c>
      <c r="K195" s="68">
        <f t="shared" si="110"/>
        <v>0.93055177195867345</v>
      </c>
      <c r="L195" s="68">
        <f t="shared" si="110"/>
        <v>0.92000402407905413</v>
      </c>
      <c r="M195" s="68">
        <f t="shared" si="110"/>
        <v>0.90763999731807954</v>
      </c>
      <c r="N195" s="68">
        <f t="shared" si="110"/>
        <v>0.89468063083000737</v>
      </c>
      <c r="O195" s="68">
        <f t="shared" si="110"/>
        <v>0.88430202159175531</v>
      </c>
      <c r="P195" s="68">
        <f t="shared" si="110"/>
        <v>0.87473038596451869</v>
      </c>
      <c r="Q195" s="68">
        <f t="shared" si="110"/>
        <v>0.8639695718430328</v>
      </c>
      <c r="R195" s="68">
        <f t="shared" si="110"/>
        <v>0.85315155225995187</v>
      </c>
      <c r="S195" s="68">
        <f t="shared" si="110"/>
        <v>0.84570251800412866</v>
      </c>
      <c r="T195" s="68">
        <f t="shared" si="110"/>
        <v>0.83895567351132028</v>
      </c>
      <c r="U195" s="68">
        <f t="shared" si="110"/>
        <v>0.83335182543490682</v>
      </c>
      <c r="V195" s="68">
        <f t="shared" si="110"/>
        <v>0.82794257010945793</v>
      </c>
      <c r="W195" s="68">
        <f t="shared" si="110"/>
        <v>0.82328762439748893</v>
      </c>
      <c r="X195" s="2"/>
    </row>
    <row r="196" spans="1:24" ht="15" customHeight="1">
      <c r="A196" s="39"/>
      <c r="B196" s="39">
        <f t="shared" si="90"/>
        <v>86</v>
      </c>
      <c r="C196" s="68">
        <v>1</v>
      </c>
      <c r="D196" s="68">
        <f t="shared" ref="D196:W196" si="111">C196*EXP(-C93*delta_t)</f>
        <v>0.99141899129499766</v>
      </c>
      <c r="E196" s="68">
        <f t="shared" si="111"/>
        <v>0.98321582820507369</v>
      </c>
      <c r="F196" s="68">
        <f t="shared" si="111"/>
        <v>0.97597047361071754</v>
      </c>
      <c r="G196" s="68">
        <f t="shared" si="111"/>
        <v>0.97015231078336372</v>
      </c>
      <c r="H196" s="68">
        <f t="shared" si="111"/>
        <v>0.9629134632164148</v>
      </c>
      <c r="I196" s="68">
        <f t="shared" si="111"/>
        <v>0.9533688969537627</v>
      </c>
      <c r="J196" s="68">
        <f t="shared" si="111"/>
        <v>0.94259256826374282</v>
      </c>
      <c r="K196" s="68">
        <f t="shared" si="111"/>
        <v>0.9310474833991117</v>
      </c>
      <c r="L196" s="68">
        <f t="shared" si="111"/>
        <v>0.91857366121648465</v>
      </c>
      <c r="M196" s="68">
        <f t="shared" si="111"/>
        <v>0.90283845744867564</v>
      </c>
      <c r="N196" s="68">
        <f t="shared" si="111"/>
        <v>0.88503266628137345</v>
      </c>
      <c r="O196" s="68">
        <f t="shared" si="111"/>
        <v>0.86893393759120485</v>
      </c>
      <c r="P196" s="68">
        <f t="shared" si="111"/>
        <v>0.85337223353677816</v>
      </c>
      <c r="Q196" s="68">
        <f t="shared" si="111"/>
        <v>0.83424588990646398</v>
      </c>
      <c r="R196" s="68">
        <f t="shared" si="111"/>
        <v>0.81714998807682471</v>
      </c>
      <c r="S196" s="68">
        <f t="shared" si="111"/>
        <v>0.79895734632341564</v>
      </c>
      <c r="T196" s="68">
        <f t="shared" si="111"/>
        <v>0.7760762734521014</v>
      </c>
      <c r="U196" s="68">
        <f t="shared" si="111"/>
        <v>0.75306770243067545</v>
      </c>
      <c r="V196" s="68">
        <f t="shared" si="111"/>
        <v>0.73577601125780301</v>
      </c>
      <c r="W196" s="68">
        <f t="shared" si="111"/>
        <v>0.72112736098850383</v>
      </c>
      <c r="X196" s="2"/>
    </row>
    <row r="197" spans="1:24" ht="15" customHeight="1">
      <c r="A197" s="39"/>
      <c r="B197" s="39">
        <f t="shared" si="90"/>
        <v>87</v>
      </c>
      <c r="C197" s="68">
        <v>1</v>
      </c>
      <c r="D197" s="68">
        <f t="shared" ref="D197:W197" si="112">C197*EXP(-C94*delta_t)</f>
        <v>0.99141899129499766</v>
      </c>
      <c r="E197" s="68">
        <f t="shared" si="112"/>
        <v>0.98136968007372027</v>
      </c>
      <c r="F197" s="68">
        <f t="shared" si="112"/>
        <v>0.97249173397731858</v>
      </c>
      <c r="G197" s="68">
        <f t="shared" si="112"/>
        <v>0.96026911065678355</v>
      </c>
      <c r="H197" s="68">
        <f t="shared" si="112"/>
        <v>0.94994574137638155</v>
      </c>
      <c r="I197" s="68">
        <f t="shared" si="112"/>
        <v>0.94239693499303334</v>
      </c>
      <c r="J197" s="68">
        <f t="shared" si="112"/>
        <v>0.93488507946581922</v>
      </c>
      <c r="K197" s="68">
        <f t="shared" si="112"/>
        <v>0.92784870060296754</v>
      </c>
      <c r="L197" s="68">
        <f t="shared" si="112"/>
        <v>0.92229269222618393</v>
      </c>
      <c r="M197" s="68">
        <f t="shared" si="112"/>
        <v>0.91659236525325238</v>
      </c>
      <c r="N197" s="68">
        <f t="shared" si="112"/>
        <v>0.91159695878666647</v>
      </c>
      <c r="O197" s="68">
        <f t="shared" si="112"/>
        <v>0.90738567194707853</v>
      </c>
      <c r="P197" s="68">
        <f t="shared" si="112"/>
        <v>0.90294421801843416</v>
      </c>
      <c r="Q197" s="68">
        <f t="shared" si="112"/>
        <v>0.89884460963171708</v>
      </c>
      <c r="R197" s="68">
        <f t="shared" si="112"/>
        <v>0.89310908315866266</v>
      </c>
      <c r="S197" s="68">
        <f t="shared" si="112"/>
        <v>0.88797554224199637</v>
      </c>
      <c r="T197" s="68">
        <f t="shared" si="112"/>
        <v>0.88344204870448451</v>
      </c>
      <c r="U197" s="68">
        <f t="shared" si="112"/>
        <v>0.8794537496185606</v>
      </c>
      <c r="V197" s="68">
        <f t="shared" si="112"/>
        <v>0.87616669698966587</v>
      </c>
      <c r="W197" s="68">
        <f t="shared" si="112"/>
        <v>0.87364612031475719</v>
      </c>
      <c r="X197" s="2"/>
    </row>
    <row r="198" spans="1:24" ht="15" customHeight="1">
      <c r="A198" s="39"/>
      <c r="B198" s="39">
        <f t="shared" si="90"/>
        <v>88</v>
      </c>
      <c r="C198" s="68">
        <v>1</v>
      </c>
      <c r="D198" s="68">
        <f t="shared" ref="D198:W198" si="113">C198*EXP(-C95*delta_t)</f>
        <v>0.99141899129499766</v>
      </c>
      <c r="E198" s="68">
        <f t="shared" si="113"/>
        <v>0.98177318886784637</v>
      </c>
      <c r="F198" s="68">
        <f t="shared" si="113"/>
        <v>0.97345833959067096</v>
      </c>
      <c r="G198" s="68">
        <f t="shared" si="113"/>
        <v>0.96443448698602774</v>
      </c>
      <c r="H198" s="68">
        <f t="shared" si="113"/>
        <v>0.95620487674890975</v>
      </c>
      <c r="I198" s="68">
        <f t="shared" si="113"/>
        <v>0.9481417564879111</v>
      </c>
      <c r="J198" s="68">
        <f t="shared" si="113"/>
        <v>0.93780574160239227</v>
      </c>
      <c r="K198" s="68">
        <f t="shared" si="113"/>
        <v>0.92676521985568261</v>
      </c>
      <c r="L198" s="68">
        <f t="shared" si="113"/>
        <v>0.91758657066415528</v>
      </c>
      <c r="M198" s="68">
        <f t="shared" si="113"/>
        <v>0.90880187184488126</v>
      </c>
      <c r="N198" s="68">
        <f t="shared" si="113"/>
        <v>0.90113733826390863</v>
      </c>
      <c r="O198" s="68">
        <f t="shared" si="113"/>
        <v>0.89343020955086816</v>
      </c>
      <c r="P198" s="68">
        <f t="shared" si="113"/>
        <v>0.88577680065741327</v>
      </c>
      <c r="Q198" s="68">
        <f t="shared" si="113"/>
        <v>0.87705259310821027</v>
      </c>
      <c r="R198" s="68">
        <f t="shared" si="113"/>
        <v>0.86613357893050691</v>
      </c>
      <c r="S198" s="68">
        <f t="shared" si="113"/>
        <v>0.85611110266196944</v>
      </c>
      <c r="T198" s="68">
        <f t="shared" si="113"/>
        <v>0.84751773760363203</v>
      </c>
      <c r="U198" s="68">
        <f t="shared" si="113"/>
        <v>0.83779357405296806</v>
      </c>
      <c r="V198" s="68">
        <f t="shared" si="113"/>
        <v>0.82906952289673652</v>
      </c>
      <c r="W198" s="68">
        <f t="shared" si="113"/>
        <v>0.81964085420899357</v>
      </c>
      <c r="X198" s="2"/>
    </row>
    <row r="199" spans="1:24" ht="15" customHeight="1">
      <c r="A199" s="39"/>
      <c r="B199" s="39">
        <f t="shared" si="90"/>
        <v>89</v>
      </c>
      <c r="C199" s="68">
        <v>1</v>
      </c>
      <c r="D199" s="68">
        <f t="shared" ref="D199:W199" si="114">C199*EXP(-C96*delta_t)</f>
        <v>0.99141899129499766</v>
      </c>
      <c r="E199" s="68">
        <f t="shared" si="114"/>
        <v>0.98492315737146374</v>
      </c>
      <c r="F199" s="68">
        <f t="shared" si="114"/>
        <v>0.97852816252807251</v>
      </c>
      <c r="G199" s="68">
        <f t="shared" si="114"/>
        <v>0.96974865439489077</v>
      </c>
      <c r="H199" s="68">
        <f t="shared" si="114"/>
        <v>0.95997194937004438</v>
      </c>
      <c r="I199" s="68">
        <f t="shared" si="114"/>
        <v>0.94733500949627292</v>
      </c>
      <c r="J199" s="68">
        <f t="shared" si="114"/>
        <v>0.93751623729109201</v>
      </c>
      <c r="K199" s="68">
        <f t="shared" si="114"/>
        <v>0.92317099383158197</v>
      </c>
      <c r="L199" s="68">
        <f t="shared" si="114"/>
        <v>0.90580666464765502</v>
      </c>
      <c r="M199" s="68">
        <f t="shared" si="114"/>
        <v>0.88748382911372525</v>
      </c>
      <c r="N199" s="68">
        <f t="shared" si="114"/>
        <v>0.87605821641818316</v>
      </c>
      <c r="O199" s="68">
        <f t="shared" si="114"/>
        <v>0.86750304642966314</v>
      </c>
      <c r="P199" s="68">
        <f t="shared" si="114"/>
        <v>0.85856486406096266</v>
      </c>
      <c r="Q199" s="68">
        <f t="shared" si="114"/>
        <v>0.85073959875153504</v>
      </c>
      <c r="R199" s="68">
        <f t="shared" si="114"/>
        <v>0.84303430908080002</v>
      </c>
      <c r="S199" s="68">
        <f t="shared" si="114"/>
        <v>0.83402708209106413</v>
      </c>
      <c r="T199" s="68">
        <f t="shared" si="114"/>
        <v>0.82593542852224711</v>
      </c>
      <c r="U199" s="68">
        <f t="shared" si="114"/>
        <v>0.81724534578516361</v>
      </c>
      <c r="V199" s="68">
        <f t="shared" si="114"/>
        <v>0.80625084150955995</v>
      </c>
      <c r="W199" s="68">
        <f t="shared" si="114"/>
        <v>0.79411498532226532</v>
      </c>
      <c r="X199" s="2"/>
    </row>
    <row r="200" spans="1:24" ht="15" customHeight="1">
      <c r="A200" s="39"/>
      <c r="B200" s="39">
        <f t="shared" si="90"/>
        <v>90</v>
      </c>
      <c r="C200" s="68">
        <v>1</v>
      </c>
      <c r="D200" s="68">
        <f t="shared" ref="D200:W200" si="115">C200*EXP(-C97*delta_t)</f>
        <v>0.99141899129499766</v>
      </c>
      <c r="E200" s="68">
        <f t="shared" si="115"/>
        <v>0.98129735280717145</v>
      </c>
      <c r="F200" s="68">
        <f t="shared" si="115"/>
        <v>0.97366253059509167</v>
      </c>
      <c r="G200" s="68">
        <f t="shared" si="115"/>
        <v>0.96745178219739891</v>
      </c>
      <c r="H200" s="68">
        <f t="shared" si="115"/>
        <v>0.96159419674414892</v>
      </c>
      <c r="I200" s="68">
        <f t="shared" si="115"/>
        <v>0.9578348242114727</v>
      </c>
      <c r="J200" s="68">
        <f t="shared" si="115"/>
        <v>0.95391665476500875</v>
      </c>
      <c r="K200" s="68">
        <f t="shared" si="115"/>
        <v>0.94906899262216982</v>
      </c>
      <c r="L200" s="68">
        <f t="shared" si="115"/>
        <v>0.94294568540328239</v>
      </c>
      <c r="M200" s="68">
        <f t="shared" si="115"/>
        <v>0.93617486507575354</v>
      </c>
      <c r="N200" s="68">
        <f t="shared" si="115"/>
        <v>0.93107449280132215</v>
      </c>
      <c r="O200" s="68">
        <f t="shared" si="115"/>
        <v>0.9258572544768866</v>
      </c>
      <c r="P200" s="68">
        <f t="shared" si="115"/>
        <v>0.92068558257156852</v>
      </c>
      <c r="Q200" s="68">
        <f t="shared" si="115"/>
        <v>0.91652795326290326</v>
      </c>
      <c r="R200" s="68">
        <f t="shared" si="115"/>
        <v>0.91249866207463648</v>
      </c>
      <c r="S200" s="68">
        <f t="shared" si="115"/>
        <v>0.90934345710187814</v>
      </c>
      <c r="T200" s="68">
        <f t="shared" si="115"/>
        <v>0.90631219980612354</v>
      </c>
      <c r="U200" s="68">
        <f t="shared" si="115"/>
        <v>0.90268480063546919</v>
      </c>
      <c r="V200" s="68">
        <f t="shared" si="115"/>
        <v>0.89813549525626102</v>
      </c>
      <c r="W200" s="68">
        <f t="shared" si="115"/>
        <v>0.89280966429154007</v>
      </c>
      <c r="X200" s="2"/>
    </row>
    <row r="201" spans="1:24" ht="15" customHeight="1">
      <c r="A201" s="39"/>
      <c r="B201" s="39">
        <f t="shared" si="90"/>
        <v>91</v>
      </c>
      <c r="C201" s="68">
        <v>1</v>
      </c>
      <c r="D201" s="68">
        <f t="shared" ref="D201:W201" si="116">C201*EXP(-C98*delta_t)</f>
        <v>0.99141899129499766</v>
      </c>
      <c r="E201" s="68">
        <f t="shared" si="116"/>
        <v>0.98139155335239081</v>
      </c>
      <c r="F201" s="68">
        <f t="shared" si="116"/>
        <v>0.96983213257378975</v>
      </c>
      <c r="G201" s="68">
        <f t="shared" si="116"/>
        <v>0.95880815660133267</v>
      </c>
      <c r="H201" s="68">
        <f t="shared" si="116"/>
        <v>0.95020294893376867</v>
      </c>
      <c r="I201" s="68">
        <f t="shared" si="116"/>
        <v>0.93722559279384876</v>
      </c>
      <c r="J201" s="68">
        <f t="shared" si="116"/>
        <v>0.92734784485277433</v>
      </c>
      <c r="K201" s="68">
        <f t="shared" si="116"/>
        <v>0.91425665833728176</v>
      </c>
      <c r="L201" s="68">
        <f t="shared" si="116"/>
        <v>0.90511677488465969</v>
      </c>
      <c r="M201" s="68">
        <f t="shared" si="116"/>
        <v>0.89315373094719475</v>
      </c>
      <c r="N201" s="68">
        <f t="shared" si="116"/>
        <v>0.88185397032085966</v>
      </c>
      <c r="O201" s="68">
        <f t="shared" si="116"/>
        <v>0.87028699163333689</v>
      </c>
      <c r="P201" s="68">
        <f t="shared" si="116"/>
        <v>0.86056878376822898</v>
      </c>
      <c r="Q201" s="68">
        <f t="shared" si="116"/>
        <v>0.84873571084117017</v>
      </c>
      <c r="R201" s="68">
        <f t="shared" si="116"/>
        <v>0.83524533366296894</v>
      </c>
      <c r="S201" s="68">
        <f t="shared" si="116"/>
        <v>0.81971162561985822</v>
      </c>
      <c r="T201" s="68">
        <f t="shared" si="116"/>
        <v>0.80337771902721133</v>
      </c>
      <c r="U201" s="68">
        <f t="shared" si="116"/>
        <v>0.79048713478587362</v>
      </c>
      <c r="V201" s="68">
        <f t="shared" si="116"/>
        <v>0.77561754348020873</v>
      </c>
      <c r="W201" s="68">
        <f t="shared" si="116"/>
        <v>0.76666497932621902</v>
      </c>
      <c r="X201" s="2"/>
    </row>
    <row r="202" spans="1:24" ht="15" customHeight="1">
      <c r="A202" s="39"/>
      <c r="B202" s="39">
        <f t="shared" si="90"/>
        <v>92</v>
      </c>
      <c r="C202" s="68">
        <v>1</v>
      </c>
      <c r="D202" s="68">
        <f t="shared" ref="D202:W202" si="117">C202*EXP(-C99*delta_t)</f>
        <v>0.99141899129499766</v>
      </c>
      <c r="E202" s="68">
        <f t="shared" si="117"/>
        <v>0.98109495639663857</v>
      </c>
      <c r="F202" s="68">
        <f t="shared" si="117"/>
        <v>0.97224038609528696</v>
      </c>
      <c r="G202" s="68">
        <f t="shared" si="117"/>
        <v>0.96216215022997298</v>
      </c>
      <c r="H202" s="68">
        <f t="shared" si="117"/>
        <v>0.94882819008213559</v>
      </c>
      <c r="I202" s="68">
        <f t="shared" si="117"/>
        <v>0.92696194471042526</v>
      </c>
      <c r="J202" s="68">
        <f t="shared" si="117"/>
        <v>0.90318225691439369</v>
      </c>
      <c r="K202" s="68">
        <f t="shared" si="117"/>
        <v>0.87543240958718549</v>
      </c>
      <c r="L202" s="68">
        <f t="shared" si="117"/>
        <v>0.84695562570902749</v>
      </c>
      <c r="M202" s="68">
        <f t="shared" si="117"/>
        <v>0.82944166169211742</v>
      </c>
      <c r="N202" s="68">
        <f t="shared" si="117"/>
        <v>0.8151739405963998</v>
      </c>
      <c r="O202" s="68">
        <f t="shared" si="117"/>
        <v>0.80089252225104568</v>
      </c>
      <c r="P202" s="68">
        <f t="shared" si="117"/>
        <v>0.78898907651344352</v>
      </c>
      <c r="Q202" s="68">
        <f t="shared" si="117"/>
        <v>0.77464684488885227</v>
      </c>
      <c r="R202" s="68">
        <f t="shared" si="117"/>
        <v>0.75882654324960375</v>
      </c>
      <c r="S202" s="68">
        <f t="shared" si="117"/>
        <v>0.74365084259232972</v>
      </c>
      <c r="T202" s="68">
        <f t="shared" si="117"/>
        <v>0.72814336879781694</v>
      </c>
      <c r="U202" s="68">
        <f t="shared" si="117"/>
        <v>0.7119270947281191</v>
      </c>
      <c r="V202" s="68">
        <f t="shared" si="117"/>
        <v>0.68903621290589723</v>
      </c>
      <c r="W202" s="68">
        <f t="shared" si="117"/>
        <v>0.66537158344559044</v>
      </c>
      <c r="X202" s="2"/>
    </row>
    <row r="203" spans="1:24" ht="15" customHeight="1">
      <c r="A203" s="39"/>
      <c r="B203" s="39">
        <f t="shared" si="90"/>
        <v>93</v>
      </c>
      <c r="C203" s="68">
        <v>1</v>
      </c>
      <c r="D203" s="68">
        <f t="shared" ref="D203:W203" si="118">C203*EXP(-C100*delta_t)</f>
        <v>0.99141899129499766</v>
      </c>
      <c r="E203" s="68">
        <f t="shared" si="118"/>
        <v>0.98078666830954575</v>
      </c>
      <c r="F203" s="68">
        <f t="shared" si="118"/>
        <v>0.96437381760779084</v>
      </c>
      <c r="G203" s="68">
        <f t="shared" si="118"/>
        <v>0.94908721989065536</v>
      </c>
      <c r="H203" s="68">
        <f t="shared" si="118"/>
        <v>0.92782183367359905</v>
      </c>
      <c r="I203" s="68">
        <f t="shared" si="118"/>
        <v>0.91210085972630461</v>
      </c>
      <c r="J203" s="68">
        <f t="shared" si="118"/>
        <v>0.89348179319430954</v>
      </c>
      <c r="K203" s="68">
        <f t="shared" si="118"/>
        <v>0.87130495233565486</v>
      </c>
      <c r="L203" s="68">
        <f t="shared" si="118"/>
        <v>0.85235321841067879</v>
      </c>
      <c r="M203" s="68">
        <f t="shared" si="118"/>
        <v>0.82902552351474168</v>
      </c>
      <c r="N203" s="68">
        <f t="shared" si="118"/>
        <v>0.80384654736347505</v>
      </c>
      <c r="O203" s="68">
        <f t="shared" si="118"/>
        <v>0.78607365276634544</v>
      </c>
      <c r="P203" s="68">
        <f t="shared" si="118"/>
        <v>0.77257141684648101</v>
      </c>
      <c r="Q203" s="68">
        <f t="shared" si="118"/>
        <v>0.75665754045084987</v>
      </c>
      <c r="R203" s="68">
        <f t="shared" si="118"/>
        <v>0.74456225509605423</v>
      </c>
      <c r="S203" s="68">
        <f t="shared" si="118"/>
        <v>0.73075978791275198</v>
      </c>
      <c r="T203" s="68">
        <f t="shared" si="118"/>
        <v>0.71757889977321299</v>
      </c>
      <c r="U203" s="68">
        <f t="shared" si="118"/>
        <v>0.70449020960607489</v>
      </c>
      <c r="V203" s="68">
        <f t="shared" si="118"/>
        <v>0.69272543248556506</v>
      </c>
      <c r="W203" s="68">
        <f t="shared" si="118"/>
        <v>0.68058438254301212</v>
      </c>
      <c r="X203" s="2"/>
    </row>
    <row r="204" spans="1:24" ht="15" customHeight="1">
      <c r="A204" s="39"/>
      <c r="B204" s="39">
        <f t="shared" si="90"/>
        <v>94</v>
      </c>
      <c r="C204" s="68">
        <v>1</v>
      </c>
      <c r="D204" s="68">
        <f t="shared" ref="D204:W204" si="119">C204*EXP(-C101*delta_t)</f>
        <v>0.99141899129499766</v>
      </c>
      <c r="E204" s="68">
        <f t="shared" si="119"/>
        <v>0.97759618749299593</v>
      </c>
      <c r="F204" s="68">
        <f t="shared" si="119"/>
        <v>0.96245975369618697</v>
      </c>
      <c r="G204" s="68">
        <f t="shared" si="119"/>
        <v>0.94743072544206242</v>
      </c>
      <c r="H204" s="68">
        <f t="shared" si="119"/>
        <v>0.93271623264977899</v>
      </c>
      <c r="I204" s="68">
        <f t="shared" si="119"/>
        <v>0.918053232638679</v>
      </c>
      <c r="J204" s="68">
        <f t="shared" si="119"/>
        <v>0.8978178591489453</v>
      </c>
      <c r="K204" s="68">
        <f t="shared" si="119"/>
        <v>0.87329762678503442</v>
      </c>
      <c r="L204" s="68">
        <f t="shared" si="119"/>
        <v>0.8442023161111466</v>
      </c>
      <c r="M204" s="68">
        <f t="shared" si="119"/>
        <v>0.80195365582084066</v>
      </c>
      <c r="N204" s="68">
        <f t="shared" si="119"/>
        <v>0.75933497351039358</v>
      </c>
      <c r="O204" s="68">
        <f t="shared" si="119"/>
        <v>0.72626656188026129</v>
      </c>
      <c r="P204" s="68">
        <f t="shared" si="119"/>
        <v>0.69213303917105162</v>
      </c>
      <c r="Q204" s="68">
        <f t="shared" si="119"/>
        <v>0.67014176872895004</v>
      </c>
      <c r="R204" s="68">
        <f t="shared" si="119"/>
        <v>0.64111480894665107</v>
      </c>
      <c r="S204" s="68">
        <f t="shared" si="119"/>
        <v>0.61604156391910569</v>
      </c>
      <c r="T204" s="68">
        <f t="shared" si="119"/>
        <v>0.59845604099931293</v>
      </c>
      <c r="U204" s="68">
        <f t="shared" si="119"/>
        <v>0.58204105711877574</v>
      </c>
      <c r="V204" s="68">
        <f t="shared" si="119"/>
        <v>0.56755773067272963</v>
      </c>
      <c r="W204" s="68">
        <f t="shared" si="119"/>
        <v>0.55426036967185655</v>
      </c>
      <c r="X204" s="2"/>
    </row>
    <row r="205" spans="1:24" ht="15" customHeight="1">
      <c r="A205" s="39"/>
      <c r="B205" s="39">
        <f t="shared" si="90"/>
        <v>95</v>
      </c>
      <c r="C205" s="68">
        <v>1</v>
      </c>
      <c r="D205" s="68">
        <f t="shared" ref="D205:W205" si="120">C205*EXP(-C102*delta_t)</f>
        <v>0.99141899129499766</v>
      </c>
      <c r="E205" s="68">
        <f t="shared" si="120"/>
        <v>0.98466664516369462</v>
      </c>
      <c r="F205" s="68">
        <f t="shared" si="120"/>
        <v>0.97601437268880087</v>
      </c>
      <c r="G205" s="68">
        <f t="shared" si="120"/>
        <v>0.9655577041983483</v>
      </c>
      <c r="H205" s="68">
        <f t="shared" si="120"/>
        <v>0.95609096951188954</v>
      </c>
      <c r="I205" s="68">
        <f t="shared" si="120"/>
        <v>0.94698316889468559</v>
      </c>
      <c r="J205" s="68">
        <f t="shared" si="120"/>
        <v>0.93572890043379042</v>
      </c>
      <c r="K205" s="68">
        <f t="shared" si="120"/>
        <v>0.92627767263390626</v>
      </c>
      <c r="L205" s="68">
        <f t="shared" si="120"/>
        <v>0.9191636939071004</v>
      </c>
      <c r="M205" s="68">
        <f t="shared" si="120"/>
        <v>0.91053255297819313</v>
      </c>
      <c r="N205" s="68">
        <f t="shared" si="120"/>
        <v>0.90337646032864916</v>
      </c>
      <c r="O205" s="68">
        <f t="shared" si="120"/>
        <v>0.89617710650084859</v>
      </c>
      <c r="P205" s="68">
        <f t="shared" si="120"/>
        <v>0.8885695798352744</v>
      </c>
      <c r="Q205" s="68">
        <f t="shared" si="120"/>
        <v>0.8805979969861738</v>
      </c>
      <c r="R205" s="68">
        <f t="shared" si="120"/>
        <v>0.87092875327739017</v>
      </c>
      <c r="S205" s="68">
        <f t="shared" si="120"/>
        <v>0.86152292495379013</v>
      </c>
      <c r="T205" s="68">
        <f t="shared" si="120"/>
        <v>0.85136853262983259</v>
      </c>
      <c r="U205" s="68">
        <f t="shared" si="120"/>
        <v>0.84041999958884805</v>
      </c>
      <c r="V205" s="68">
        <f t="shared" si="120"/>
        <v>0.83054317254961296</v>
      </c>
      <c r="W205" s="68">
        <f t="shared" si="120"/>
        <v>0.81906997420412808</v>
      </c>
      <c r="X205" s="2"/>
    </row>
    <row r="206" spans="1:24" ht="15" customHeight="1">
      <c r="A206" s="39"/>
      <c r="B206" s="39">
        <f t="shared" si="90"/>
        <v>96</v>
      </c>
      <c r="C206" s="68">
        <v>1</v>
      </c>
      <c r="D206" s="68">
        <f t="shared" ref="D206:W206" si="121">C206*EXP(-C103*delta_t)</f>
        <v>0.99141899129499766</v>
      </c>
      <c r="E206" s="68">
        <f t="shared" si="121"/>
        <v>0.98378032259816661</v>
      </c>
      <c r="F206" s="68">
        <f t="shared" si="121"/>
        <v>0.97509806225672979</v>
      </c>
      <c r="G206" s="68">
        <f t="shared" si="121"/>
        <v>0.96556368423590966</v>
      </c>
      <c r="H206" s="68">
        <f t="shared" si="121"/>
        <v>0.95479159257677637</v>
      </c>
      <c r="I206" s="68">
        <f t="shared" si="121"/>
        <v>0.94465039263080719</v>
      </c>
      <c r="J206" s="68">
        <f t="shared" si="121"/>
        <v>0.93489592099171004</v>
      </c>
      <c r="K206" s="68">
        <f t="shared" si="121"/>
        <v>0.92470661711076563</v>
      </c>
      <c r="L206" s="68">
        <f t="shared" si="121"/>
        <v>0.91235718885892392</v>
      </c>
      <c r="M206" s="68">
        <f t="shared" si="121"/>
        <v>0.90375838138788334</v>
      </c>
      <c r="N206" s="68">
        <f t="shared" si="121"/>
        <v>0.89699181920582127</v>
      </c>
      <c r="O206" s="68">
        <f t="shared" si="121"/>
        <v>0.89065104028709718</v>
      </c>
      <c r="P206" s="68">
        <f t="shared" si="121"/>
        <v>0.88397406438644133</v>
      </c>
      <c r="Q206" s="68">
        <f t="shared" si="121"/>
        <v>0.87623854254725286</v>
      </c>
      <c r="R206" s="68">
        <f t="shared" si="121"/>
        <v>0.86829279878347787</v>
      </c>
      <c r="S206" s="68">
        <f t="shared" si="121"/>
        <v>0.86023836873070925</v>
      </c>
      <c r="T206" s="68">
        <f t="shared" si="121"/>
        <v>0.85201888199780029</v>
      </c>
      <c r="U206" s="68">
        <f t="shared" si="121"/>
        <v>0.84361227290543994</v>
      </c>
      <c r="V206" s="68">
        <f t="shared" si="121"/>
        <v>0.83553443050626874</v>
      </c>
      <c r="W206" s="68">
        <f t="shared" si="121"/>
        <v>0.82766649248987734</v>
      </c>
      <c r="X206" s="2"/>
    </row>
    <row r="207" spans="1:24" ht="15" customHeight="1">
      <c r="A207" s="39"/>
      <c r="B207" s="39">
        <f t="shared" si="90"/>
        <v>97</v>
      </c>
      <c r="C207" s="68">
        <v>1</v>
      </c>
      <c r="D207" s="68">
        <f t="shared" ref="D207:W207" si="122">C207*EXP(-C104*delta_t)</f>
        <v>0.99141899129499766</v>
      </c>
      <c r="E207" s="68">
        <f t="shared" si="122"/>
        <v>0.98239835027241218</v>
      </c>
      <c r="F207" s="68">
        <f t="shared" si="122"/>
        <v>0.9710730254745823</v>
      </c>
      <c r="G207" s="68">
        <f t="shared" si="122"/>
        <v>0.95847939060044851</v>
      </c>
      <c r="H207" s="68">
        <f t="shared" si="122"/>
        <v>0.94345750288892316</v>
      </c>
      <c r="I207" s="68">
        <f t="shared" si="122"/>
        <v>0.92573067329276781</v>
      </c>
      <c r="J207" s="68">
        <f t="shared" si="122"/>
        <v>0.90616467788667066</v>
      </c>
      <c r="K207" s="68">
        <f t="shared" si="122"/>
        <v>0.88723019985943841</v>
      </c>
      <c r="L207" s="68">
        <f t="shared" si="122"/>
        <v>0.86329429641441302</v>
      </c>
      <c r="M207" s="68">
        <f t="shared" si="122"/>
        <v>0.83273061985328023</v>
      </c>
      <c r="N207" s="68">
        <f t="shared" si="122"/>
        <v>0.80010616259367895</v>
      </c>
      <c r="O207" s="68">
        <f t="shared" si="122"/>
        <v>0.76554963950142085</v>
      </c>
      <c r="P207" s="68">
        <f t="shared" si="122"/>
        <v>0.72797851407854919</v>
      </c>
      <c r="Q207" s="68">
        <f t="shared" si="122"/>
        <v>0.68877779166755548</v>
      </c>
      <c r="R207" s="68">
        <f t="shared" si="122"/>
        <v>0.64160170192635291</v>
      </c>
      <c r="S207" s="68">
        <f t="shared" si="122"/>
        <v>0.6083227861951167</v>
      </c>
      <c r="T207" s="68">
        <f t="shared" si="122"/>
        <v>0.57460381703083441</v>
      </c>
      <c r="U207" s="68">
        <f t="shared" si="122"/>
        <v>0.54446478939206533</v>
      </c>
      <c r="V207" s="68">
        <f t="shared" si="122"/>
        <v>0.51055854980306825</v>
      </c>
      <c r="W207" s="68">
        <f t="shared" si="122"/>
        <v>0.47305280366403268</v>
      </c>
      <c r="X207" s="2"/>
    </row>
    <row r="208" spans="1:24" ht="15" customHeight="1">
      <c r="A208" s="39"/>
      <c r="B208" s="39">
        <f t="shared" si="90"/>
        <v>98</v>
      </c>
      <c r="C208" s="68">
        <v>1</v>
      </c>
      <c r="D208" s="68">
        <f t="shared" ref="D208:W208" si="123">C208*EXP(-C105*delta_t)</f>
        <v>0.99141899129499766</v>
      </c>
      <c r="E208" s="68">
        <f t="shared" si="123"/>
        <v>0.98384885007501122</v>
      </c>
      <c r="F208" s="68">
        <f t="shared" si="123"/>
        <v>0.97675348645838711</v>
      </c>
      <c r="G208" s="68">
        <f t="shared" si="123"/>
        <v>0.96830050613628271</v>
      </c>
      <c r="H208" s="68">
        <f t="shared" si="123"/>
        <v>0.96050813028222237</v>
      </c>
      <c r="I208" s="68">
        <f t="shared" si="123"/>
        <v>0.95339985460577426</v>
      </c>
      <c r="J208" s="68">
        <f t="shared" si="123"/>
        <v>0.94488381641046237</v>
      </c>
      <c r="K208" s="68">
        <f t="shared" si="123"/>
        <v>0.93909817836872556</v>
      </c>
      <c r="L208" s="68">
        <f t="shared" si="123"/>
        <v>0.93445477771498497</v>
      </c>
      <c r="M208" s="68">
        <f t="shared" si="123"/>
        <v>0.92771379537119003</v>
      </c>
      <c r="N208" s="68">
        <f t="shared" si="123"/>
        <v>0.9212268431384919</v>
      </c>
      <c r="O208" s="68">
        <f t="shared" si="123"/>
        <v>0.91291954277204179</v>
      </c>
      <c r="P208" s="68">
        <f t="shared" si="123"/>
        <v>0.90636040114740535</v>
      </c>
      <c r="Q208" s="68">
        <f t="shared" si="123"/>
        <v>0.89914576114364297</v>
      </c>
      <c r="R208" s="68">
        <f t="shared" si="123"/>
        <v>0.89041517511995116</v>
      </c>
      <c r="S208" s="68">
        <f t="shared" si="123"/>
        <v>0.88365668563341959</v>
      </c>
      <c r="T208" s="68">
        <f t="shared" si="123"/>
        <v>0.87557800711964862</v>
      </c>
      <c r="U208" s="68">
        <f t="shared" si="123"/>
        <v>0.8647428867968513</v>
      </c>
      <c r="V208" s="68">
        <f t="shared" si="123"/>
        <v>0.85498572286235652</v>
      </c>
      <c r="W208" s="68">
        <f t="shared" si="123"/>
        <v>0.8465534395857619</v>
      </c>
      <c r="X208" s="2"/>
    </row>
    <row r="209" spans="1:24" ht="15" customHeight="1">
      <c r="A209" s="39"/>
      <c r="B209" s="39">
        <f t="shared" si="90"/>
        <v>99</v>
      </c>
      <c r="C209" s="68">
        <v>1</v>
      </c>
      <c r="D209" s="68">
        <f t="shared" ref="D209:W209" si="124">C209*EXP(-C106*delta_t)</f>
        <v>0.99141899129499766</v>
      </c>
      <c r="E209" s="68">
        <f t="shared" si="124"/>
        <v>0.98333904379136361</v>
      </c>
      <c r="F209" s="68">
        <f t="shared" si="124"/>
        <v>0.97551011566080059</v>
      </c>
      <c r="G209" s="68">
        <f t="shared" si="124"/>
        <v>0.96596778995166743</v>
      </c>
      <c r="H209" s="68">
        <f t="shared" si="124"/>
        <v>0.95514741795789904</v>
      </c>
      <c r="I209" s="68">
        <f t="shared" si="124"/>
        <v>0.94509940741346055</v>
      </c>
      <c r="J209" s="68">
        <f t="shared" si="124"/>
        <v>0.93811606572278583</v>
      </c>
      <c r="K209" s="68">
        <f t="shared" si="124"/>
        <v>0.92887044076942848</v>
      </c>
      <c r="L209" s="68">
        <f t="shared" si="124"/>
        <v>0.91772366577209541</v>
      </c>
      <c r="M209" s="68">
        <f t="shared" si="124"/>
        <v>0.90723149286499405</v>
      </c>
      <c r="N209" s="68">
        <f t="shared" si="124"/>
        <v>0.90009858204093607</v>
      </c>
      <c r="O209" s="68">
        <f t="shared" si="124"/>
        <v>0.89004160776904706</v>
      </c>
      <c r="P209" s="68">
        <f t="shared" si="124"/>
        <v>0.88087744385225175</v>
      </c>
      <c r="Q209" s="68">
        <f t="shared" si="124"/>
        <v>0.86767583095328904</v>
      </c>
      <c r="R209" s="68">
        <f t="shared" si="124"/>
        <v>0.85443432020406751</v>
      </c>
      <c r="S209" s="68">
        <f t="shared" si="124"/>
        <v>0.83594174160589374</v>
      </c>
      <c r="T209" s="68">
        <f t="shared" si="124"/>
        <v>0.81368544542393484</v>
      </c>
      <c r="U209" s="68">
        <f t="shared" si="124"/>
        <v>0.78787401445924243</v>
      </c>
      <c r="V209" s="68">
        <f t="shared" si="124"/>
        <v>0.76003404404505082</v>
      </c>
      <c r="W209" s="68">
        <f t="shared" si="124"/>
        <v>0.74037584801402134</v>
      </c>
      <c r="X209" s="2"/>
    </row>
    <row r="210" spans="1:24" ht="15" customHeight="1">
      <c r="A210" s="39"/>
      <c r="B210" s="39">
        <f t="shared" si="90"/>
        <v>100</v>
      </c>
      <c r="C210" s="68">
        <v>1</v>
      </c>
      <c r="D210" s="68">
        <f t="shared" ref="D210:W210" si="125">C210*EXP(-C107*delta_t)</f>
        <v>0.99141899129499766</v>
      </c>
      <c r="E210" s="68">
        <f t="shared" si="125"/>
        <v>0.98082169483701476</v>
      </c>
      <c r="F210" s="68">
        <f t="shared" si="125"/>
        <v>0.97003462850075284</v>
      </c>
      <c r="G210" s="68">
        <f t="shared" si="125"/>
        <v>0.95902714812238776</v>
      </c>
      <c r="H210" s="68">
        <f t="shared" si="125"/>
        <v>0.94657175619298861</v>
      </c>
      <c r="I210" s="68">
        <f t="shared" si="125"/>
        <v>0.93826403294321092</v>
      </c>
      <c r="J210" s="68">
        <f t="shared" si="125"/>
        <v>0.93020396967841901</v>
      </c>
      <c r="K210" s="68">
        <f t="shared" si="125"/>
        <v>0.9206620787704678</v>
      </c>
      <c r="L210" s="68">
        <f t="shared" si="125"/>
        <v>0.91089378295576651</v>
      </c>
      <c r="M210" s="68">
        <f t="shared" si="125"/>
        <v>0.90294769177866141</v>
      </c>
      <c r="N210" s="68">
        <f t="shared" si="125"/>
        <v>0.89463717088155903</v>
      </c>
      <c r="O210" s="68">
        <f t="shared" si="125"/>
        <v>0.8857853004644618</v>
      </c>
      <c r="P210" s="68">
        <f t="shared" si="125"/>
        <v>0.87853317198329506</v>
      </c>
      <c r="Q210" s="68">
        <f t="shared" si="125"/>
        <v>0.87177191022026612</v>
      </c>
      <c r="R210" s="68">
        <f t="shared" si="125"/>
        <v>0.86529832926199646</v>
      </c>
      <c r="S210" s="68">
        <f t="shared" si="125"/>
        <v>0.85881902661795473</v>
      </c>
      <c r="T210" s="68">
        <f t="shared" si="125"/>
        <v>0.85175591879177737</v>
      </c>
      <c r="U210" s="68">
        <f t="shared" si="125"/>
        <v>0.84371518250827215</v>
      </c>
      <c r="V210" s="68">
        <f t="shared" si="125"/>
        <v>0.83618112421096247</v>
      </c>
      <c r="W210" s="68">
        <f t="shared" si="125"/>
        <v>0.83001776571614416</v>
      </c>
      <c r="X210" s="2"/>
    </row>
    <row r="211" spans="1:24" ht="15" customHeight="1">
      <c r="A211" s="42"/>
      <c r="B211" s="2"/>
      <c r="C211" s="4">
        <v>0</v>
      </c>
      <c r="D211" s="4">
        <f t="shared" ref="D211" si="126">C211+1</f>
        <v>1</v>
      </c>
      <c r="E211" s="4">
        <f t="shared" ref="E211" si="127">D211+1</f>
        <v>2</v>
      </c>
      <c r="F211" s="4">
        <f t="shared" ref="F211" si="128">E211+1</f>
        <v>3</v>
      </c>
      <c r="G211" s="4">
        <f t="shared" ref="G211" si="129">F211+1</f>
        <v>4</v>
      </c>
      <c r="H211" s="4">
        <f t="shared" ref="H211" si="130">G211+1</f>
        <v>5</v>
      </c>
      <c r="I211" s="4">
        <f t="shared" ref="I211" si="131">H211+1</f>
        <v>6</v>
      </c>
      <c r="J211" s="4">
        <f t="shared" ref="J211" si="132">I211+1</f>
        <v>7</v>
      </c>
      <c r="K211" s="4">
        <f t="shared" ref="K211" si="133">J211+1</f>
        <v>8</v>
      </c>
      <c r="L211" s="4">
        <f t="shared" ref="L211" si="134">K211+1</f>
        <v>9</v>
      </c>
      <c r="M211" s="4">
        <f t="shared" ref="M211" si="135">L211+1</f>
        <v>10</v>
      </c>
      <c r="N211" s="4">
        <f t="shared" ref="N211" si="136">M211+1</f>
        <v>11</v>
      </c>
      <c r="O211" s="4">
        <f t="shared" ref="O211" si="137">N211+1</f>
        <v>12</v>
      </c>
      <c r="P211" s="4">
        <f t="shared" ref="P211" si="138">O211+1</f>
        <v>13</v>
      </c>
      <c r="Q211" s="4">
        <f t="shared" ref="Q211" si="139">P211+1</f>
        <v>14</v>
      </c>
      <c r="R211" s="4">
        <f t="shared" ref="R211" si="140">Q211+1</f>
        <v>15</v>
      </c>
      <c r="S211" s="4">
        <f t="shared" ref="S211" si="141">R211+1</f>
        <v>16</v>
      </c>
      <c r="T211" s="4">
        <f t="shared" ref="T211" si="142">S211+1</f>
        <v>17</v>
      </c>
      <c r="U211" s="4">
        <f t="shared" ref="U211" si="143">T211+1</f>
        <v>18</v>
      </c>
      <c r="V211" s="4">
        <f t="shared" ref="V211" si="144">U211+1</f>
        <v>19</v>
      </c>
      <c r="W211" s="4">
        <f t="shared" ref="W211" si="145">V211+1</f>
        <v>20</v>
      </c>
      <c r="X211" s="2"/>
    </row>
    <row r="212" spans="1:24" ht="21.75" customHeight="1">
      <c r="A212" s="42"/>
      <c r="B212" s="2"/>
      <c r="C212" s="77" t="s">
        <v>54</v>
      </c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2"/>
    </row>
    <row r="213" spans="1:24">
      <c r="A213" s="2" t="s">
        <v>12</v>
      </c>
      <c r="B213" s="2"/>
      <c r="C213" s="4">
        <v>0</v>
      </c>
      <c r="D213" s="4">
        <f t="shared" ref="D213" si="146">C213+1</f>
        <v>1</v>
      </c>
      <c r="E213" s="4">
        <f t="shared" ref="E213" si="147">D213+1</f>
        <v>2</v>
      </c>
      <c r="F213" s="4">
        <f t="shared" ref="F213" si="148">E213+1</f>
        <v>3</v>
      </c>
      <c r="G213" s="4">
        <f t="shared" ref="G213" si="149">F213+1</f>
        <v>4</v>
      </c>
      <c r="H213" s="4">
        <f t="shared" ref="H213" si="150">G213+1</f>
        <v>5</v>
      </c>
      <c r="I213" s="4">
        <f t="shared" ref="I213" si="151">H213+1</f>
        <v>6</v>
      </c>
      <c r="J213" s="4">
        <f t="shared" ref="J213" si="152">I213+1</f>
        <v>7</v>
      </c>
      <c r="K213" s="4">
        <f t="shared" ref="K213" si="153">J213+1</f>
        <v>8</v>
      </c>
      <c r="L213" s="4">
        <f t="shared" ref="L213" si="154">K213+1</f>
        <v>9</v>
      </c>
      <c r="M213" s="4">
        <f t="shared" ref="M213" si="155">L213+1</f>
        <v>10</v>
      </c>
      <c r="N213" s="4">
        <f t="shared" ref="N213" si="156">M213+1</f>
        <v>11</v>
      </c>
      <c r="O213" s="4">
        <f t="shared" ref="O213" si="157">N213+1</f>
        <v>12</v>
      </c>
      <c r="P213" s="4">
        <f t="shared" ref="P213" si="158">O213+1</f>
        <v>13</v>
      </c>
      <c r="Q213" s="4">
        <f t="shared" ref="Q213" si="159">P213+1</f>
        <v>14</v>
      </c>
      <c r="R213" s="4">
        <f t="shared" ref="R213" si="160">Q213+1</f>
        <v>15</v>
      </c>
      <c r="S213" s="4">
        <f t="shared" ref="S213" si="161">R213+1</f>
        <v>16</v>
      </c>
      <c r="T213" s="4">
        <f t="shared" ref="T213" si="162">S213+1</f>
        <v>17</v>
      </c>
      <c r="U213" s="4">
        <f t="shared" ref="U213" si="163">T213+1</f>
        <v>18</v>
      </c>
      <c r="V213" s="4">
        <f t="shared" ref="V213" si="164">U213+1</f>
        <v>19</v>
      </c>
      <c r="W213" s="4">
        <f t="shared" ref="W213" si="165">V213+1</f>
        <v>20</v>
      </c>
      <c r="X213" s="2"/>
    </row>
    <row r="214" spans="1:24" ht="15" customHeight="1">
      <c r="A214" s="38"/>
      <c r="B214" s="39">
        <v>1</v>
      </c>
      <c r="C214" s="48">
        <f>4*(EXP(C8*1/4)-1)</f>
        <v>3.4621118943036322E-2</v>
      </c>
      <c r="D214" s="48">
        <f t="shared" ref="D214:V214" si="166">4*(EXP(D8*1/4)-1)</f>
        <v>3.1334359595628136E-2</v>
      </c>
      <c r="E214" s="48">
        <f t="shared" si="166"/>
        <v>2.7772238863874144E-2</v>
      </c>
      <c r="F214" s="48">
        <f t="shared" si="166"/>
        <v>2.1502830743172829E-2</v>
      </c>
      <c r="G214" s="48">
        <f t="shared" si="166"/>
        <v>2.5788055278733069E-2</v>
      </c>
      <c r="H214" s="48">
        <f t="shared" si="166"/>
        <v>2.4388194418274445E-2</v>
      </c>
      <c r="I214" s="48">
        <f t="shared" si="166"/>
        <v>3.7337442149528499E-2</v>
      </c>
      <c r="J214" s="48">
        <f t="shared" si="166"/>
        <v>2.9475645048661292E-2</v>
      </c>
      <c r="K214" s="48">
        <f t="shared" si="166"/>
        <v>2.8585266000295206E-2</v>
      </c>
      <c r="L214" s="48">
        <f t="shared" si="166"/>
        <v>2.4537134992383081E-2</v>
      </c>
      <c r="M214" s="48">
        <f t="shared" si="166"/>
        <v>2.5107215408106676E-2</v>
      </c>
      <c r="N214" s="48">
        <f t="shared" si="166"/>
        <v>1.8062168298763837E-2</v>
      </c>
      <c r="O214" s="48">
        <f t="shared" si="166"/>
        <v>1.7243945319345144E-2</v>
      </c>
      <c r="P214" s="48">
        <f t="shared" si="166"/>
        <v>1.3094406444942308E-2</v>
      </c>
      <c r="Q214" s="48">
        <f t="shared" si="166"/>
        <v>1.0938839787527854E-2</v>
      </c>
      <c r="R214" s="48">
        <f t="shared" si="166"/>
        <v>9.7082900086524759E-3</v>
      </c>
      <c r="S214" s="48">
        <f t="shared" si="166"/>
        <v>1.0350394183566536E-2</v>
      </c>
      <c r="T214" s="48">
        <f t="shared" si="166"/>
        <v>1.1455469575401445E-2</v>
      </c>
      <c r="U214" s="48">
        <f t="shared" si="166"/>
        <v>1.1719652280278936E-2</v>
      </c>
      <c r="V214" s="48">
        <f t="shared" si="166"/>
        <v>7.7406570018121457E-3</v>
      </c>
      <c r="W214" s="48"/>
      <c r="X214" s="2"/>
    </row>
    <row r="215" spans="1:24" ht="15" customHeight="1">
      <c r="A215" s="38"/>
      <c r="B215" s="39">
        <f t="shared" ref="B215:B278" si="167">B214+1</f>
        <v>2</v>
      </c>
      <c r="C215" s="48">
        <f t="shared" ref="C215:V215" si="168">4*(EXP(C9*1/4)-1)</f>
        <v>3.4621118943036322E-2</v>
      </c>
      <c r="D215" s="48">
        <f t="shared" si="168"/>
        <v>3.5947593073585971E-2</v>
      </c>
      <c r="E215" s="48">
        <f t="shared" si="168"/>
        <v>2.339527413625575E-2</v>
      </c>
      <c r="F215" s="48">
        <f t="shared" si="168"/>
        <v>2.0312843078807319E-2</v>
      </c>
      <c r="G215" s="48">
        <f t="shared" si="168"/>
        <v>2.2427146805768849E-2</v>
      </c>
      <c r="H215" s="48">
        <f t="shared" si="168"/>
        <v>2.8232305425173188E-2</v>
      </c>
      <c r="I215" s="48">
        <f t="shared" si="168"/>
        <v>1.7875025192122251E-2</v>
      </c>
      <c r="J215" s="48">
        <f t="shared" si="168"/>
        <v>1.6866090042364945E-2</v>
      </c>
      <c r="K215" s="48">
        <f t="shared" si="168"/>
        <v>1.408973242149969E-2</v>
      </c>
      <c r="L215" s="48">
        <f t="shared" si="168"/>
        <v>1.7048056887832175E-2</v>
      </c>
      <c r="M215" s="48">
        <f t="shared" si="168"/>
        <v>1.4851071233891844E-2</v>
      </c>
      <c r="N215" s="48">
        <f t="shared" si="168"/>
        <v>1.3309108908557299E-2</v>
      </c>
      <c r="O215" s="48">
        <f t="shared" si="168"/>
        <v>1.0082051803790293E-2</v>
      </c>
      <c r="P215" s="48">
        <f t="shared" si="168"/>
        <v>1.363728405667608E-2</v>
      </c>
      <c r="Q215" s="48">
        <f t="shared" si="168"/>
        <v>1.3775997376166416E-2</v>
      </c>
      <c r="R215" s="48">
        <f t="shared" si="168"/>
        <v>1.2775122219158774E-2</v>
      </c>
      <c r="S215" s="48">
        <f t="shared" si="168"/>
        <v>1.2670866062305386E-2</v>
      </c>
      <c r="T215" s="48">
        <f t="shared" si="168"/>
        <v>1.0503688075123918E-2</v>
      </c>
      <c r="U215" s="48">
        <f t="shared" si="168"/>
        <v>9.0520343373263756E-3</v>
      </c>
      <c r="V215" s="48">
        <f t="shared" si="168"/>
        <v>7.8433417161054564E-3</v>
      </c>
      <c r="W215" s="48"/>
      <c r="X215" s="2"/>
    </row>
    <row r="216" spans="1:24" ht="15" customHeight="1">
      <c r="A216" s="38"/>
      <c r="B216" s="39">
        <f t="shared" si="167"/>
        <v>3</v>
      </c>
      <c r="C216" s="48">
        <f t="shared" ref="C216:V216" si="169">4*(EXP(C10*1/4)-1)</f>
        <v>3.4621118943036322E-2</v>
      </c>
      <c r="D216" s="48">
        <f t="shared" si="169"/>
        <v>5.146315701417592E-2</v>
      </c>
      <c r="E216" s="48">
        <f t="shared" si="169"/>
        <v>5.0483090708186573E-2</v>
      </c>
      <c r="F216" s="48">
        <f t="shared" si="169"/>
        <v>6.8404007257989008E-2</v>
      </c>
      <c r="G216" s="48">
        <f t="shared" si="169"/>
        <v>8.0469799085300053E-2</v>
      </c>
      <c r="H216" s="48">
        <f t="shared" si="169"/>
        <v>7.13197374186052E-2</v>
      </c>
      <c r="I216" s="48">
        <f t="shared" si="169"/>
        <v>7.8566404306904758E-2</v>
      </c>
      <c r="J216" s="48">
        <f t="shared" si="169"/>
        <v>8.5676970263718566E-2</v>
      </c>
      <c r="K216" s="48">
        <f t="shared" si="169"/>
        <v>7.2364358864367873E-2</v>
      </c>
      <c r="L216" s="48">
        <f t="shared" si="169"/>
        <v>7.7896912091980575E-2</v>
      </c>
      <c r="M216" s="48">
        <f t="shared" si="169"/>
        <v>8.7910604607506215E-2</v>
      </c>
      <c r="N216" s="48">
        <f t="shared" si="169"/>
        <v>9.6692901245660323E-2</v>
      </c>
      <c r="O216" s="48">
        <f t="shared" si="169"/>
        <v>9.5050137801788281E-2</v>
      </c>
      <c r="P216" s="48">
        <f t="shared" si="169"/>
        <v>0.10210664334948838</v>
      </c>
      <c r="Q216" s="48">
        <f t="shared" si="169"/>
        <v>0.11968016085276645</v>
      </c>
      <c r="R216" s="48">
        <f t="shared" si="169"/>
        <v>0.14386382633737238</v>
      </c>
      <c r="S216" s="48">
        <f t="shared" si="169"/>
        <v>0.11341444502443299</v>
      </c>
      <c r="T216" s="48">
        <f t="shared" si="169"/>
        <v>0.10041161846332169</v>
      </c>
      <c r="U216" s="48">
        <f t="shared" si="169"/>
        <v>0.10555707722921159</v>
      </c>
      <c r="V216" s="48">
        <f t="shared" si="169"/>
        <v>0.13484288847663883</v>
      </c>
      <c r="W216" s="48"/>
      <c r="X216" s="2"/>
    </row>
    <row r="217" spans="1:24" ht="15" customHeight="1">
      <c r="A217" s="38"/>
      <c r="B217" s="39">
        <f t="shared" si="167"/>
        <v>4</v>
      </c>
      <c r="C217" s="48">
        <f t="shared" ref="C217:V217" si="170">4*(EXP(C11*1/4)-1)</f>
        <v>3.4621118943036322E-2</v>
      </c>
      <c r="D217" s="48">
        <f t="shared" si="170"/>
        <v>3.8321795827089389E-2</v>
      </c>
      <c r="E217" s="48">
        <f t="shared" si="170"/>
        <v>2.9263966721148726E-2</v>
      </c>
      <c r="F217" s="48">
        <f t="shared" si="170"/>
        <v>3.1493748601928218E-2</v>
      </c>
      <c r="G217" s="48">
        <f t="shared" si="170"/>
        <v>2.4744111490373477E-2</v>
      </c>
      <c r="H217" s="48">
        <f t="shared" si="170"/>
        <v>3.2060557908237364E-2</v>
      </c>
      <c r="I217" s="48">
        <f t="shared" si="170"/>
        <v>2.8654932574291081E-2</v>
      </c>
      <c r="J217" s="48">
        <f t="shared" si="170"/>
        <v>4.254834216886838E-2</v>
      </c>
      <c r="K217" s="48">
        <f t="shared" si="170"/>
        <v>3.6330992177830979E-2</v>
      </c>
      <c r="L217" s="48">
        <f t="shared" si="170"/>
        <v>3.3854628094288408E-2</v>
      </c>
      <c r="M217" s="48">
        <f t="shared" si="170"/>
        <v>3.1165961635157835E-2</v>
      </c>
      <c r="N217" s="48">
        <f t="shared" si="170"/>
        <v>3.5343660485119166E-2</v>
      </c>
      <c r="O217" s="48">
        <f t="shared" si="170"/>
        <v>4.3435185494907103E-2</v>
      </c>
      <c r="P217" s="48">
        <f t="shared" si="170"/>
        <v>3.8407078971467001E-2</v>
      </c>
      <c r="Q217" s="48">
        <f t="shared" si="170"/>
        <v>3.1559718372259127E-2</v>
      </c>
      <c r="R217" s="48">
        <f t="shared" si="170"/>
        <v>3.9786157370182096E-2</v>
      </c>
      <c r="S217" s="48">
        <f t="shared" si="170"/>
        <v>4.3612943712298069E-2</v>
      </c>
      <c r="T217" s="48">
        <f t="shared" si="170"/>
        <v>5.295644906936392E-2</v>
      </c>
      <c r="U217" s="48">
        <f t="shared" si="170"/>
        <v>6.9577959940980705E-2</v>
      </c>
      <c r="V217" s="48">
        <f t="shared" si="170"/>
        <v>6.684334717873508E-2</v>
      </c>
      <c r="W217" s="48"/>
      <c r="X217" s="2"/>
    </row>
    <row r="218" spans="1:24" ht="15" customHeight="1">
      <c r="A218" s="38"/>
      <c r="B218" s="39">
        <f t="shared" si="167"/>
        <v>5</v>
      </c>
      <c r="C218" s="48">
        <f t="shared" ref="C218:V218" si="171">4*(EXP(C12*1/4)-1)</f>
        <v>3.4621118943036322E-2</v>
      </c>
      <c r="D218" s="48">
        <f t="shared" si="171"/>
        <v>3.56010261059172E-2</v>
      </c>
      <c r="E218" s="48">
        <f t="shared" si="171"/>
        <v>3.6706044846643415E-2</v>
      </c>
      <c r="F218" s="48">
        <f t="shared" si="171"/>
        <v>3.6531662202080817E-2</v>
      </c>
      <c r="G218" s="48">
        <f t="shared" si="171"/>
        <v>3.13669965298633E-2</v>
      </c>
      <c r="H218" s="48">
        <f t="shared" si="171"/>
        <v>4.5788965041109186E-2</v>
      </c>
      <c r="I218" s="48">
        <f t="shared" si="171"/>
        <v>3.443380833503884E-2</v>
      </c>
      <c r="J218" s="48">
        <f t="shared" si="171"/>
        <v>3.4409960498938297E-2</v>
      </c>
      <c r="K218" s="48">
        <f t="shared" si="171"/>
        <v>3.2750938115003514E-2</v>
      </c>
      <c r="L218" s="48">
        <f t="shared" si="171"/>
        <v>3.6986396720217307E-2</v>
      </c>
      <c r="M218" s="48">
        <f t="shared" si="171"/>
        <v>3.0912587087278176E-2</v>
      </c>
      <c r="N218" s="48">
        <f t="shared" si="171"/>
        <v>2.2348236779848207E-2</v>
      </c>
      <c r="O218" s="48">
        <f t="shared" si="171"/>
        <v>2.5690448575272029E-2</v>
      </c>
      <c r="P218" s="48">
        <f t="shared" si="171"/>
        <v>2.4253414414001639E-2</v>
      </c>
      <c r="Q218" s="48">
        <f t="shared" si="171"/>
        <v>2.7332941943912559E-2</v>
      </c>
      <c r="R218" s="48">
        <f t="shared" si="171"/>
        <v>2.6995123556867284E-2</v>
      </c>
      <c r="S218" s="48">
        <f t="shared" si="171"/>
        <v>2.6041777175736414E-2</v>
      </c>
      <c r="T218" s="48">
        <f t="shared" si="171"/>
        <v>2.1436871989261697E-2</v>
      </c>
      <c r="U218" s="48">
        <f t="shared" si="171"/>
        <v>2.0740134203815153E-2</v>
      </c>
      <c r="V218" s="48">
        <f t="shared" si="171"/>
        <v>2.8139293734213311E-2</v>
      </c>
      <c r="W218" s="48"/>
      <c r="X218" s="2"/>
    </row>
    <row r="219" spans="1:24" ht="15" customHeight="1">
      <c r="A219" s="38"/>
      <c r="B219" s="39">
        <f t="shared" si="167"/>
        <v>6</v>
      </c>
      <c r="C219" s="48">
        <f t="shared" ref="C219:V219" si="172">4*(EXP(C13*1/4)-1)</f>
        <v>3.4621118943036322E-2</v>
      </c>
      <c r="D219" s="48">
        <f t="shared" si="172"/>
        <v>2.9883017616091578E-2</v>
      </c>
      <c r="E219" s="48">
        <f t="shared" si="172"/>
        <v>2.8018166979859593E-2</v>
      </c>
      <c r="F219" s="48">
        <f t="shared" si="172"/>
        <v>3.8255339706212865E-2</v>
      </c>
      <c r="G219" s="48">
        <f t="shared" si="172"/>
        <v>3.8150238695360272E-2</v>
      </c>
      <c r="H219" s="48">
        <f t="shared" si="172"/>
        <v>3.4425714558726561E-2</v>
      </c>
      <c r="I219" s="48">
        <f t="shared" si="172"/>
        <v>3.5628949214487449E-2</v>
      </c>
      <c r="J219" s="48">
        <f t="shared" si="172"/>
        <v>3.5141463740699486E-2</v>
      </c>
      <c r="K219" s="48">
        <f t="shared" si="172"/>
        <v>4.5103125331150018E-2</v>
      </c>
      <c r="L219" s="48">
        <f t="shared" si="172"/>
        <v>4.1262342822746767E-2</v>
      </c>
      <c r="M219" s="48">
        <f t="shared" si="172"/>
        <v>4.993288475523272E-2</v>
      </c>
      <c r="N219" s="48">
        <f t="shared" si="172"/>
        <v>7.4898403297490646E-2</v>
      </c>
      <c r="O219" s="48">
        <f t="shared" si="172"/>
        <v>7.5911472051208406E-2</v>
      </c>
      <c r="P219" s="48">
        <f t="shared" si="172"/>
        <v>6.1618925449799633E-2</v>
      </c>
      <c r="Q219" s="48">
        <f t="shared" si="172"/>
        <v>4.636670818412103E-2</v>
      </c>
      <c r="R219" s="48">
        <f t="shared" si="172"/>
        <v>4.7211954989644589E-2</v>
      </c>
      <c r="S219" s="48">
        <f t="shared" si="172"/>
        <v>4.8164312296900214E-2</v>
      </c>
      <c r="T219" s="48">
        <f t="shared" si="172"/>
        <v>4.5714732096536537E-2</v>
      </c>
      <c r="U219" s="48">
        <f t="shared" si="172"/>
        <v>4.46766356316326E-2</v>
      </c>
      <c r="V219" s="48">
        <f t="shared" si="172"/>
        <v>6.6585115089841551E-2</v>
      </c>
      <c r="W219" s="48"/>
      <c r="X219" s="2"/>
    </row>
    <row r="220" spans="1:24" ht="15" customHeight="1">
      <c r="A220" s="38"/>
      <c r="B220" s="39">
        <f t="shared" si="167"/>
        <v>7</v>
      </c>
      <c r="C220" s="48">
        <f t="shared" ref="C220:V220" si="173">4*(EXP(C14*1/4)-1)</f>
        <v>3.4621118943036322E-2</v>
      </c>
      <c r="D220" s="48">
        <f t="shared" si="173"/>
        <v>4.9074632138434104E-2</v>
      </c>
      <c r="E220" s="48">
        <f t="shared" si="173"/>
        <v>3.7084984848884339E-2</v>
      </c>
      <c r="F220" s="48">
        <f t="shared" si="173"/>
        <v>2.8794087680240388E-2</v>
      </c>
      <c r="G220" s="48">
        <f t="shared" si="173"/>
        <v>3.7112883334032176E-2</v>
      </c>
      <c r="H220" s="48">
        <f t="shared" si="173"/>
        <v>3.578807712368004E-2</v>
      </c>
      <c r="I220" s="48">
        <f t="shared" si="173"/>
        <v>3.4629911379233214E-2</v>
      </c>
      <c r="J220" s="48">
        <f t="shared" si="173"/>
        <v>4.3406526256315026E-2</v>
      </c>
      <c r="K220" s="48">
        <f t="shared" si="173"/>
        <v>3.7641356481850963E-2</v>
      </c>
      <c r="L220" s="48">
        <f t="shared" si="173"/>
        <v>3.2554942581272783E-2</v>
      </c>
      <c r="M220" s="48">
        <f t="shared" si="173"/>
        <v>3.4425848001868431E-2</v>
      </c>
      <c r="N220" s="48">
        <f t="shared" si="173"/>
        <v>4.4531757138881467E-2</v>
      </c>
      <c r="O220" s="48">
        <f t="shared" si="173"/>
        <v>5.2683388964535283E-2</v>
      </c>
      <c r="P220" s="48">
        <f t="shared" si="173"/>
        <v>6.5268509473650482E-2</v>
      </c>
      <c r="Q220" s="48">
        <f t="shared" si="173"/>
        <v>6.4130569637550039E-2</v>
      </c>
      <c r="R220" s="48">
        <f t="shared" si="173"/>
        <v>4.6349959693027465E-2</v>
      </c>
      <c r="S220" s="48">
        <f t="shared" si="173"/>
        <v>4.1907381101784935E-2</v>
      </c>
      <c r="T220" s="48">
        <f t="shared" si="173"/>
        <v>4.3357974200585403E-2</v>
      </c>
      <c r="U220" s="48">
        <f t="shared" si="173"/>
        <v>4.5439464190263124E-2</v>
      </c>
      <c r="V220" s="48">
        <f t="shared" si="173"/>
        <v>4.0136530435713524E-2</v>
      </c>
      <c r="W220" s="48"/>
      <c r="X220" s="2"/>
    </row>
    <row r="221" spans="1:24" ht="15" customHeight="1">
      <c r="A221" s="38"/>
      <c r="B221" s="39">
        <f t="shared" si="167"/>
        <v>8</v>
      </c>
      <c r="C221" s="48">
        <f t="shared" ref="C221:V221" si="174">4*(EXP(C15*1/4)-1)</f>
        <v>3.4621118943036322E-2</v>
      </c>
      <c r="D221" s="48">
        <f t="shared" si="174"/>
        <v>4.3755953489340804E-2</v>
      </c>
      <c r="E221" s="48">
        <f t="shared" si="174"/>
        <v>5.1432829494115317E-2</v>
      </c>
      <c r="F221" s="48">
        <f t="shared" si="174"/>
        <v>6.0259796090956108E-2</v>
      </c>
      <c r="G221" s="48">
        <f t="shared" si="174"/>
        <v>5.8217334403521726E-2</v>
      </c>
      <c r="H221" s="48">
        <f t="shared" si="174"/>
        <v>4.1950918014974192E-2</v>
      </c>
      <c r="I221" s="48">
        <f t="shared" si="174"/>
        <v>4.2233743409628488E-2</v>
      </c>
      <c r="J221" s="48">
        <f t="shared" si="174"/>
        <v>3.6598935648647135E-2</v>
      </c>
      <c r="K221" s="48">
        <f t="shared" si="174"/>
        <v>3.681981986881766E-2</v>
      </c>
      <c r="L221" s="48">
        <f t="shared" si="174"/>
        <v>4.8248418836103646E-2</v>
      </c>
      <c r="M221" s="48">
        <f t="shared" si="174"/>
        <v>5.0361076259894055E-2</v>
      </c>
      <c r="N221" s="48">
        <f t="shared" si="174"/>
        <v>3.7124703740214038E-2</v>
      </c>
      <c r="O221" s="48">
        <f t="shared" si="174"/>
        <v>2.6771749179316906E-2</v>
      </c>
      <c r="P221" s="48">
        <f t="shared" si="174"/>
        <v>2.0603645734452058E-2</v>
      </c>
      <c r="Q221" s="48">
        <f t="shared" si="174"/>
        <v>3.6108531537008659E-2</v>
      </c>
      <c r="R221" s="48">
        <f t="shared" si="174"/>
        <v>4.4478278582408493E-2</v>
      </c>
      <c r="S221" s="48">
        <f t="shared" si="174"/>
        <v>5.6915430629917552E-2</v>
      </c>
      <c r="T221" s="48">
        <f t="shared" si="174"/>
        <v>7.5533008272481439E-2</v>
      </c>
      <c r="U221" s="48">
        <f t="shared" si="174"/>
        <v>7.4244608094635289E-2</v>
      </c>
      <c r="V221" s="48">
        <f t="shared" si="174"/>
        <v>6.3199613745906547E-2</v>
      </c>
      <c r="W221" s="48"/>
      <c r="X221" s="2"/>
    </row>
    <row r="222" spans="1:24" ht="15" customHeight="1">
      <c r="A222" s="38"/>
      <c r="B222" s="39">
        <f t="shared" si="167"/>
        <v>9</v>
      </c>
      <c r="C222" s="48">
        <f t="shared" ref="C222:V222" si="175">4*(EXP(C16*1/4)-1)</f>
        <v>3.4621118943036322E-2</v>
      </c>
      <c r="D222" s="48">
        <f t="shared" si="175"/>
        <v>3.928506298069756E-2</v>
      </c>
      <c r="E222" s="48">
        <f t="shared" si="175"/>
        <v>3.4696288369459261E-2</v>
      </c>
      <c r="F222" s="48">
        <f t="shared" si="175"/>
        <v>3.6230060839995915E-2</v>
      </c>
      <c r="G222" s="48">
        <f t="shared" si="175"/>
        <v>3.953082725083501E-2</v>
      </c>
      <c r="H222" s="48">
        <f t="shared" si="175"/>
        <v>6.0932789349038785E-2</v>
      </c>
      <c r="I222" s="48">
        <f t="shared" si="175"/>
        <v>5.8356256994940736E-2</v>
      </c>
      <c r="J222" s="48">
        <f t="shared" si="175"/>
        <v>4.6118250882646983E-2</v>
      </c>
      <c r="K222" s="48">
        <f t="shared" si="175"/>
        <v>3.6097891953168038E-2</v>
      </c>
      <c r="L222" s="48">
        <f t="shared" si="175"/>
        <v>3.3921493731841501E-2</v>
      </c>
      <c r="M222" s="48">
        <f t="shared" si="175"/>
        <v>1.9361423025632263E-2</v>
      </c>
      <c r="N222" s="48">
        <f t="shared" si="175"/>
        <v>2.2984370465755077E-2</v>
      </c>
      <c r="O222" s="48">
        <f t="shared" si="175"/>
        <v>3.7736981196525576E-2</v>
      </c>
      <c r="P222" s="48">
        <f t="shared" si="175"/>
        <v>3.9432895732092632E-2</v>
      </c>
      <c r="Q222" s="48">
        <f t="shared" si="175"/>
        <v>2.6511995655826404E-2</v>
      </c>
      <c r="R222" s="48">
        <f t="shared" si="175"/>
        <v>3.1017654176075382E-2</v>
      </c>
      <c r="S222" s="48">
        <f t="shared" si="175"/>
        <v>3.567317755506938E-2</v>
      </c>
      <c r="T222" s="48">
        <f t="shared" si="175"/>
        <v>5.9810064812871211E-2</v>
      </c>
      <c r="U222" s="48">
        <f t="shared" si="175"/>
        <v>8.2854438569750499E-2</v>
      </c>
      <c r="V222" s="48">
        <f t="shared" si="175"/>
        <v>9.2861364850068462E-2</v>
      </c>
      <c r="W222" s="48"/>
      <c r="X222" s="2"/>
    </row>
    <row r="223" spans="1:24" ht="15" customHeight="1">
      <c r="A223" s="38"/>
      <c r="B223" s="39">
        <f t="shared" si="167"/>
        <v>10</v>
      </c>
      <c r="C223" s="48">
        <f t="shared" ref="C223:V223" si="176">4*(EXP(C17*1/4)-1)</f>
        <v>3.4621118943036322E-2</v>
      </c>
      <c r="D223" s="48">
        <f t="shared" si="176"/>
        <v>4.289316997881798E-2</v>
      </c>
      <c r="E223" s="48">
        <f t="shared" si="176"/>
        <v>3.9475806760904675E-2</v>
      </c>
      <c r="F223" s="48">
        <f t="shared" si="176"/>
        <v>3.2065702162014098E-2</v>
      </c>
      <c r="G223" s="48">
        <f t="shared" si="176"/>
        <v>2.8131221341279655E-2</v>
      </c>
      <c r="H223" s="48">
        <f t="shared" si="176"/>
        <v>1.8132248686439922E-2</v>
      </c>
      <c r="I223" s="48">
        <f t="shared" si="176"/>
        <v>1.8815012322318303E-2</v>
      </c>
      <c r="J223" s="48">
        <f t="shared" si="176"/>
        <v>2.0154400662223182E-2</v>
      </c>
      <c r="K223" s="48">
        <f t="shared" si="176"/>
        <v>2.2338008884882576E-2</v>
      </c>
      <c r="L223" s="48">
        <f t="shared" si="176"/>
        <v>2.1922242240904666E-2</v>
      </c>
      <c r="M223" s="48">
        <f t="shared" si="176"/>
        <v>4.0742498119785253E-2</v>
      </c>
      <c r="N223" s="48">
        <f t="shared" si="176"/>
        <v>3.3937055048528286E-2</v>
      </c>
      <c r="O223" s="48">
        <f t="shared" si="176"/>
        <v>3.2474957198395771E-2</v>
      </c>
      <c r="P223" s="48">
        <f t="shared" si="176"/>
        <v>2.320506244801912E-2</v>
      </c>
      <c r="Q223" s="48">
        <f t="shared" si="176"/>
        <v>1.7256623064310084E-2</v>
      </c>
      <c r="R223" s="48">
        <f t="shared" si="176"/>
        <v>2.205868808234257E-2</v>
      </c>
      <c r="S223" s="48">
        <f t="shared" si="176"/>
        <v>2.3176572614374891E-2</v>
      </c>
      <c r="T223" s="48">
        <f t="shared" si="176"/>
        <v>1.6414001241453313E-2</v>
      </c>
      <c r="U223" s="48">
        <f t="shared" si="176"/>
        <v>1.564400699102908E-2</v>
      </c>
      <c r="V223" s="48">
        <f t="shared" si="176"/>
        <v>1.6142919201136863E-2</v>
      </c>
      <c r="W223" s="48"/>
      <c r="X223" s="2"/>
    </row>
    <row r="224" spans="1:24" ht="15" customHeight="1">
      <c r="A224" s="38"/>
      <c r="B224" s="39">
        <f t="shared" si="167"/>
        <v>11</v>
      </c>
      <c r="C224" s="48">
        <f t="shared" ref="C224:V224" si="177">4*(EXP(C18*1/4)-1)</f>
        <v>3.4621118943036322E-2</v>
      </c>
      <c r="D224" s="48">
        <f t="shared" si="177"/>
        <v>2.3747330417324797E-2</v>
      </c>
      <c r="E224" s="48">
        <f t="shared" si="177"/>
        <v>2.2512254417077493E-2</v>
      </c>
      <c r="F224" s="48">
        <f t="shared" si="177"/>
        <v>1.9313768799313458E-2</v>
      </c>
      <c r="G224" s="48">
        <f t="shared" si="177"/>
        <v>2.5674833534345964E-2</v>
      </c>
      <c r="H224" s="48">
        <f t="shared" si="177"/>
        <v>2.6385815551317471E-2</v>
      </c>
      <c r="I224" s="48">
        <f t="shared" si="177"/>
        <v>2.316818538562071E-2</v>
      </c>
      <c r="J224" s="48">
        <f t="shared" si="177"/>
        <v>1.9379446274705892E-2</v>
      </c>
      <c r="K224" s="48">
        <f t="shared" si="177"/>
        <v>1.9043338879431104E-2</v>
      </c>
      <c r="L224" s="48">
        <f t="shared" si="177"/>
        <v>1.74110352968464E-2</v>
      </c>
      <c r="M224" s="48">
        <f t="shared" si="177"/>
        <v>1.9453422142854393E-2</v>
      </c>
      <c r="N224" s="48">
        <f t="shared" si="177"/>
        <v>1.8918679973109143E-2</v>
      </c>
      <c r="O224" s="48">
        <f t="shared" si="177"/>
        <v>1.6983786755282004E-2</v>
      </c>
      <c r="P224" s="48">
        <f t="shared" si="177"/>
        <v>2.5179305699131405E-2</v>
      </c>
      <c r="Q224" s="48">
        <f t="shared" si="177"/>
        <v>1.9346519526598271E-2</v>
      </c>
      <c r="R224" s="48">
        <f t="shared" si="177"/>
        <v>1.6890837339142983E-2</v>
      </c>
      <c r="S224" s="48">
        <f t="shared" si="177"/>
        <v>1.503128923738295E-2</v>
      </c>
      <c r="T224" s="48">
        <f t="shared" si="177"/>
        <v>1.3962001390411594E-2</v>
      </c>
      <c r="U224" s="48">
        <f t="shared" si="177"/>
        <v>1.4876924040030381E-2</v>
      </c>
      <c r="V224" s="48">
        <f t="shared" si="177"/>
        <v>1.5126303173509825E-2</v>
      </c>
      <c r="W224" s="48"/>
      <c r="X224" s="2"/>
    </row>
    <row r="225" spans="1:24" ht="15" customHeight="1">
      <c r="A225" s="38"/>
      <c r="B225" s="39">
        <f t="shared" si="167"/>
        <v>12</v>
      </c>
      <c r="C225" s="48">
        <f t="shared" ref="C225:V225" si="178">4*(EXP(C19*1/4)-1)</f>
        <v>3.4621118943036322E-2</v>
      </c>
      <c r="D225" s="48">
        <f t="shared" si="178"/>
        <v>4.0118967024797669E-2</v>
      </c>
      <c r="E225" s="48">
        <f t="shared" si="178"/>
        <v>2.7280739087505168E-2</v>
      </c>
      <c r="F225" s="48">
        <f t="shared" si="178"/>
        <v>2.75024434096105E-2</v>
      </c>
      <c r="G225" s="48">
        <f t="shared" si="178"/>
        <v>3.6139781091051759E-2</v>
      </c>
      <c r="H225" s="48">
        <f t="shared" si="178"/>
        <v>3.946661484880476E-2</v>
      </c>
      <c r="I225" s="48">
        <f t="shared" si="178"/>
        <v>4.1635474890141744E-2</v>
      </c>
      <c r="J225" s="48">
        <f t="shared" si="178"/>
        <v>4.4844856028056768E-2</v>
      </c>
      <c r="K225" s="48">
        <f t="shared" si="178"/>
        <v>4.8048200814750253E-2</v>
      </c>
      <c r="L225" s="48">
        <f t="shared" si="178"/>
        <v>3.9881680162483057E-2</v>
      </c>
      <c r="M225" s="48">
        <f t="shared" si="178"/>
        <v>4.1754787431565354E-2</v>
      </c>
      <c r="N225" s="48">
        <f t="shared" si="178"/>
        <v>4.045311853126865E-2</v>
      </c>
      <c r="O225" s="48">
        <f t="shared" si="178"/>
        <v>4.4629605054116617E-2</v>
      </c>
      <c r="P225" s="48">
        <f t="shared" si="178"/>
        <v>3.6395095173207714E-2</v>
      </c>
      <c r="Q225" s="48">
        <f t="shared" si="178"/>
        <v>4.0459172530335152E-2</v>
      </c>
      <c r="R225" s="48">
        <f t="shared" si="178"/>
        <v>2.9780482241163142E-2</v>
      </c>
      <c r="S225" s="48">
        <f t="shared" si="178"/>
        <v>2.8211888891196857E-2</v>
      </c>
      <c r="T225" s="48">
        <f t="shared" si="178"/>
        <v>2.9485974053624631E-2</v>
      </c>
      <c r="U225" s="48">
        <f t="shared" si="178"/>
        <v>3.005887056262857E-2</v>
      </c>
      <c r="V225" s="48">
        <f t="shared" si="178"/>
        <v>2.8712701625305925E-2</v>
      </c>
      <c r="W225" s="48"/>
      <c r="X225" s="2"/>
    </row>
    <row r="226" spans="1:24" ht="15" customHeight="1">
      <c r="A226" s="38"/>
      <c r="B226" s="39">
        <f t="shared" si="167"/>
        <v>13</v>
      </c>
      <c r="C226" s="48">
        <f t="shared" ref="C226:V226" si="179">4*(EXP(C20*1/4)-1)</f>
        <v>3.4621118943036322E-2</v>
      </c>
      <c r="D226" s="48">
        <f t="shared" si="179"/>
        <v>2.8566258977790859E-2</v>
      </c>
      <c r="E226" s="48">
        <f t="shared" si="179"/>
        <v>4.4149078568522349E-2</v>
      </c>
      <c r="F226" s="48">
        <f t="shared" si="179"/>
        <v>4.1741828592850361E-2</v>
      </c>
      <c r="G226" s="48">
        <f t="shared" si="179"/>
        <v>3.8708118906697564E-2</v>
      </c>
      <c r="H226" s="48">
        <f t="shared" si="179"/>
        <v>4.5593083848240568E-2</v>
      </c>
      <c r="I226" s="48">
        <f t="shared" si="179"/>
        <v>4.1760376604558225E-2</v>
      </c>
      <c r="J226" s="48">
        <f t="shared" si="179"/>
        <v>4.8879526610408952E-2</v>
      </c>
      <c r="K226" s="48">
        <f t="shared" si="179"/>
        <v>3.9030564632172471E-2</v>
      </c>
      <c r="L226" s="48">
        <f t="shared" si="179"/>
        <v>4.63119918212751E-2</v>
      </c>
      <c r="M226" s="48">
        <f t="shared" si="179"/>
        <v>5.0050302024629012E-2</v>
      </c>
      <c r="N226" s="48">
        <f t="shared" si="179"/>
        <v>5.7612116758901877E-2</v>
      </c>
      <c r="O226" s="48">
        <f t="shared" si="179"/>
        <v>6.6720418648815283E-2</v>
      </c>
      <c r="P226" s="48">
        <f t="shared" si="179"/>
        <v>8.5606931626621474E-2</v>
      </c>
      <c r="Q226" s="48">
        <f t="shared" si="179"/>
        <v>7.5394507824004364E-2</v>
      </c>
      <c r="R226" s="48">
        <f t="shared" si="179"/>
        <v>8.7635810782830781E-2</v>
      </c>
      <c r="S226" s="48">
        <f t="shared" si="179"/>
        <v>0.12922672634426036</v>
      </c>
      <c r="T226" s="48">
        <f t="shared" si="179"/>
        <v>0.10734703428994941</v>
      </c>
      <c r="U226" s="48">
        <f t="shared" si="179"/>
        <v>9.2229835995094156E-2</v>
      </c>
      <c r="V226" s="48">
        <f t="shared" si="179"/>
        <v>9.4190916947066938E-2</v>
      </c>
      <c r="W226" s="48"/>
      <c r="X226" s="2"/>
    </row>
    <row r="227" spans="1:24" ht="15" customHeight="1">
      <c r="A227" s="38"/>
      <c r="B227" s="39">
        <f t="shared" si="167"/>
        <v>14</v>
      </c>
      <c r="C227" s="48">
        <f t="shared" ref="C227:V227" si="180">4*(EXP(C21*1/4)-1)</f>
        <v>3.4621118943036322E-2</v>
      </c>
      <c r="D227" s="48">
        <f t="shared" si="180"/>
        <v>2.3751319622899558E-2</v>
      </c>
      <c r="E227" s="48">
        <f t="shared" si="180"/>
        <v>2.2732832946974924E-2</v>
      </c>
      <c r="F227" s="48">
        <f t="shared" si="180"/>
        <v>2.0766010781434474E-2</v>
      </c>
      <c r="G227" s="48">
        <f t="shared" si="180"/>
        <v>1.893232236029263E-2</v>
      </c>
      <c r="H227" s="48">
        <f t="shared" si="180"/>
        <v>2.3431300835944135E-2</v>
      </c>
      <c r="I227" s="48">
        <f t="shared" si="180"/>
        <v>2.9279759674894379E-2</v>
      </c>
      <c r="J227" s="48">
        <f t="shared" si="180"/>
        <v>3.169878203758536E-2</v>
      </c>
      <c r="K227" s="48">
        <f t="shared" si="180"/>
        <v>2.5663207665849619E-2</v>
      </c>
      <c r="L227" s="48">
        <f t="shared" si="180"/>
        <v>1.9762039177286361E-2</v>
      </c>
      <c r="M227" s="48">
        <f t="shared" si="180"/>
        <v>2.1235407583053423E-2</v>
      </c>
      <c r="N227" s="48">
        <f t="shared" si="180"/>
        <v>2.0025614971440397E-2</v>
      </c>
      <c r="O227" s="48">
        <f t="shared" si="180"/>
        <v>2.1528055525573464E-2</v>
      </c>
      <c r="P227" s="48">
        <f t="shared" si="180"/>
        <v>3.4082738525374801E-2</v>
      </c>
      <c r="Q227" s="48">
        <f t="shared" si="180"/>
        <v>3.1399239254572997E-2</v>
      </c>
      <c r="R227" s="48">
        <f t="shared" si="180"/>
        <v>2.3396204424328104E-2</v>
      </c>
      <c r="S227" s="48">
        <f t="shared" si="180"/>
        <v>2.2574843724471272E-2</v>
      </c>
      <c r="T227" s="48">
        <f t="shared" si="180"/>
        <v>2.4128040604046497E-2</v>
      </c>
      <c r="U227" s="48">
        <f t="shared" si="180"/>
        <v>1.5979977458886907E-2</v>
      </c>
      <c r="V227" s="48">
        <f t="shared" si="180"/>
        <v>1.4098679350504462E-2</v>
      </c>
      <c r="W227" s="48"/>
      <c r="X227" s="2"/>
    </row>
    <row r="228" spans="1:24" ht="15" customHeight="1">
      <c r="A228" s="38"/>
      <c r="B228" s="39">
        <f t="shared" si="167"/>
        <v>15</v>
      </c>
      <c r="C228" s="48">
        <f t="shared" ref="C228:V228" si="181">4*(EXP(C22*1/4)-1)</f>
        <v>3.4621118943036322E-2</v>
      </c>
      <c r="D228" s="48">
        <f t="shared" si="181"/>
        <v>3.1183066918279323E-2</v>
      </c>
      <c r="E228" s="48">
        <f t="shared" si="181"/>
        <v>4.7123570196038855E-2</v>
      </c>
      <c r="F228" s="48">
        <f t="shared" si="181"/>
        <v>5.7277843986972776E-2</v>
      </c>
      <c r="G228" s="48">
        <f t="shared" si="181"/>
        <v>7.9292662003607184E-2</v>
      </c>
      <c r="H228" s="48">
        <f t="shared" si="181"/>
        <v>0.1008977650241567</v>
      </c>
      <c r="I228" s="48">
        <f t="shared" si="181"/>
        <v>0.10714586075396415</v>
      </c>
      <c r="J228" s="48">
        <f t="shared" si="181"/>
        <v>0.12326848328879603</v>
      </c>
      <c r="K228" s="48">
        <f t="shared" si="181"/>
        <v>0.11106916253695509</v>
      </c>
      <c r="L228" s="48">
        <f t="shared" si="181"/>
        <v>7.760966313394313E-2</v>
      </c>
      <c r="M228" s="48">
        <f t="shared" si="181"/>
        <v>7.8332421297272248E-2</v>
      </c>
      <c r="N228" s="48">
        <f t="shared" si="181"/>
        <v>6.5740906746812655E-2</v>
      </c>
      <c r="O228" s="48">
        <f t="shared" si="181"/>
        <v>7.2466441090383249E-2</v>
      </c>
      <c r="P228" s="48">
        <f t="shared" si="181"/>
        <v>0.117979598411452</v>
      </c>
      <c r="Q228" s="48">
        <f t="shared" si="181"/>
        <v>0.1291879246668417</v>
      </c>
      <c r="R228" s="48">
        <f t="shared" si="181"/>
        <v>0.11773306353799384</v>
      </c>
      <c r="S228" s="48">
        <f t="shared" si="181"/>
        <v>0.1238599771815494</v>
      </c>
      <c r="T228" s="48">
        <f t="shared" si="181"/>
        <v>0.16607080574227595</v>
      </c>
      <c r="U228" s="48">
        <f t="shared" si="181"/>
        <v>0.12973198901551264</v>
      </c>
      <c r="V228" s="48">
        <f t="shared" si="181"/>
        <v>0.10808632423960862</v>
      </c>
      <c r="W228" s="48"/>
      <c r="X228" s="2"/>
    </row>
    <row r="229" spans="1:24" ht="15" customHeight="1">
      <c r="A229" s="38"/>
      <c r="B229" s="39">
        <f t="shared" si="167"/>
        <v>16</v>
      </c>
      <c r="C229" s="48">
        <f t="shared" ref="C229:V229" si="182">4*(EXP(C23*1/4)-1)</f>
        <v>3.4621118943036322E-2</v>
      </c>
      <c r="D229" s="48">
        <f t="shared" si="182"/>
        <v>3.0294595139685576E-2</v>
      </c>
      <c r="E229" s="48">
        <f t="shared" si="182"/>
        <v>3.9249460147306792E-2</v>
      </c>
      <c r="F229" s="48">
        <f t="shared" si="182"/>
        <v>5.8724158864795761E-2</v>
      </c>
      <c r="G229" s="48">
        <f t="shared" si="182"/>
        <v>5.0952370948794012E-2</v>
      </c>
      <c r="H229" s="48">
        <f t="shared" si="182"/>
        <v>5.199861515295634E-2</v>
      </c>
      <c r="I229" s="48">
        <f t="shared" si="182"/>
        <v>3.8986039480676027E-2</v>
      </c>
      <c r="J229" s="48">
        <f t="shared" si="182"/>
        <v>4.6218714720301257E-2</v>
      </c>
      <c r="K229" s="48">
        <f t="shared" si="182"/>
        <v>5.2902509227243044E-2</v>
      </c>
      <c r="L229" s="48">
        <f t="shared" si="182"/>
        <v>4.2191661684458204E-2</v>
      </c>
      <c r="M229" s="48">
        <f t="shared" si="182"/>
        <v>3.1812444832207909E-2</v>
      </c>
      <c r="N229" s="48">
        <f t="shared" si="182"/>
        <v>3.1945120882843625E-2</v>
      </c>
      <c r="O229" s="48">
        <f t="shared" si="182"/>
        <v>3.1273650257301888E-2</v>
      </c>
      <c r="P229" s="48">
        <f t="shared" si="182"/>
        <v>3.7049720126005603E-2</v>
      </c>
      <c r="Q229" s="48">
        <f t="shared" si="182"/>
        <v>4.8369175732215552E-2</v>
      </c>
      <c r="R229" s="48">
        <f t="shared" si="182"/>
        <v>5.4681536239240991E-2</v>
      </c>
      <c r="S229" s="48">
        <f t="shared" si="182"/>
        <v>6.6425897903586772E-2</v>
      </c>
      <c r="T229" s="48">
        <f t="shared" si="182"/>
        <v>7.0689699671284245E-2</v>
      </c>
      <c r="U229" s="48">
        <f t="shared" si="182"/>
        <v>6.6558135599305679E-2</v>
      </c>
      <c r="V229" s="48">
        <f t="shared" si="182"/>
        <v>6.2799878164814693E-2</v>
      </c>
      <c r="W229" s="48"/>
      <c r="X229" s="2"/>
    </row>
    <row r="230" spans="1:24" ht="15" customHeight="1">
      <c r="A230" s="38"/>
      <c r="B230" s="39">
        <f t="shared" si="167"/>
        <v>17</v>
      </c>
      <c r="C230" s="48">
        <f t="shared" ref="C230:V230" si="183">4*(EXP(C24*1/4)-1)</f>
        <v>3.4621118943036322E-2</v>
      </c>
      <c r="D230" s="48">
        <f t="shared" si="183"/>
        <v>3.3747623078809852E-2</v>
      </c>
      <c r="E230" s="48">
        <f t="shared" si="183"/>
        <v>4.7109063432964504E-2</v>
      </c>
      <c r="F230" s="48">
        <f t="shared" si="183"/>
        <v>3.8425939401959042E-2</v>
      </c>
      <c r="G230" s="48">
        <f t="shared" si="183"/>
        <v>3.0347200049259726E-2</v>
      </c>
      <c r="H230" s="48">
        <f t="shared" si="183"/>
        <v>3.55785842219003E-2</v>
      </c>
      <c r="I230" s="48">
        <f t="shared" si="183"/>
        <v>3.4313088955847171E-2</v>
      </c>
      <c r="J230" s="48">
        <f t="shared" si="183"/>
        <v>3.0375552280337281E-2</v>
      </c>
      <c r="K230" s="48">
        <f t="shared" si="183"/>
        <v>2.5307591349355008E-2</v>
      </c>
      <c r="L230" s="48">
        <f t="shared" si="183"/>
        <v>3.1040594979430125E-2</v>
      </c>
      <c r="M230" s="48">
        <f t="shared" si="183"/>
        <v>3.6586008005724757E-2</v>
      </c>
      <c r="N230" s="48">
        <f t="shared" si="183"/>
        <v>3.5646213042112684E-2</v>
      </c>
      <c r="O230" s="48">
        <f t="shared" si="183"/>
        <v>4.1854134186447567E-2</v>
      </c>
      <c r="P230" s="48">
        <f t="shared" si="183"/>
        <v>3.1926472709441711E-2</v>
      </c>
      <c r="Q230" s="48">
        <f t="shared" si="183"/>
        <v>5.3256018931194582E-2</v>
      </c>
      <c r="R230" s="48">
        <f t="shared" si="183"/>
        <v>4.7610772324991224E-2</v>
      </c>
      <c r="S230" s="48">
        <f t="shared" si="183"/>
        <v>2.7397350062624781E-2</v>
      </c>
      <c r="T230" s="48">
        <f t="shared" si="183"/>
        <v>3.709482755990301E-2</v>
      </c>
      <c r="U230" s="48">
        <f t="shared" si="183"/>
        <v>6.3577440190003998E-2</v>
      </c>
      <c r="V230" s="48">
        <f t="shared" si="183"/>
        <v>5.3550622021665717E-2</v>
      </c>
      <c r="W230" s="48"/>
      <c r="X230" s="2"/>
    </row>
    <row r="231" spans="1:24" ht="15" customHeight="1">
      <c r="A231" s="38"/>
      <c r="B231" s="39">
        <f t="shared" si="167"/>
        <v>18</v>
      </c>
      <c r="C231" s="48">
        <f t="shared" ref="C231:V231" si="184">4*(EXP(C25*1/4)-1)</f>
        <v>3.4621118943036322E-2</v>
      </c>
      <c r="D231" s="48">
        <f t="shared" si="184"/>
        <v>3.6514058514827141E-2</v>
      </c>
      <c r="E231" s="48">
        <f t="shared" si="184"/>
        <v>4.6101016424977104E-2</v>
      </c>
      <c r="F231" s="48">
        <f t="shared" si="184"/>
        <v>3.7705413337763005E-2</v>
      </c>
      <c r="G231" s="48">
        <f t="shared" si="184"/>
        <v>2.731894889633768E-2</v>
      </c>
      <c r="H231" s="48">
        <f t="shared" si="184"/>
        <v>2.4822967654550609E-2</v>
      </c>
      <c r="I231" s="48">
        <f t="shared" si="184"/>
        <v>2.3588536287365791E-2</v>
      </c>
      <c r="J231" s="48">
        <f t="shared" si="184"/>
        <v>2.3010313232175506E-2</v>
      </c>
      <c r="K231" s="48">
        <f t="shared" si="184"/>
        <v>2.7734931067104895E-2</v>
      </c>
      <c r="L231" s="48">
        <f t="shared" si="184"/>
        <v>2.1932655888824648E-2</v>
      </c>
      <c r="M231" s="48">
        <f t="shared" si="184"/>
        <v>2.4976970604922322E-2</v>
      </c>
      <c r="N231" s="48">
        <f t="shared" si="184"/>
        <v>3.6710647201550373E-2</v>
      </c>
      <c r="O231" s="48">
        <f t="shared" si="184"/>
        <v>3.1614553080808072E-2</v>
      </c>
      <c r="P231" s="48">
        <f t="shared" si="184"/>
        <v>3.6869000614915493E-2</v>
      </c>
      <c r="Q231" s="48">
        <f t="shared" si="184"/>
        <v>4.5379205928039568E-2</v>
      </c>
      <c r="R231" s="48">
        <f t="shared" si="184"/>
        <v>5.0855647687781058E-2</v>
      </c>
      <c r="S231" s="48">
        <f t="shared" si="184"/>
        <v>5.6672404580321967E-2</v>
      </c>
      <c r="T231" s="48">
        <f t="shared" si="184"/>
        <v>4.7389651806525102E-2</v>
      </c>
      <c r="U231" s="48">
        <f t="shared" si="184"/>
        <v>6.5751545146232715E-2</v>
      </c>
      <c r="V231" s="48">
        <f t="shared" si="184"/>
        <v>6.9597676465324554E-2</v>
      </c>
      <c r="W231" s="48"/>
      <c r="X231" s="2"/>
    </row>
    <row r="232" spans="1:24" ht="15" customHeight="1">
      <c r="A232" s="38"/>
      <c r="B232" s="39">
        <f t="shared" si="167"/>
        <v>19</v>
      </c>
      <c r="C232" s="48">
        <f t="shared" ref="C232:V232" si="185">4*(EXP(C26*1/4)-1)</f>
        <v>3.4621118943036322E-2</v>
      </c>
      <c r="D232" s="48">
        <f t="shared" si="185"/>
        <v>3.6733260367511456E-2</v>
      </c>
      <c r="E232" s="48">
        <f t="shared" si="185"/>
        <v>4.8682484403565596E-2</v>
      </c>
      <c r="F232" s="48">
        <f t="shared" si="185"/>
        <v>4.7335537932728933E-2</v>
      </c>
      <c r="G232" s="48">
        <f t="shared" si="185"/>
        <v>5.0901403780571286E-2</v>
      </c>
      <c r="H232" s="48">
        <f t="shared" si="185"/>
        <v>6.1095542926864255E-2</v>
      </c>
      <c r="I232" s="48">
        <f t="shared" si="185"/>
        <v>6.3361785503923684E-2</v>
      </c>
      <c r="J232" s="48">
        <f t="shared" si="185"/>
        <v>6.3241517363806565E-2</v>
      </c>
      <c r="K232" s="48">
        <f t="shared" si="185"/>
        <v>6.1508294545274289E-2</v>
      </c>
      <c r="L232" s="48">
        <f t="shared" si="185"/>
        <v>8.1055480318740436E-2</v>
      </c>
      <c r="M232" s="48">
        <f t="shared" si="185"/>
        <v>7.7916834167129245E-2</v>
      </c>
      <c r="N232" s="48">
        <f t="shared" si="185"/>
        <v>8.0218377734535551E-2</v>
      </c>
      <c r="O232" s="48">
        <f t="shared" si="185"/>
        <v>7.6404468615518972E-2</v>
      </c>
      <c r="P232" s="48">
        <f t="shared" si="185"/>
        <v>5.5370147306232909E-2</v>
      </c>
      <c r="Q232" s="48">
        <f t="shared" si="185"/>
        <v>6.4396446979329447E-2</v>
      </c>
      <c r="R232" s="48">
        <f t="shared" si="185"/>
        <v>6.1219318743997775E-2</v>
      </c>
      <c r="S232" s="48">
        <f t="shared" si="185"/>
        <v>5.7357836597172529E-2</v>
      </c>
      <c r="T232" s="48">
        <f t="shared" si="185"/>
        <v>4.7714701692988193E-2</v>
      </c>
      <c r="U232" s="48">
        <f t="shared" si="185"/>
        <v>3.2277969033181364E-2</v>
      </c>
      <c r="V232" s="48">
        <f t="shared" si="185"/>
        <v>3.3440888794459944E-2</v>
      </c>
      <c r="W232" s="48"/>
      <c r="X232" s="2"/>
    </row>
    <row r="233" spans="1:24" ht="15" customHeight="1">
      <c r="A233" s="39"/>
      <c r="B233" s="39">
        <f t="shared" si="167"/>
        <v>20</v>
      </c>
      <c r="C233" s="48">
        <f t="shared" ref="C233:V233" si="186">4*(EXP(C27*1/4)-1)</f>
        <v>3.4621118943036322E-2</v>
      </c>
      <c r="D233" s="48">
        <f t="shared" si="186"/>
        <v>4.3368364368854273E-2</v>
      </c>
      <c r="E233" s="48">
        <f t="shared" si="186"/>
        <v>5.2322248873892363E-2</v>
      </c>
      <c r="F233" s="48">
        <f t="shared" si="186"/>
        <v>4.5386596869386509E-2</v>
      </c>
      <c r="G233" s="48">
        <f t="shared" si="186"/>
        <v>5.3351187456028626E-2</v>
      </c>
      <c r="H233" s="48">
        <f t="shared" si="186"/>
        <v>6.3908674055666914E-2</v>
      </c>
      <c r="I233" s="48">
        <f t="shared" si="186"/>
        <v>6.4264491967287896E-2</v>
      </c>
      <c r="J233" s="48">
        <f t="shared" si="186"/>
        <v>6.6987915145665156E-2</v>
      </c>
      <c r="K233" s="48">
        <f t="shared" si="186"/>
        <v>7.890518519745271E-2</v>
      </c>
      <c r="L233" s="48">
        <f t="shared" si="186"/>
        <v>4.5690239566325452E-2</v>
      </c>
      <c r="M233" s="48">
        <f t="shared" si="186"/>
        <v>4.4994595290297923E-2</v>
      </c>
      <c r="N233" s="48">
        <f t="shared" si="186"/>
        <v>3.5821407832342445E-2</v>
      </c>
      <c r="O233" s="48">
        <f t="shared" si="186"/>
        <v>4.6848523407949649E-2</v>
      </c>
      <c r="P233" s="48">
        <f t="shared" si="186"/>
        <v>4.7307131489440657E-2</v>
      </c>
      <c r="Q233" s="48">
        <f t="shared" si="186"/>
        <v>4.8581125941749015E-2</v>
      </c>
      <c r="R233" s="48">
        <f t="shared" si="186"/>
        <v>4.3968336843205336E-2</v>
      </c>
      <c r="S233" s="48">
        <f t="shared" si="186"/>
        <v>4.1123805232460953E-2</v>
      </c>
      <c r="T233" s="48">
        <f t="shared" si="186"/>
        <v>4.2720630977213681E-2</v>
      </c>
      <c r="U233" s="48">
        <f t="shared" si="186"/>
        <v>5.9274514600496708E-2</v>
      </c>
      <c r="V233" s="48">
        <f t="shared" si="186"/>
        <v>6.7916856578841944E-2</v>
      </c>
      <c r="W233" s="48"/>
      <c r="X233" s="2"/>
    </row>
    <row r="234" spans="1:24" ht="15" customHeight="1">
      <c r="A234" s="39"/>
      <c r="B234" s="39">
        <f t="shared" si="167"/>
        <v>21</v>
      </c>
      <c r="C234" s="48">
        <f t="shared" ref="C234:V234" si="187">4*(EXP(C28*1/4)-1)</f>
        <v>3.4621118943036322E-2</v>
      </c>
      <c r="D234" s="48">
        <f t="shared" si="187"/>
        <v>5.1461017142977461E-2</v>
      </c>
      <c r="E234" s="48">
        <f t="shared" si="187"/>
        <v>6.7583876097665474E-2</v>
      </c>
      <c r="F234" s="48">
        <f t="shared" si="187"/>
        <v>6.0324776537718172E-2</v>
      </c>
      <c r="G234" s="48">
        <f t="shared" si="187"/>
        <v>6.6563318475915345E-2</v>
      </c>
      <c r="H234" s="48">
        <f t="shared" si="187"/>
        <v>7.4771022282352995E-2</v>
      </c>
      <c r="I234" s="48">
        <f t="shared" si="187"/>
        <v>6.4125189722774145E-2</v>
      </c>
      <c r="J234" s="48">
        <f t="shared" si="187"/>
        <v>6.795486580901855E-2</v>
      </c>
      <c r="K234" s="48">
        <f t="shared" si="187"/>
        <v>7.7688623942378854E-2</v>
      </c>
      <c r="L234" s="48">
        <f t="shared" si="187"/>
        <v>5.6933958975038834E-2</v>
      </c>
      <c r="M234" s="48">
        <f t="shared" si="187"/>
        <v>5.8610998915231249E-2</v>
      </c>
      <c r="N234" s="48">
        <f t="shared" si="187"/>
        <v>5.5361120176765866E-2</v>
      </c>
      <c r="O234" s="48">
        <f t="shared" si="187"/>
        <v>4.2867613530512827E-2</v>
      </c>
      <c r="P234" s="48">
        <f t="shared" si="187"/>
        <v>5.0475360873697639E-2</v>
      </c>
      <c r="Q234" s="48">
        <f t="shared" si="187"/>
        <v>6.216931915819579E-2</v>
      </c>
      <c r="R234" s="48">
        <f t="shared" si="187"/>
        <v>5.1797315450170522E-2</v>
      </c>
      <c r="S234" s="48">
        <f t="shared" si="187"/>
        <v>6.1657665831736708E-2</v>
      </c>
      <c r="T234" s="48">
        <f t="shared" si="187"/>
        <v>6.0677252541026405E-2</v>
      </c>
      <c r="U234" s="48">
        <f t="shared" si="187"/>
        <v>6.0736757327319424E-2</v>
      </c>
      <c r="V234" s="48">
        <f t="shared" si="187"/>
        <v>6.9544094716280647E-2</v>
      </c>
      <c r="W234" s="48"/>
      <c r="X234" s="2"/>
    </row>
    <row r="235" spans="1:24" ht="15" customHeight="1">
      <c r="A235" s="39"/>
      <c r="B235" s="39">
        <f t="shared" si="167"/>
        <v>22</v>
      </c>
      <c r="C235" s="48">
        <f t="shared" ref="C235:V235" si="188">4*(EXP(C29*1/4)-1)</f>
        <v>3.4621118943036322E-2</v>
      </c>
      <c r="D235" s="48">
        <f t="shared" si="188"/>
        <v>4.1036271810178881E-2</v>
      </c>
      <c r="E235" s="48">
        <f t="shared" si="188"/>
        <v>5.440258643305107E-2</v>
      </c>
      <c r="F235" s="48">
        <f t="shared" si="188"/>
        <v>6.8179243927972699E-2</v>
      </c>
      <c r="G235" s="48">
        <f t="shared" si="188"/>
        <v>7.6831849486786119E-2</v>
      </c>
      <c r="H235" s="48">
        <f t="shared" si="188"/>
        <v>6.85102875272392E-2</v>
      </c>
      <c r="I235" s="48">
        <f t="shared" si="188"/>
        <v>0.10976034018745917</v>
      </c>
      <c r="J235" s="48">
        <f t="shared" si="188"/>
        <v>9.8524639520699786E-2</v>
      </c>
      <c r="K235" s="48">
        <f t="shared" si="188"/>
        <v>9.3084571276642158E-2</v>
      </c>
      <c r="L235" s="48">
        <f t="shared" si="188"/>
        <v>9.1188860540339256E-2</v>
      </c>
      <c r="M235" s="48">
        <f t="shared" si="188"/>
        <v>8.5312350898827383E-2</v>
      </c>
      <c r="N235" s="48">
        <f t="shared" si="188"/>
        <v>9.0224855554118299E-2</v>
      </c>
      <c r="O235" s="48">
        <f t="shared" si="188"/>
        <v>7.3146836733941178E-2</v>
      </c>
      <c r="P235" s="48">
        <f t="shared" si="188"/>
        <v>7.6271572317303082E-2</v>
      </c>
      <c r="Q235" s="48">
        <f t="shared" si="188"/>
        <v>0.10303882756763549</v>
      </c>
      <c r="R235" s="48">
        <f t="shared" si="188"/>
        <v>0.11042847089576746</v>
      </c>
      <c r="S235" s="48">
        <f t="shared" si="188"/>
        <v>0.12920072617725165</v>
      </c>
      <c r="T235" s="48">
        <f t="shared" si="188"/>
        <v>0.14029621925872249</v>
      </c>
      <c r="U235" s="48">
        <f t="shared" si="188"/>
        <v>0.1359375800957352</v>
      </c>
      <c r="V235" s="48">
        <f t="shared" si="188"/>
        <v>0.12763187185478841</v>
      </c>
      <c r="W235" s="48"/>
      <c r="X235" s="2"/>
    </row>
    <row r="236" spans="1:24" ht="15" customHeight="1">
      <c r="A236" s="39"/>
      <c r="B236" s="39">
        <f t="shared" si="167"/>
        <v>23</v>
      </c>
      <c r="C236" s="48">
        <f t="shared" ref="C236:V236" si="189">4*(EXP(C30*1/4)-1)</f>
        <v>3.4621118943036322E-2</v>
      </c>
      <c r="D236" s="48">
        <f t="shared" si="189"/>
        <v>3.4852275359563478E-2</v>
      </c>
      <c r="E236" s="48">
        <f t="shared" si="189"/>
        <v>3.2763069848748216E-2</v>
      </c>
      <c r="F236" s="48">
        <f t="shared" si="189"/>
        <v>3.179291514655791E-2</v>
      </c>
      <c r="G236" s="48">
        <f t="shared" si="189"/>
        <v>3.3519712115293032E-2</v>
      </c>
      <c r="H236" s="48">
        <f t="shared" si="189"/>
        <v>2.4176631061533449E-2</v>
      </c>
      <c r="I236" s="48">
        <f t="shared" si="189"/>
        <v>2.3397852849471157E-2</v>
      </c>
      <c r="J236" s="48">
        <f t="shared" si="189"/>
        <v>1.9858329341282399E-2</v>
      </c>
      <c r="K236" s="48">
        <f t="shared" si="189"/>
        <v>2.3868688386027515E-2</v>
      </c>
      <c r="L236" s="48">
        <f t="shared" si="189"/>
        <v>2.3758268187051179E-2</v>
      </c>
      <c r="M236" s="48">
        <f t="shared" si="189"/>
        <v>3.1654690211973424E-2</v>
      </c>
      <c r="N236" s="48">
        <f t="shared" si="189"/>
        <v>2.6663712654594107E-2</v>
      </c>
      <c r="O236" s="48">
        <f t="shared" si="189"/>
        <v>3.3901984874370683E-2</v>
      </c>
      <c r="P236" s="48">
        <f t="shared" si="189"/>
        <v>2.8767968222020102E-2</v>
      </c>
      <c r="Q236" s="48">
        <f t="shared" si="189"/>
        <v>2.1797294777107012E-2</v>
      </c>
      <c r="R236" s="48">
        <f t="shared" si="189"/>
        <v>2.4597648409724115E-2</v>
      </c>
      <c r="S236" s="48">
        <f t="shared" si="189"/>
        <v>3.1316700721600199E-2</v>
      </c>
      <c r="T236" s="48">
        <f t="shared" si="189"/>
        <v>3.2255790258497008E-2</v>
      </c>
      <c r="U236" s="48">
        <f t="shared" si="189"/>
        <v>3.537758862391005E-2</v>
      </c>
      <c r="V236" s="48">
        <f t="shared" si="189"/>
        <v>4.1945735303478671E-2</v>
      </c>
      <c r="W236" s="48"/>
      <c r="X236" s="2"/>
    </row>
    <row r="237" spans="1:24" ht="15" customHeight="1">
      <c r="A237" s="39"/>
      <c r="B237" s="39">
        <f t="shared" si="167"/>
        <v>24</v>
      </c>
      <c r="C237" s="48">
        <f t="shared" ref="C237:V237" si="190">4*(EXP(C31*1/4)-1)</f>
        <v>3.4621118943036322E-2</v>
      </c>
      <c r="D237" s="48">
        <f t="shared" si="190"/>
        <v>4.3235026810061861E-2</v>
      </c>
      <c r="E237" s="48">
        <f t="shared" si="190"/>
        <v>6.2943936466072437E-2</v>
      </c>
      <c r="F237" s="48">
        <f t="shared" si="190"/>
        <v>8.0520080371911718E-2</v>
      </c>
      <c r="G237" s="48">
        <f t="shared" si="190"/>
        <v>0.11778406435532407</v>
      </c>
      <c r="H237" s="48">
        <f t="shared" si="190"/>
        <v>8.9557856726196761E-2</v>
      </c>
      <c r="I237" s="48">
        <f t="shared" si="190"/>
        <v>6.7228826420322463E-2</v>
      </c>
      <c r="J237" s="48">
        <f t="shared" si="190"/>
        <v>6.9229278453913246E-2</v>
      </c>
      <c r="K237" s="48">
        <f t="shared" si="190"/>
        <v>5.6337850532228728E-2</v>
      </c>
      <c r="L237" s="48">
        <f t="shared" si="190"/>
        <v>4.6050570139016145E-2</v>
      </c>
      <c r="M237" s="48">
        <f t="shared" si="190"/>
        <v>4.223431429034008E-2</v>
      </c>
      <c r="N237" s="48">
        <f t="shared" si="190"/>
        <v>4.8419018835701877E-2</v>
      </c>
      <c r="O237" s="48">
        <f t="shared" si="190"/>
        <v>4.4132796942396801E-2</v>
      </c>
      <c r="P237" s="48">
        <f t="shared" si="190"/>
        <v>3.8333216682797655E-2</v>
      </c>
      <c r="Q237" s="48">
        <f t="shared" si="190"/>
        <v>4.7677019961740008E-2</v>
      </c>
      <c r="R237" s="48">
        <f t="shared" si="190"/>
        <v>5.3721927025411453E-2</v>
      </c>
      <c r="S237" s="48">
        <f t="shared" si="190"/>
        <v>5.4172699104871214E-2</v>
      </c>
      <c r="T237" s="48">
        <f t="shared" si="190"/>
        <v>6.610210271068695E-2</v>
      </c>
      <c r="U237" s="48">
        <f t="shared" si="190"/>
        <v>6.474024497087516E-2</v>
      </c>
      <c r="V237" s="48">
        <f t="shared" si="190"/>
        <v>8.1962517012280856E-2</v>
      </c>
      <c r="W237" s="48"/>
      <c r="X237" s="2"/>
    </row>
    <row r="238" spans="1:24" ht="15" customHeight="1">
      <c r="A238" s="39"/>
      <c r="B238" s="39">
        <f t="shared" si="167"/>
        <v>25</v>
      </c>
      <c r="C238" s="48">
        <f t="shared" ref="C238:V238" si="191">4*(EXP(C32*1/4)-1)</f>
        <v>3.4621118943036322E-2</v>
      </c>
      <c r="D238" s="48">
        <f t="shared" si="191"/>
        <v>4.19008828253844E-2</v>
      </c>
      <c r="E238" s="48">
        <f t="shared" si="191"/>
        <v>4.632882870494992E-2</v>
      </c>
      <c r="F238" s="48">
        <f t="shared" si="191"/>
        <v>6.0778776379176058E-2</v>
      </c>
      <c r="G238" s="48">
        <f t="shared" si="191"/>
        <v>6.6831227786016356E-2</v>
      </c>
      <c r="H238" s="48">
        <f t="shared" si="191"/>
        <v>6.735915854258856E-2</v>
      </c>
      <c r="I238" s="48">
        <f t="shared" si="191"/>
        <v>6.8304524926462662E-2</v>
      </c>
      <c r="J238" s="48">
        <f t="shared" si="191"/>
        <v>6.3616133048649992E-2</v>
      </c>
      <c r="K238" s="48">
        <f t="shared" si="191"/>
        <v>6.8628834061688515E-2</v>
      </c>
      <c r="L238" s="48">
        <f t="shared" si="191"/>
        <v>7.285990952113508E-2</v>
      </c>
      <c r="M238" s="48">
        <f t="shared" si="191"/>
        <v>6.1359267415359575E-2</v>
      </c>
      <c r="N238" s="48">
        <f t="shared" si="191"/>
        <v>7.5824446582074323E-2</v>
      </c>
      <c r="O238" s="48">
        <f t="shared" si="191"/>
        <v>9.0014766154191683E-2</v>
      </c>
      <c r="P238" s="48">
        <f t="shared" si="191"/>
        <v>0.10160559743662478</v>
      </c>
      <c r="Q238" s="48">
        <f t="shared" si="191"/>
        <v>8.941098899548372E-2</v>
      </c>
      <c r="R238" s="48">
        <f t="shared" si="191"/>
        <v>0.10457004481585574</v>
      </c>
      <c r="S238" s="48">
        <f t="shared" si="191"/>
        <v>0.1132106574869205</v>
      </c>
      <c r="T238" s="48">
        <f t="shared" si="191"/>
        <v>0.10302897967046043</v>
      </c>
      <c r="U238" s="48">
        <f t="shared" si="191"/>
        <v>0.11943740851918783</v>
      </c>
      <c r="V238" s="48">
        <f t="shared" si="191"/>
        <v>0.11829285313390603</v>
      </c>
      <c r="W238" s="48"/>
      <c r="X238" s="2"/>
    </row>
    <row r="239" spans="1:24" ht="15" customHeight="1">
      <c r="A239" s="39"/>
      <c r="B239" s="39">
        <f t="shared" si="167"/>
        <v>26</v>
      </c>
      <c r="C239" s="48">
        <f t="shared" ref="C239:V239" si="192">4*(EXP(C33*1/4)-1)</f>
        <v>3.4621118943036322E-2</v>
      </c>
      <c r="D239" s="48">
        <f t="shared" si="192"/>
        <v>5.1391424597083457E-2</v>
      </c>
      <c r="E239" s="48">
        <f t="shared" si="192"/>
        <v>4.0219095043481978E-2</v>
      </c>
      <c r="F239" s="48">
        <f t="shared" si="192"/>
        <v>3.7694210954739127E-2</v>
      </c>
      <c r="G239" s="48">
        <f t="shared" si="192"/>
        <v>3.1659877345158627E-2</v>
      </c>
      <c r="H239" s="48">
        <f t="shared" si="192"/>
        <v>3.5409376266387405E-2</v>
      </c>
      <c r="I239" s="48">
        <f t="shared" si="192"/>
        <v>3.7485287465956141E-2</v>
      </c>
      <c r="J239" s="48">
        <f t="shared" si="192"/>
        <v>2.6572496875435725E-2</v>
      </c>
      <c r="K239" s="48">
        <f t="shared" si="192"/>
        <v>2.3754986597424477E-2</v>
      </c>
      <c r="L239" s="48">
        <f t="shared" si="192"/>
        <v>1.9586978200087479E-2</v>
      </c>
      <c r="M239" s="48">
        <f t="shared" si="192"/>
        <v>1.8601662477518488E-2</v>
      </c>
      <c r="N239" s="48">
        <f t="shared" si="192"/>
        <v>1.4700210941698266E-2</v>
      </c>
      <c r="O239" s="48">
        <f t="shared" si="192"/>
        <v>1.3995428972071622E-2</v>
      </c>
      <c r="P239" s="48">
        <f t="shared" si="192"/>
        <v>1.2445241325051981E-2</v>
      </c>
      <c r="Q239" s="48">
        <f t="shared" si="192"/>
        <v>1.2537237321031292E-2</v>
      </c>
      <c r="R239" s="48">
        <f t="shared" si="192"/>
        <v>1.2672319720765657E-2</v>
      </c>
      <c r="S239" s="48">
        <f t="shared" si="192"/>
        <v>1.1627262829925655E-2</v>
      </c>
      <c r="T239" s="48">
        <f t="shared" si="192"/>
        <v>1.1935952785210091E-2</v>
      </c>
      <c r="U239" s="48">
        <f t="shared" si="192"/>
        <v>1.2216644724237113E-2</v>
      </c>
      <c r="V239" s="48">
        <f t="shared" si="192"/>
        <v>1.9303200893583394E-2</v>
      </c>
      <c r="W239" s="48"/>
      <c r="X239" s="2"/>
    </row>
    <row r="240" spans="1:24" ht="15" customHeight="1">
      <c r="A240" s="39"/>
      <c r="B240" s="39">
        <f t="shared" si="167"/>
        <v>27</v>
      </c>
      <c r="C240" s="48">
        <f t="shared" ref="C240:V240" si="193">4*(EXP(C34*1/4)-1)</f>
        <v>3.4621118943036322E-2</v>
      </c>
      <c r="D240" s="48">
        <f t="shared" si="193"/>
        <v>3.2366737729454975E-2</v>
      </c>
      <c r="E240" s="48">
        <f t="shared" si="193"/>
        <v>3.7550579901074244E-2</v>
      </c>
      <c r="F240" s="48">
        <f t="shared" si="193"/>
        <v>2.9326876656219802E-2</v>
      </c>
      <c r="G240" s="48">
        <f t="shared" si="193"/>
        <v>3.5028574434971205E-2</v>
      </c>
      <c r="H240" s="48">
        <f t="shared" si="193"/>
        <v>3.524138349201511E-2</v>
      </c>
      <c r="I240" s="48">
        <f t="shared" si="193"/>
        <v>3.6822552066633207E-2</v>
      </c>
      <c r="J240" s="48">
        <f t="shared" si="193"/>
        <v>4.2604907256343694E-2</v>
      </c>
      <c r="K240" s="48">
        <f t="shared" si="193"/>
        <v>3.2985002371463068E-2</v>
      </c>
      <c r="L240" s="48">
        <f t="shared" si="193"/>
        <v>2.6645656853423461E-2</v>
      </c>
      <c r="M240" s="48">
        <f t="shared" si="193"/>
        <v>3.4738922729493638E-2</v>
      </c>
      <c r="N240" s="48">
        <f t="shared" si="193"/>
        <v>4.7094995216659719E-2</v>
      </c>
      <c r="O240" s="48">
        <f t="shared" si="193"/>
        <v>3.8543895389093308E-2</v>
      </c>
      <c r="P240" s="48">
        <f t="shared" si="193"/>
        <v>5.7293733521898815E-2</v>
      </c>
      <c r="Q240" s="48">
        <f t="shared" si="193"/>
        <v>4.2436041699335014E-2</v>
      </c>
      <c r="R240" s="48">
        <f t="shared" si="193"/>
        <v>6.3356569848809663E-2</v>
      </c>
      <c r="S240" s="48">
        <f t="shared" si="193"/>
        <v>6.7902328401491907E-2</v>
      </c>
      <c r="T240" s="48">
        <f t="shared" si="193"/>
        <v>6.6680324097412758E-2</v>
      </c>
      <c r="U240" s="48">
        <f t="shared" si="193"/>
        <v>6.1650214195322128E-2</v>
      </c>
      <c r="V240" s="48">
        <f t="shared" si="193"/>
        <v>5.5857405734579757E-2</v>
      </c>
      <c r="W240" s="48"/>
      <c r="X240" s="2"/>
    </row>
    <row r="241" spans="1:24" ht="15" customHeight="1">
      <c r="A241" s="39"/>
      <c r="B241" s="39">
        <f t="shared" si="167"/>
        <v>28</v>
      </c>
      <c r="C241" s="48">
        <f t="shared" ref="C241:V241" si="194">4*(EXP(C35*1/4)-1)</f>
        <v>3.4621118943036322E-2</v>
      </c>
      <c r="D241" s="48">
        <f t="shared" si="194"/>
        <v>3.6750823033761648E-2</v>
      </c>
      <c r="E241" s="48">
        <f t="shared" si="194"/>
        <v>3.8163747505663537E-2</v>
      </c>
      <c r="F241" s="48">
        <f t="shared" si="194"/>
        <v>3.8573204530470306E-2</v>
      </c>
      <c r="G241" s="48">
        <f t="shared" si="194"/>
        <v>2.6181181173781987E-2</v>
      </c>
      <c r="H241" s="48">
        <f t="shared" si="194"/>
        <v>3.0275117972831112E-2</v>
      </c>
      <c r="I241" s="48">
        <f t="shared" si="194"/>
        <v>3.9176980155441576E-2</v>
      </c>
      <c r="J241" s="48">
        <f t="shared" si="194"/>
        <v>3.3572022540117707E-2</v>
      </c>
      <c r="K241" s="48">
        <f t="shared" si="194"/>
        <v>3.4227724653120184E-2</v>
      </c>
      <c r="L241" s="48">
        <f t="shared" si="194"/>
        <v>3.7823522578224633E-2</v>
      </c>
      <c r="M241" s="48">
        <f t="shared" si="194"/>
        <v>5.3458039096380361E-2</v>
      </c>
      <c r="N241" s="48">
        <f t="shared" si="194"/>
        <v>3.9092267163264971E-2</v>
      </c>
      <c r="O241" s="48">
        <f t="shared" si="194"/>
        <v>3.6652615442292813E-2</v>
      </c>
      <c r="P241" s="48">
        <f t="shared" si="194"/>
        <v>3.4065594775200658E-2</v>
      </c>
      <c r="Q241" s="48">
        <f t="shared" si="194"/>
        <v>3.3344747774862959E-2</v>
      </c>
      <c r="R241" s="48">
        <f t="shared" si="194"/>
        <v>3.2035807465142341E-2</v>
      </c>
      <c r="S241" s="48">
        <f t="shared" si="194"/>
        <v>3.6451200396045991E-2</v>
      </c>
      <c r="T241" s="48">
        <f t="shared" si="194"/>
        <v>2.8782369200120783E-2</v>
      </c>
      <c r="U241" s="48">
        <f t="shared" si="194"/>
        <v>2.4231437454581339E-2</v>
      </c>
      <c r="V241" s="48">
        <f t="shared" si="194"/>
        <v>2.4822563513771101E-2</v>
      </c>
      <c r="W241" s="48"/>
      <c r="X241" s="2"/>
    </row>
    <row r="242" spans="1:24" ht="15" customHeight="1">
      <c r="A242" s="39"/>
      <c r="B242" s="39">
        <f t="shared" si="167"/>
        <v>29</v>
      </c>
      <c r="C242" s="48">
        <f t="shared" ref="C242:V242" si="195">4*(EXP(C36*1/4)-1)</f>
        <v>3.4621118943036322E-2</v>
      </c>
      <c r="D242" s="48">
        <f t="shared" si="195"/>
        <v>3.1140636205886807E-2</v>
      </c>
      <c r="E242" s="48">
        <f t="shared" si="195"/>
        <v>4.0628873826524803E-2</v>
      </c>
      <c r="F242" s="48">
        <f t="shared" si="195"/>
        <v>3.5384100957685405E-2</v>
      </c>
      <c r="G242" s="48">
        <f t="shared" si="195"/>
        <v>3.1031760450471069E-2</v>
      </c>
      <c r="H242" s="48">
        <f t="shared" si="195"/>
        <v>2.448680177094964E-2</v>
      </c>
      <c r="I242" s="48">
        <f t="shared" si="195"/>
        <v>2.8485738481216494E-2</v>
      </c>
      <c r="J242" s="48">
        <f t="shared" si="195"/>
        <v>2.7913007234207754E-2</v>
      </c>
      <c r="K242" s="48">
        <f t="shared" si="195"/>
        <v>4.1411054277492809E-2</v>
      </c>
      <c r="L242" s="48">
        <f t="shared" si="195"/>
        <v>3.1560886027960144E-2</v>
      </c>
      <c r="M242" s="48">
        <f t="shared" si="195"/>
        <v>2.8617466096206634E-2</v>
      </c>
      <c r="N242" s="48">
        <f t="shared" si="195"/>
        <v>2.3066310511926424E-2</v>
      </c>
      <c r="O242" s="48">
        <f t="shared" si="195"/>
        <v>2.4309089761072933E-2</v>
      </c>
      <c r="P242" s="48">
        <f t="shared" si="195"/>
        <v>1.8512770860590777E-2</v>
      </c>
      <c r="Q242" s="48">
        <f t="shared" si="195"/>
        <v>2.1561830905617363E-2</v>
      </c>
      <c r="R242" s="48">
        <f t="shared" si="195"/>
        <v>2.1373041003282189E-2</v>
      </c>
      <c r="S242" s="48">
        <f t="shared" si="195"/>
        <v>2.6035995037673842E-2</v>
      </c>
      <c r="T242" s="48">
        <f t="shared" si="195"/>
        <v>2.6141514645017239E-2</v>
      </c>
      <c r="U242" s="48">
        <f t="shared" si="195"/>
        <v>3.2838540442198472E-2</v>
      </c>
      <c r="V242" s="48">
        <f t="shared" si="195"/>
        <v>3.6509605811595236E-2</v>
      </c>
      <c r="W242" s="48"/>
      <c r="X242" s="2"/>
    </row>
    <row r="243" spans="1:24" ht="15" customHeight="1">
      <c r="A243" s="39"/>
      <c r="B243" s="39">
        <f t="shared" si="167"/>
        <v>30</v>
      </c>
      <c r="C243" s="48">
        <f t="shared" ref="C243:V243" si="196">4*(EXP(C37*1/4)-1)</f>
        <v>3.4621118943036322E-2</v>
      </c>
      <c r="D243" s="48">
        <f t="shared" si="196"/>
        <v>2.9459449536264337E-2</v>
      </c>
      <c r="E243" s="48">
        <f t="shared" si="196"/>
        <v>2.6058590816332661E-2</v>
      </c>
      <c r="F243" s="48">
        <f t="shared" si="196"/>
        <v>3.3006081003953192E-2</v>
      </c>
      <c r="G243" s="48">
        <f t="shared" si="196"/>
        <v>3.0169224224009916E-2</v>
      </c>
      <c r="H243" s="48">
        <f t="shared" si="196"/>
        <v>2.54922051611981E-2</v>
      </c>
      <c r="I243" s="48">
        <f t="shared" si="196"/>
        <v>2.7492613709528158E-2</v>
      </c>
      <c r="J243" s="48">
        <f t="shared" si="196"/>
        <v>2.8823347573106339E-2</v>
      </c>
      <c r="K243" s="48">
        <f t="shared" si="196"/>
        <v>2.7509629533901681E-2</v>
      </c>
      <c r="L243" s="48">
        <f t="shared" si="196"/>
        <v>2.6571282244224115E-2</v>
      </c>
      <c r="M243" s="48">
        <f t="shared" si="196"/>
        <v>2.4672908524103754E-2</v>
      </c>
      <c r="N243" s="48">
        <f t="shared" si="196"/>
        <v>3.4627817150810536E-2</v>
      </c>
      <c r="O243" s="48">
        <f t="shared" si="196"/>
        <v>3.4376930516470061E-2</v>
      </c>
      <c r="P243" s="48">
        <f t="shared" si="196"/>
        <v>3.4047779643089804E-2</v>
      </c>
      <c r="Q243" s="48">
        <f t="shared" si="196"/>
        <v>2.6156200265807783E-2</v>
      </c>
      <c r="R243" s="48">
        <f t="shared" si="196"/>
        <v>2.1459106842716125E-2</v>
      </c>
      <c r="S243" s="48">
        <f t="shared" si="196"/>
        <v>2.5685076554501585E-2</v>
      </c>
      <c r="T243" s="48">
        <f t="shared" si="196"/>
        <v>2.3523349259649606E-2</v>
      </c>
      <c r="U243" s="48">
        <f t="shared" si="196"/>
        <v>2.4963682090688444E-2</v>
      </c>
      <c r="V243" s="48">
        <f t="shared" si="196"/>
        <v>2.6503367322336047E-2</v>
      </c>
      <c r="W243" s="48"/>
      <c r="X243" s="2"/>
    </row>
    <row r="244" spans="1:24" ht="15" customHeight="1">
      <c r="A244" s="39"/>
      <c r="B244" s="39">
        <f t="shared" si="167"/>
        <v>31</v>
      </c>
      <c r="C244" s="48">
        <f t="shared" ref="C244:V244" si="197">4*(EXP(C38*1/4)-1)</f>
        <v>3.4621118943036322E-2</v>
      </c>
      <c r="D244" s="48">
        <f t="shared" si="197"/>
        <v>3.0946962193477034E-2</v>
      </c>
      <c r="E244" s="48">
        <f t="shared" si="197"/>
        <v>3.7726705064623722E-2</v>
      </c>
      <c r="F244" s="48">
        <f t="shared" si="197"/>
        <v>3.4145876478842929E-2</v>
      </c>
      <c r="G244" s="48">
        <f t="shared" si="197"/>
        <v>4.1617776717695065E-2</v>
      </c>
      <c r="H244" s="48">
        <f t="shared" si="197"/>
        <v>4.7898533129528964E-2</v>
      </c>
      <c r="I244" s="48">
        <f t="shared" si="197"/>
        <v>4.6555127505422789E-2</v>
      </c>
      <c r="J244" s="48">
        <f t="shared" si="197"/>
        <v>6.6913625212661643E-2</v>
      </c>
      <c r="K244" s="48">
        <f t="shared" si="197"/>
        <v>8.1144323462210899E-2</v>
      </c>
      <c r="L244" s="48">
        <f t="shared" si="197"/>
        <v>9.9154320786140282E-2</v>
      </c>
      <c r="M244" s="48">
        <f t="shared" si="197"/>
        <v>0.10929410649596694</v>
      </c>
      <c r="N244" s="48">
        <f t="shared" si="197"/>
        <v>0.13601314344820903</v>
      </c>
      <c r="O244" s="48">
        <f t="shared" si="197"/>
        <v>0.15763301555949649</v>
      </c>
      <c r="P244" s="48">
        <f t="shared" si="197"/>
        <v>0.17239574524269408</v>
      </c>
      <c r="Q244" s="48">
        <f t="shared" si="197"/>
        <v>0.13734455696691583</v>
      </c>
      <c r="R244" s="48">
        <f t="shared" si="197"/>
        <v>0.14775121852346196</v>
      </c>
      <c r="S244" s="48">
        <f t="shared" si="197"/>
        <v>0.15417404049768635</v>
      </c>
      <c r="T244" s="48">
        <f t="shared" si="197"/>
        <v>0.19165755609591795</v>
      </c>
      <c r="U244" s="48">
        <f t="shared" si="197"/>
        <v>0.19463120440642268</v>
      </c>
      <c r="V244" s="48">
        <f t="shared" si="197"/>
        <v>0.20884809349613764</v>
      </c>
      <c r="W244" s="48"/>
      <c r="X244" s="2"/>
    </row>
    <row r="245" spans="1:24" ht="15" customHeight="1">
      <c r="A245" s="39"/>
      <c r="B245" s="39">
        <f t="shared" si="167"/>
        <v>32</v>
      </c>
      <c r="C245" s="48">
        <f t="shared" ref="C245:V245" si="198">4*(EXP(C39*1/4)-1)</f>
        <v>3.4621118943036322E-2</v>
      </c>
      <c r="D245" s="48">
        <f t="shared" si="198"/>
        <v>4.0267004912732496E-2</v>
      </c>
      <c r="E245" s="48">
        <f t="shared" si="198"/>
        <v>6.3241461831657908E-2</v>
      </c>
      <c r="F245" s="48">
        <f t="shared" si="198"/>
        <v>5.49737608998635E-2</v>
      </c>
      <c r="G245" s="48">
        <f t="shared" si="198"/>
        <v>4.2119384456594133E-2</v>
      </c>
      <c r="H245" s="48">
        <f t="shared" si="198"/>
        <v>6.1836779422523414E-2</v>
      </c>
      <c r="I245" s="48">
        <f t="shared" si="198"/>
        <v>4.9265581141376025E-2</v>
      </c>
      <c r="J245" s="48">
        <f t="shared" si="198"/>
        <v>4.2991644527045736E-2</v>
      </c>
      <c r="K245" s="48">
        <f t="shared" si="198"/>
        <v>4.6671490022987427E-2</v>
      </c>
      <c r="L245" s="48">
        <f t="shared" si="198"/>
        <v>4.4137058390200323E-2</v>
      </c>
      <c r="M245" s="48">
        <f t="shared" si="198"/>
        <v>4.6811824669476643E-2</v>
      </c>
      <c r="N245" s="48">
        <f t="shared" si="198"/>
        <v>4.9129972676773548E-2</v>
      </c>
      <c r="O245" s="48">
        <f t="shared" si="198"/>
        <v>2.5192578116433495E-2</v>
      </c>
      <c r="P245" s="48">
        <f t="shared" si="198"/>
        <v>2.2145911017878106E-2</v>
      </c>
      <c r="Q245" s="48">
        <f t="shared" si="198"/>
        <v>2.4728937447845212E-2</v>
      </c>
      <c r="R245" s="48">
        <f t="shared" si="198"/>
        <v>2.3721136890224592E-2</v>
      </c>
      <c r="S245" s="48">
        <f t="shared" si="198"/>
        <v>2.0418095506760991E-2</v>
      </c>
      <c r="T245" s="48">
        <f t="shared" si="198"/>
        <v>1.8094680611343783E-2</v>
      </c>
      <c r="U245" s="48">
        <f t="shared" si="198"/>
        <v>2.5136597089521651E-2</v>
      </c>
      <c r="V245" s="48">
        <f t="shared" si="198"/>
        <v>3.0720142739665057E-2</v>
      </c>
      <c r="W245" s="48"/>
      <c r="X245" s="2"/>
    </row>
    <row r="246" spans="1:24" ht="15" customHeight="1">
      <c r="A246" s="39"/>
      <c r="B246" s="39">
        <f t="shared" si="167"/>
        <v>33</v>
      </c>
      <c r="C246" s="48">
        <f t="shared" ref="C246:V246" si="199">4*(EXP(C40*1/4)-1)</f>
        <v>3.4621118943036322E-2</v>
      </c>
      <c r="D246" s="48">
        <f t="shared" si="199"/>
        <v>3.5065198476457837E-2</v>
      </c>
      <c r="E246" s="48">
        <f t="shared" si="199"/>
        <v>3.1673104606825042E-2</v>
      </c>
      <c r="F246" s="48">
        <f t="shared" si="199"/>
        <v>2.8290364950771973E-2</v>
      </c>
      <c r="G246" s="48">
        <f t="shared" si="199"/>
        <v>3.7741181888336861E-2</v>
      </c>
      <c r="H246" s="48">
        <f t="shared" si="199"/>
        <v>3.0275850272111882E-2</v>
      </c>
      <c r="I246" s="48">
        <f t="shared" si="199"/>
        <v>1.9970900718704776E-2</v>
      </c>
      <c r="J246" s="48">
        <f t="shared" si="199"/>
        <v>1.7553157699943256E-2</v>
      </c>
      <c r="K246" s="48">
        <f t="shared" si="199"/>
        <v>1.5952732855434526E-2</v>
      </c>
      <c r="L246" s="48">
        <f t="shared" si="199"/>
        <v>1.4350775875064947E-2</v>
      </c>
      <c r="M246" s="48">
        <f t="shared" si="199"/>
        <v>1.3958785178989963E-2</v>
      </c>
      <c r="N246" s="48">
        <f t="shared" si="199"/>
        <v>1.5203738071548401E-2</v>
      </c>
      <c r="O246" s="48">
        <f t="shared" si="199"/>
        <v>1.3753570320204744E-2</v>
      </c>
      <c r="P246" s="48">
        <f t="shared" si="199"/>
        <v>1.5417227328327954E-2</v>
      </c>
      <c r="Q246" s="48">
        <f t="shared" si="199"/>
        <v>1.6381416236733948E-2</v>
      </c>
      <c r="R246" s="48">
        <f t="shared" si="199"/>
        <v>1.9673304189936403E-2</v>
      </c>
      <c r="S246" s="48">
        <f t="shared" si="199"/>
        <v>2.0732744044686946E-2</v>
      </c>
      <c r="T246" s="48">
        <f t="shared" si="199"/>
        <v>4.0733338229659743E-2</v>
      </c>
      <c r="U246" s="48">
        <f t="shared" si="199"/>
        <v>4.5349004861224174E-2</v>
      </c>
      <c r="V246" s="48">
        <f t="shared" si="199"/>
        <v>4.8225250597786484E-2</v>
      </c>
      <c r="W246" s="48"/>
      <c r="X246" s="2"/>
    </row>
    <row r="247" spans="1:24" ht="15" customHeight="1">
      <c r="A247" s="39"/>
      <c r="B247" s="39">
        <f t="shared" si="167"/>
        <v>34</v>
      </c>
      <c r="C247" s="48">
        <f t="shared" ref="C247:V247" si="200">4*(EXP(C41*1/4)-1)</f>
        <v>3.4621118943036322E-2</v>
      </c>
      <c r="D247" s="48">
        <f t="shared" si="200"/>
        <v>4.5401568015246418E-2</v>
      </c>
      <c r="E247" s="48">
        <f t="shared" si="200"/>
        <v>3.7121763162142329E-2</v>
      </c>
      <c r="F247" s="48">
        <f t="shared" si="200"/>
        <v>5.5615642176145563E-2</v>
      </c>
      <c r="G247" s="48">
        <f t="shared" si="200"/>
        <v>5.1273070593418346E-2</v>
      </c>
      <c r="H247" s="48">
        <f t="shared" si="200"/>
        <v>6.9426615735530106E-2</v>
      </c>
      <c r="I247" s="48">
        <f t="shared" si="200"/>
        <v>8.9109702358976861E-2</v>
      </c>
      <c r="J247" s="48">
        <f t="shared" si="200"/>
        <v>5.2429931508789274E-2</v>
      </c>
      <c r="K247" s="48">
        <f t="shared" si="200"/>
        <v>4.8868726499676107E-2</v>
      </c>
      <c r="L247" s="48">
        <f t="shared" si="200"/>
        <v>5.555892897495962E-2</v>
      </c>
      <c r="M247" s="48">
        <f t="shared" si="200"/>
        <v>9.0080095791361892E-2</v>
      </c>
      <c r="N247" s="48">
        <f t="shared" si="200"/>
        <v>0.12952614099953319</v>
      </c>
      <c r="O247" s="48">
        <f t="shared" si="200"/>
        <v>0.12233197572497989</v>
      </c>
      <c r="P247" s="48">
        <f t="shared" si="200"/>
        <v>9.7137767687410559E-2</v>
      </c>
      <c r="Q247" s="48">
        <f t="shared" si="200"/>
        <v>7.7021464839966747E-2</v>
      </c>
      <c r="R247" s="48">
        <f t="shared" si="200"/>
        <v>7.2964119210702449E-2</v>
      </c>
      <c r="S247" s="48">
        <f t="shared" si="200"/>
        <v>6.928699065976307E-2</v>
      </c>
      <c r="T247" s="48">
        <f t="shared" si="200"/>
        <v>6.5471744518277752E-2</v>
      </c>
      <c r="U247" s="48">
        <f t="shared" si="200"/>
        <v>4.7987072765647731E-2</v>
      </c>
      <c r="V247" s="48">
        <f t="shared" si="200"/>
        <v>4.3671770672998989E-2</v>
      </c>
      <c r="W247" s="48"/>
      <c r="X247" s="2"/>
    </row>
    <row r="248" spans="1:24" ht="15" customHeight="1">
      <c r="A248" s="39"/>
      <c r="B248" s="39">
        <f t="shared" si="167"/>
        <v>35</v>
      </c>
      <c r="C248" s="48">
        <f t="shared" ref="C248:V248" si="201">4*(EXP(C42*1/4)-1)</f>
        <v>3.4621118943036322E-2</v>
      </c>
      <c r="D248" s="48">
        <f t="shared" si="201"/>
        <v>2.9948881252697568E-2</v>
      </c>
      <c r="E248" s="48">
        <f t="shared" si="201"/>
        <v>3.9012526026142247E-2</v>
      </c>
      <c r="F248" s="48">
        <f t="shared" si="201"/>
        <v>5.3175848915902435E-2</v>
      </c>
      <c r="G248" s="48">
        <f t="shared" si="201"/>
        <v>6.068334816075005E-2</v>
      </c>
      <c r="H248" s="48">
        <f t="shared" si="201"/>
        <v>5.3794293790430991E-2</v>
      </c>
      <c r="I248" s="48">
        <f t="shared" si="201"/>
        <v>5.4007188593405253E-2</v>
      </c>
      <c r="J248" s="48">
        <f t="shared" si="201"/>
        <v>4.4408593952988795E-2</v>
      </c>
      <c r="K248" s="48">
        <f t="shared" si="201"/>
        <v>4.1803363715301245E-2</v>
      </c>
      <c r="L248" s="48">
        <f t="shared" si="201"/>
        <v>3.5836126382942091E-2</v>
      </c>
      <c r="M248" s="48">
        <f t="shared" si="201"/>
        <v>3.4360342121327214E-2</v>
      </c>
      <c r="N248" s="48">
        <f t="shared" si="201"/>
        <v>4.3260000069668791E-2</v>
      </c>
      <c r="O248" s="48">
        <f t="shared" si="201"/>
        <v>4.7149907714230999E-2</v>
      </c>
      <c r="P248" s="48">
        <f t="shared" si="201"/>
        <v>4.2259266114655247E-2</v>
      </c>
      <c r="Q248" s="48">
        <f t="shared" si="201"/>
        <v>4.2435946635722033E-2</v>
      </c>
      <c r="R248" s="48">
        <f t="shared" si="201"/>
        <v>6.2618606126923382E-2</v>
      </c>
      <c r="S248" s="48">
        <f t="shared" si="201"/>
        <v>6.981843199444171E-2</v>
      </c>
      <c r="T248" s="48">
        <f t="shared" si="201"/>
        <v>8.499706433257348E-2</v>
      </c>
      <c r="U248" s="48">
        <f t="shared" si="201"/>
        <v>8.9109024050877395E-2</v>
      </c>
      <c r="V248" s="48">
        <f t="shared" si="201"/>
        <v>0.10491800313610167</v>
      </c>
      <c r="W248" s="48"/>
      <c r="X248" s="2"/>
    </row>
    <row r="249" spans="1:24" ht="15" customHeight="1">
      <c r="A249" s="39"/>
      <c r="B249" s="39">
        <f t="shared" si="167"/>
        <v>36</v>
      </c>
      <c r="C249" s="48">
        <f t="shared" ref="C249:V249" si="202">4*(EXP(C43*1/4)-1)</f>
        <v>3.4621118943036322E-2</v>
      </c>
      <c r="D249" s="48">
        <f t="shared" si="202"/>
        <v>4.2397318977634768E-2</v>
      </c>
      <c r="E249" s="48">
        <f t="shared" si="202"/>
        <v>5.1929142145198171E-2</v>
      </c>
      <c r="F249" s="48">
        <f t="shared" si="202"/>
        <v>6.8252147003097896E-2</v>
      </c>
      <c r="G249" s="48">
        <f t="shared" si="202"/>
        <v>5.6856542117283304E-2</v>
      </c>
      <c r="H249" s="48">
        <f t="shared" si="202"/>
        <v>4.4232110558171556E-2</v>
      </c>
      <c r="I249" s="48">
        <f t="shared" si="202"/>
        <v>3.990256198880715E-2</v>
      </c>
      <c r="J249" s="48">
        <f t="shared" si="202"/>
        <v>3.777348846595352E-2</v>
      </c>
      <c r="K249" s="48">
        <f t="shared" si="202"/>
        <v>3.5302057002605913E-2</v>
      </c>
      <c r="L249" s="48">
        <f t="shared" si="202"/>
        <v>2.8034986777240256E-2</v>
      </c>
      <c r="M249" s="48">
        <f t="shared" si="202"/>
        <v>2.4777656486882904E-2</v>
      </c>
      <c r="N249" s="48">
        <f t="shared" si="202"/>
        <v>2.744252232775235E-2</v>
      </c>
      <c r="O249" s="48">
        <f t="shared" si="202"/>
        <v>2.832859611780858E-2</v>
      </c>
      <c r="P249" s="48">
        <f t="shared" si="202"/>
        <v>2.3021536534397313E-2</v>
      </c>
      <c r="Q249" s="48">
        <f t="shared" si="202"/>
        <v>2.5771033243802144E-2</v>
      </c>
      <c r="R249" s="48">
        <f t="shared" si="202"/>
        <v>2.4274104107833594E-2</v>
      </c>
      <c r="S249" s="48">
        <f t="shared" si="202"/>
        <v>1.9125706019151423E-2</v>
      </c>
      <c r="T249" s="48">
        <f t="shared" si="202"/>
        <v>1.877348959200198E-2</v>
      </c>
      <c r="U249" s="48">
        <f t="shared" si="202"/>
        <v>2.4783064981271252E-2</v>
      </c>
      <c r="V249" s="48">
        <f t="shared" si="202"/>
        <v>2.914201215711465E-2</v>
      </c>
      <c r="W249" s="48"/>
      <c r="X249" s="2"/>
    </row>
    <row r="250" spans="1:24" ht="15" customHeight="1">
      <c r="A250" s="39"/>
      <c r="B250" s="39">
        <f t="shared" si="167"/>
        <v>37</v>
      </c>
      <c r="C250" s="48">
        <f t="shared" ref="C250:V250" si="203">4*(EXP(C44*1/4)-1)</f>
        <v>3.4621118943036322E-2</v>
      </c>
      <c r="D250" s="48">
        <f t="shared" si="203"/>
        <v>3.4542433657033023E-2</v>
      </c>
      <c r="E250" s="48">
        <f t="shared" si="203"/>
        <v>4.2213658880850602E-2</v>
      </c>
      <c r="F250" s="48">
        <f t="shared" si="203"/>
        <v>3.2121810467676148E-2</v>
      </c>
      <c r="G250" s="48">
        <f t="shared" si="203"/>
        <v>3.9311423429797543E-2</v>
      </c>
      <c r="H250" s="48">
        <f t="shared" si="203"/>
        <v>5.530342224496998E-2</v>
      </c>
      <c r="I250" s="48">
        <f t="shared" si="203"/>
        <v>5.6798233539388399E-2</v>
      </c>
      <c r="J250" s="48">
        <f t="shared" si="203"/>
        <v>6.1800794462194553E-2</v>
      </c>
      <c r="K250" s="48">
        <f t="shared" si="203"/>
        <v>7.9716218313791387E-2</v>
      </c>
      <c r="L250" s="48">
        <f t="shared" si="203"/>
        <v>7.8622133879994394E-2</v>
      </c>
      <c r="M250" s="48">
        <f t="shared" si="203"/>
        <v>9.1055063558391325E-2</v>
      </c>
      <c r="N250" s="48">
        <f t="shared" si="203"/>
        <v>0.10990901476173409</v>
      </c>
      <c r="O250" s="48">
        <f t="shared" si="203"/>
        <v>0.10532660598066368</v>
      </c>
      <c r="P250" s="48">
        <f t="shared" si="203"/>
        <v>0.11599706042260394</v>
      </c>
      <c r="Q250" s="48">
        <f t="shared" si="203"/>
        <v>8.3958244543437033E-2</v>
      </c>
      <c r="R250" s="48">
        <f t="shared" si="203"/>
        <v>9.5649009649599215E-2</v>
      </c>
      <c r="S250" s="48">
        <f t="shared" si="203"/>
        <v>0.10979401831234092</v>
      </c>
      <c r="T250" s="48">
        <f t="shared" si="203"/>
        <v>0.12653787743842493</v>
      </c>
      <c r="U250" s="48">
        <f t="shared" si="203"/>
        <v>0.15623966427176583</v>
      </c>
      <c r="V250" s="48">
        <f t="shared" si="203"/>
        <v>0.20790483331362619</v>
      </c>
      <c r="W250" s="48"/>
      <c r="X250" s="2"/>
    </row>
    <row r="251" spans="1:24" ht="15" customHeight="1">
      <c r="A251" s="39"/>
      <c r="B251" s="39">
        <f t="shared" si="167"/>
        <v>38</v>
      </c>
      <c r="C251" s="48">
        <f t="shared" ref="C251:V251" si="204">4*(EXP(C45*1/4)-1)</f>
        <v>3.4621118943036322E-2</v>
      </c>
      <c r="D251" s="48">
        <f t="shared" si="204"/>
        <v>3.6001334983722266E-2</v>
      </c>
      <c r="E251" s="48">
        <f t="shared" si="204"/>
        <v>4.5120333162460113E-2</v>
      </c>
      <c r="F251" s="48">
        <f t="shared" si="204"/>
        <v>4.3686740675480173E-2</v>
      </c>
      <c r="G251" s="48">
        <f t="shared" si="204"/>
        <v>4.9645742924281144E-2</v>
      </c>
      <c r="H251" s="48">
        <f t="shared" si="204"/>
        <v>5.2083506605296037E-2</v>
      </c>
      <c r="I251" s="48">
        <f t="shared" si="204"/>
        <v>4.1390340012656957E-2</v>
      </c>
      <c r="J251" s="48">
        <f t="shared" si="204"/>
        <v>3.9316140789113163E-2</v>
      </c>
      <c r="K251" s="48">
        <f t="shared" si="204"/>
        <v>4.791412456501476E-2</v>
      </c>
      <c r="L251" s="48">
        <f t="shared" si="204"/>
        <v>5.049491294136832E-2</v>
      </c>
      <c r="M251" s="48">
        <f t="shared" si="204"/>
        <v>5.8518238523638466E-2</v>
      </c>
      <c r="N251" s="48">
        <f t="shared" si="204"/>
        <v>5.8879270507921078E-2</v>
      </c>
      <c r="O251" s="48">
        <f t="shared" si="204"/>
        <v>5.973682307367767E-2</v>
      </c>
      <c r="P251" s="48">
        <f t="shared" si="204"/>
        <v>5.2917786796132127E-2</v>
      </c>
      <c r="Q251" s="48">
        <f t="shared" si="204"/>
        <v>4.2682949870864739E-2</v>
      </c>
      <c r="R251" s="48">
        <f t="shared" si="204"/>
        <v>4.709030707527706E-2</v>
      </c>
      <c r="S251" s="48">
        <f t="shared" si="204"/>
        <v>5.5334138863233129E-2</v>
      </c>
      <c r="T251" s="48">
        <f t="shared" si="204"/>
        <v>4.9144997437966076E-2</v>
      </c>
      <c r="U251" s="48">
        <f t="shared" si="204"/>
        <v>5.5205016521957084E-2</v>
      </c>
      <c r="V251" s="48">
        <f t="shared" si="204"/>
        <v>5.1379213112277E-2</v>
      </c>
      <c r="W251" s="48"/>
      <c r="X251" s="2"/>
    </row>
    <row r="252" spans="1:24" ht="15" customHeight="1">
      <c r="A252" s="39"/>
      <c r="B252" s="39">
        <f t="shared" si="167"/>
        <v>39</v>
      </c>
      <c r="C252" s="48">
        <f t="shared" ref="C252:V252" si="205">4*(EXP(C46*1/4)-1)</f>
        <v>3.4621118943036322E-2</v>
      </c>
      <c r="D252" s="48">
        <f t="shared" si="205"/>
        <v>5.3661965092617336E-2</v>
      </c>
      <c r="E252" s="48">
        <f t="shared" si="205"/>
        <v>5.9014083971759668E-2</v>
      </c>
      <c r="F252" s="48">
        <f t="shared" si="205"/>
        <v>4.5151412676303515E-2</v>
      </c>
      <c r="G252" s="48">
        <f t="shared" si="205"/>
        <v>4.1947137849788874E-2</v>
      </c>
      <c r="H252" s="48">
        <f t="shared" si="205"/>
        <v>3.320599378347211E-2</v>
      </c>
      <c r="I252" s="48">
        <f t="shared" si="205"/>
        <v>4.3557148054616412E-2</v>
      </c>
      <c r="J252" s="48">
        <f t="shared" si="205"/>
        <v>3.0161300901808019E-2</v>
      </c>
      <c r="K252" s="48">
        <f t="shared" si="205"/>
        <v>2.5044208755020669E-2</v>
      </c>
      <c r="L252" s="48">
        <f t="shared" si="205"/>
        <v>2.3691011397764861E-2</v>
      </c>
      <c r="M252" s="48">
        <f t="shared" si="205"/>
        <v>3.8152345249944375E-2</v>
      </c>
      <c r="N252" s="48">
        <f t="shared" si="205"/>
        <v>5.1488031172429949E-2</v>
      </c>
      <c r="O252" s="48">
        <f t="shared" si="205"/>
        <v>4.9560053974796681E-2</v>
      </c>
      <c r="P252" s="48">
        <f t="shared" si="205"/>
        <v>5.7236097563487576E-2</v>
      </c>
      <c r="Q252" s="48">
        <f t="shared" si="205"/>
        <v>5.8888949361886489E-2</v>
      </c>
      <c r="R252" s="48">
        <f t="shared" si="205"/>
        <v>5.1048500769038441E-2</v>
      </c>
      <c r="S252" s="48">
        <f t="shared" si="205"/>
        <v>5.7272572231004126E-2</v>
      </c>
      <c r="T252" s="48">
        <f t="shared" si="205"/>
        <v>5.3648244961024716E-2</v>
      </c>
      <c r="U252" s="48">
        <f t="shared" si="205"/>
        <v>4.2598301252325221E-2</v>
      </c>
      <c r="V252" s="48">
        <f t="shared" si="205"/>
        <v>3.8686197647430198E-2</v>
      </c>
      <c r="W252" s="48"/>
      <c r="X252" s="2"/>
    </row>
    <row r="253" spans="1:24" ht="15" customHeight="1">
      <c r="A253" s="39"/>
      <c r="B253" s="39">
        <f t="shared" si="167"/>
        <v>40</v>
      </c>
      <c r="C253" s="48">
        <f t="shared" ref="C253:V253" si="206">4*(EXP(C47*1/4)-1)</f>
        <v>3.4621118943036322E-2</v>
      </c>
      <c r="D253" s="48">
        <f t="shared" si="206"/>
        <v>3.4293277991624294E-2</v>
      </c>
      <c r="E253" s="48">
        <f t="shared" si="206"/>
        <v>4.9156938136602157E-2</v>
      </c>
      <c r="F253" s="48">
        <f t="shared" si="206"/>
        <v>6.37378178764898E-2</v>
      </c>
      <c r="G253" s="48">
        <f t="shared" si="206"/>
        <v>7.023354697700146E-2</v>
      </c>
      <c r="H253" s="48">
        <f t="shared" si="206"/>
        <v>0.11344645761923466</v>
      </c>
      <c r="I253" s="48">
        <f t="shared" si="206"/>
        <v>0.11164223906882942</v>
      </c>
      <c r="J253" s="48">
        <f t="shared" si="206"/>
        <v>9.1983408735702099E-2</v>
      </c>
      <c r="K253" s="48">
        <f t="shared" si="206"/>
        <v>7.3915059178006892E-2</v>
      </c>
      <c r="L253" s="48">
        <f t="shared" si="206"/>
        <v>6.7547718663996115E-2</v>
      </c>
      <c r="M253" s="48">
        <f t="shared" si="206"/>
        <v>9.108689632745115E-2</v>
      </c>
      <c r="N253" s="48">
        <f t="shared" si="206"/>
        <v>9.0351302491862739E-2</v>
      </c>
      <c r="O253" s="48">
        <f t="shared" si="206"/>
        <v>9.2115116875136849E-2</v>
      </c>
      <c r="P253" s="48">
        <f t="shared" si="206"/>
        <v>0.11663616228591067</v>
      </c>
      <c r="Q253" s="48">
        <f t="shared" si="206"/>
        <v>0.12256136792561634</v>
      </c>
      <c r="R253" s="48">
        <f t="shared" si="206"/>
        <v>0.1604439081261928</v>
      </c>
      <c r="S253" s="48">
        <f t="shared" si="206"/>
        <v>0.16953272174991518</v>
      </c>
      <c r="T253" s="48">
        <f t="shared" si="206"/>
        <v>0.14305280730154557</v>
      </c>
      <c r="U253" s="48">
        <f t="shared" si="206"/>
        <v>0.11521961983329465</v>
      </c>
      <c r="V253" s="48">
        <f t="shared" si="206"/>
        <v>9.9393532994480616E-2</v>
      </c>
      <c r="W253" s="48"/>
      <c r="X253" s="2"/>
    </row>
    <row r="254" spans="1:24" ht="15" customHeight="1">
      <c r="A254" s="39"/>
      <c r="B254" s="39">
        <f t="shared" si="167"/>
        <v>41</v>
      </c>
      <c r="C254" s="48">
        <f t="shared" ref="C254:V254" si="207">4*(EXP(C48*1/4)-1)</f>
        <v>3.4621118943036322E-2</v>
      </c>
      <c r="D254" s="48">
        <f t="shared" si="207"/>
        <v>3.4618494460377569E-2</v>
      </c>
      <c r="E254" s="48">
        <f t="shared" si="207"/>
        <v>3.2337662991907656E-2</v>
      </c>
      <c r="F254" s="48">
        <f t="shared" si="207"/>
        <v>3.5553746069507675E-2</v>
      </c>
      <c r="G254" s="48">
        <f t="shared" si="207"/>
        <v>4.7176919988860533E-2</v>
      </c>
      <c r="H254" s="48">
        <f t="shared" si="207"/>
        <v>3.1993091896388215E-2</v>
      </c>
      <c r="I254" s="48">
        <f t="shared" si="207"/>
        <v>4.2827398635371772E-2</v>
      </c>
      <c r="J254" s="48">
        <f t="shared" si="207"/>
        <v>3.2722115766059545E-2</v>
      </c>
      <c r="K254" s="48">
        <f t="shared" si="207"/>
        <v>4.7463028094044901E-2</v>
      </c>
      <c r="L254" s="48">
        <f t="shared" si="207"/>
        <v>3.6444812873027921E-2</v>
      </c>
      <c r="M254" s="48">
        <f t="shared" si="207"/>
        <v>3.8831368492361129E-2</v>
      </c>
      <c r="N254" s="48">
        <f t="shared" si="207"/>
        <v>3.8205828444627166E-2</v>
      </c>
      <c r="O254" s="48">
        <f t="shared" si="207"/>
        <v>4.5686607078248009E-2</v>
      </c>
      <c r="P254" s="48">
        <f t="shared" si="207"/>
        <v>3.7759014546267622E-2</v>
      </c>
      <c r="Q254" s="48">
        <f t="shared" si="207"/>
        <v>3.3334971797974511E-2</v>
      </c>
      <c r="R254" s="48">
        <f t="shared" si="207"/>
        <v>2.9130511761632505E-2</v>
      </c>
      <c r="S254" s="48">
        <f t="shared" si="207"/>
        <v>2.7639630828710793E-2</v>
      </c>
      <c r="T254" s="48">
        <f t="shared" si="207"/>
        <v>3.4999709786813327E-2</v>
      </c>
      <c r="U254" s="48">
        <f t="shared" si="207"/>
        <v>3.0336913081709049E-2</v>
      </c>
      <c r="V254" s="48">
        <f t="shared" si="207"/>
        <v>5.0613770042793327E-2</v>
      </c>
      <c r="W254" s="48"/>
      <c r="X254" s="2"/>
    </row>
    <row r="255" spans="1:24" ht="15" customHeight="1">
      <c r="A255" s="39"/>
      <c r="B255" s="39">
        <f t="shared" si="167"/>
        <v>42</v>
      </c>
      <c r="C255" s="48">
        <f t="shared" ref="C255:V255" si="208">4*(EXP(C49*1/4)-1)</f>
        <v>3.4621118943036322E-2</v>
      </c>
      <c r="D255" s="48">
        <f t="shared" si="208"/>
        <v>3.3614686330530219E-2</v>
      </c>
      <c r="E255" s="48">
        <f t="shared" si="208"/>
        <v>4.2314234443252552E-2</v>
      </c>
      <c r="F255" s="48">
        <f t="shared" si="208"/>
        <v>3.9023158404575042E-2</v>
      </c>
      <c r="G255" s="48">
        <f t="shared" si="208"/>
        <v>3.041410265772182E-2</v>
      </c>
      <c r="H255" s="48">
        <f t="shared" si="208"/>
        <v>1.8839040832890674E-2</v>
      </c>
      <c r="I255" s="48">
        <f t="shared" si="208"/>
        <v>1.7405537954961581E-2</v>
      </c>
      <c r="J255" s="48">
        <f t="shared" si="208"/>
        <v>1.4874873124109733E-2</v>
      </c>
      <c r="K255" s="48">
        <f t="shared" si="208"/>
        <v>1.4361271274754728E-2</v>
      </c>
      <c r="L255" s="48">
        <f t="shared" si="208"/>
        <v>2.3168034661079417E-2</v>
      </c>
      <c r="M255" s="48">
        <f t="shared" si="208"/>
        <v>2.8457531086326426E-2</v>
      </c>
      <c r="N255" s="48">
        <f t="shared" si="208"/>
        <v>2.8506274818859367E-2</v>
      </c>
      <c r="O255" s="48">
        <f t="shared" si="208"/>
        <v>3.4212514123881377E-2</v>
      </c>
      <c r="P255" s="48">
        <f t="shared" si="208"/>
        <v>2.8465009659507601E-2</v>
      </c>
      <c r="Q255" s="48">
        <f t="shared" si="208"/>
        <v>2.5860628706254829E-2</v>
      </c>
      <c r="R255" s="48">
        <f t="shared" si="208"/>
        <v>2.706338786581064E-2</v>
      </c>
      <c r="S255" s="48">
        <f t="shared" si="208"/>
        <v>2.639473460918218E-2</v>
      </c>
      <c r="T255" s="48">
        <f t="shared" si="208"/>
        <v>2.5105886728232996E-2</v>
      </c>
      <c r="U255" s="48">
        <f t="shared" si="208"/>
        <v>1.7599495867457904E-2</v>
      </c>
      <c r="V255" s="48">
        <f t="shared" si="208"/>
        <v>1.6743130945698681E-2</v>
      </c>
      <c r="W255" s="48"/>
      <c r="X255" s="2"/>
    </row>
    <row r="256" spans="1:24" ht="15" customHeight="1">
      <c r="A256" s="39"/>
      <c r="B256" s="39">
        <f t="shared" si="167"/>
        <v>43</v>
      </c>
      <c r="C256" s="48">
        <f t="shared" ref="C256:V256" si="209">4*(EXP(C50*1/4)-1)</f>
        <v>3.4621118943036322E-2</v>
      </c>
      <c r="D256" s="48">
        <f t="shared" si="209"/>
        <v>3.263091124903994E-2</v>
      </c>
      <c r="E256" s="48">
        <f t="shared" si="209"/>
        <v>2.267683128364073E-2</v>
      </c>
      <c r="F256" s="48">
        <f t="shared" si="209"/>
        <v>2.5405586724505547E-2</v>
      </c>
      <c r="G256" s="48">
        <f t="shared" si="209"/>
        <v>1.8702580826136739E-2</v>
      </c>
      <c r="H256" s="48">
        <f t="shared" si="209"/>
        <v>2.5724684803443587E-2</v>
      </c>
      <c r="I256" s="48">
        <f t="shared" si="209"/>
        <v>2.1944323497246288E-2</v>
      </c>
      <c r="J256" s="48">
        <f t="shared" si="209"/>
        <v>1.8477014732420471E-2</v>
      </c>
      <c r="K256" s="48">
        <f t="shared" si="209"/>
        <v>2.1615706849179794E-2</v>
      </c>
      <c r="L256" s="48">
        <f t="shared" si="209"/>
        <v>1.7432847155907538E-2</v>
      </c>
      <c r="M256" s="48">
        <f t="shared" si="209"/>
        <v>1.5984681827512226E-2</v>
      </c>
      <c r="N256" s="48">
        <f t="shared" si="209"/>
        <v>2.2518508882424015E-2</v>
      </c>
      <c r="O256" s="48">
        <f t="shared" si="209"/>
        <v>2.9551554596055851E-2</v>
      </c>
      <c r="P256" s="48">
        <f t="shared" si="209"/>
        <v>2.5078562714746511E-2</v>
      </c>
      <c r="Q256" s="48">
        <f t="shared" si="209"/>
        <v>3.3143986684370574E-2</v>
      </c>
      <c r="R256" s="48">
        <f t="shared" si="209"/>
        <v>2.922616971448555E-2</v>
      </c>
      <c r="S256" s="48">
        <f t="shared" si="209"/>
        <v>3.0574995309187614E-2</v>
      </c>
      <c r="T256" s="48">
        <f t="shared" si="209"/>
        <v>3.0738133776616827E-2</v>
      </c>
      <c r="U256" s="48">
        <f t="shared" si="209"/>
        <v>3.4224870198592328E-2</v>
      </c>
      <c r="V256" s="48">
        <f t="shared" si="209"/>
        <v>3.316032142493075E-2</v>
      </c>
      <c r="W256" s="48"/>
      <c r="X256" s="2"/>
    </row>
    <row r="257" spans="1:24" ht="15" customHeight="1">
      <c r="A257" s="39"/>
      <c r="B257" s="39">
        <f t="shared" si="167"/>
        <v>44</v>
      </c>
      <c r="C257" s="48">
        <f t="shared" ref="C257:V257" si="210">4*(EXP(C51*1/4)-1)</f>
        <v>3.4621118943036322E-2</v>
      </c>
      <c r="D257" s="48">
        <f t="shared" si="210"/>
        <v>2.5034864855323136E-2</v>
      </c>
      <c r="E257" s="48">
        <f t="shared" si="210"/>
        <v>2.4530322560622153E-2</v>
      </c>
      <c r="F257" s="48">
        <f t="shared" si="210"/>
        <v>2.5794033311766107E-2</v>
      </c>
      <c r="G257" s="48">
        <f t="shared" si="210"/>
        <v>2.7104521973777551E-2</v>
      </c>
      <c r="H257" s="48">
        <f t="shared" si="210"/>
        <v>2.775046542638826E-2</v>
      </c>
      <c r="I257" s="48">
        <f t="shared" si="210"/>
        <v>2.0302297332197128E-2</v>
      </c>
      <c r="J257" s="48">
        <f t="shared" si="210"/>
        <v>1.6767340721878909E-2</v>
      </c>
      <c r="K257" s="48">
        <f t="shared" si="210"/>
        <v>1.4015411828155244E-2</v>
      </c>
      <c r="L257" s="48">
        <f t="shared" si="210"/>
        <v>9.4130630409452465E-3</v>
      </c>
      <c r="M257" s="48">
        <f t="shared" si="210"/>
        <v>9.0203317800900962E-3</v>
      </c>
      <c r="N257" s="48">
        <f t="shared" si="210"/>
        <v>1.1291469810272403E-2</v>
      </c>
      <c r="O257" s="48">
        <f t="shared" si="210"/>
        <v>1.0611074250351571E-2</v>
      </c>
      <c r="P257" s="48">
        <f t="shared" si="210"/>
        <v>1.614788764426045E-2</v>
      </c>
      <c r="Q257" s="48">
        <f t="shared" si="210"/>
        <v>1.2029852397487772E-2</v>
      </c>
      <c r="R257" s="48">
        <f t="shared" si="210"/>
        <v>1.3681556630888103E-2</v>
      </c>
      <c r="S257" s="48">
        <f t="shared" si="210"/>
        <v>1.9188853281304041E-2</v>
      </c>
      <c r="T257" s="48">
        <f t="shared" si="210"/>
        <v>2.031884775184789E-2</v>
      </c>
      <c r="U257" s="48">
        <f t="shared" si="210"/>
        <v>2.2840888137734439E-2</v>
      </c>
      <c r="V257" s="48">
        <f t="shared" si="210"/>
        <v>2.470575827928112E-2</v>
      </c>
      <c r="W257" s="48"/>
      <c r="X257" s="2"/>
    </row>
    <row r="258" spans="1:24" ht="15" customHeight="1">
      <c r="A258" s="39"/>
      <c r="B258" s="39">
        <f t="shared" si="167"/>
        <v>45</v>
      </c>
      <c r="C258" s="48">
        <f t="shared" ref="C258:V258" si="211">4*(EXP(C52*1/4)-1)</f>
        <v>3.4621118943036322E-2</v>
      </c>
      <c r="D258" s="48">
        <f t="shared" si="211"/>
        <v>5.1603571273625803E-2</v>
      </c>
      <c r="E258" s="48">
        <f t="shared" si="211"/>
        <v>4.3472679991451102E-2</v>
      </c>
      <c r="F258" s="48">
        <f t="shared" si="211"/>
        <v>3.7744277308759955E-2</v>
      </c>
      <c r="G258" s="48">
        <f t="shared" si="211"/>
        <v>4.3145837263276476E-2</v>
      </c>
      <c r="H258" s="48">
        <f t="shared" si="211"/>
        <v>4.6044130851126575E-2</v>
      </c>
      <c r="I258" s="48">
        <f t="shared" si="211"/>
        <v>3.7931682897554886E-2</v>
      </c>
      <c r="J258" s="48">
        <f t="shared" si="211"/>
        <v>4.5901857626327924E-2</v>
      </c>
      <c r="K258" s="48">
        <f t="shared" si="211"/>
        <v>6.1964337239039935E-2</v>
      </c>
      <c r="L258" s="48">
        <f t="shared" si="211"/>
        <v>5.149272438893604E-2</v>
      </c>
      <c r="M258" s="48">
        <f t="shared" si="211"/>
        <v>6.2847056426226899E-2</v>
      </c>
      <c r="N258" s="48">
        <f t="shared" si="211"/>
        <v>6.3241281877525424E-2</v>
      </c>
      <c r="O258" s="48">
        <f t="shared" si="211"/>
        <v>6.0288333288579743E-2</v>
      </c>
      <c r="P258" s="48">
        <f t="shared" si="211"/>
        <v>5.8159908915427216E-2</v>
      </c>
      <c r="Q258" s="48">
        <f t="shared" si="211"/>
        <v>4.8465262960812439E-2</v>
      </c>
      <c r="R258" s="48">
        <f t="shared" si="211"/>
        <v>5.049628930498784E-2</v>
      </c>
      <c r="S258" s="48">
        <f t="shared" si="211"/>
        <v>4.7033801879523551E-2</v>
      </c>
      <c r="T258" s="48">
        <f t="shared" si="211"/>
        <v>4.3787715950429629E-2</v>
      </c>
      <c r="U258" s="48">
        <f t="shared" si="211"/>
        <v>4.8843129961215759E-2</v>
      </c>
      <c r="V258" s="48">
        <f t="shared" si="211"/>
        <v>4.2198323587142816E-2</v>
      </c>
      <c r="W258" s="48"/>
      <c r="X258" s="2"/>
    </row>
    <row r="259" spans="1:24" ht="15" customHeight="1">
      <c r="A259" s="39"/>
      <c r="B259" s="39">
        <f t="shared" si="167"/>
        <v>46</v>
      </c>
      <c r="C259" s="48">
        <f t="shared" ref="C259:V259" si="212">4*(EXP(C53*1/4)-1)</f>
        <v>3.4621118943036322E-2</v>
      </c>
      <c r="D259" s="48">
        <f t="shared" si="212"/>
        <v>4.5561366634114364E-2</v>
      </c>
      <c r="E259" s="48">
        <f t="shared" si="212"/>
        <v>4.3281671678046862E-2</v>
      </c>
      <c r="F259" s="48">
        <f t="shared" si="212"/>
        <v>4.1394789183061498E-2</v>
      </c>
      <c r="G259" s="48">
        <f t="shared" si="212"/>
        <v>3.7867047576009227E-2</v>
      </c>
      <c r="H259" s="48">
        <f t="shared" si="212"/>
        <v>4.1248672643233952E-2</v>
      </c>
      <c r="I259" s="48">
        <f t="shared" si="212"/>
        <v>4.3721767078404028E-2</v>
      </c>
      <c r="J259" s="48">
        <f t="shared" si="212"/>
        <v>4.2503970690546566E-2</v>
      </c>
      <c r="K259" s="48">
        <f t="shared" si="212"/>
        <v>3.5416068974859272E-2</v>
      </c>
      <c r="L259" s="48">
        <f t="shared" si="212"/>
        <v>5.1301497487329151E-2</v>
      </c>
      <c r="M259" s="48">
        <f t="shared" si="212"/>
        <v>6.6008575270109837E-2</v>
      </c>
      <c r="N259" s="48">
        <f t="shared" si="212"/>
        <v>7.1401099185789185E-2</v>
      </c>
      <c r="O259" s="48">
        <f t="shared" si="212"/>
        <v>6.8369193796348426E-2</v>
      </c>
      <c r="P259" s="48">
        <f t="shared" si="212"/>
        <v>5.9642311190757802E-2</v>
      </c>
      <c r="Q259" s="48">
        <f t="shared" si="212"/>
        <v>5.8817657995913208E-2</v>
      </c>
      <c r="R259" s="48">
        <f t="shared" si="212"/>
        <v>5.8896542056924517E-2</v>
      </c>
      <c r="S259" s="48">
        <f t="shared" si="212"/>
        <v>5.8164493901080583E-2</v>
      </c>
      <c r="T259" s="48">
        <f t="shared" si="212"/>
        <v>5.7253042508158991E-2</v>
      </c>
      <c r="U259" s="48">
        <f t="shared" si="212"/>
        <v>6.0097045337849764E-2</v>
      </c>
      <c r="V259" s="48">
        <f t="shared" si="212"/>
        <v>6.2195513601807306E-2</v>
      </c>
      <c r="W259" s="48"/>
      <c r="X259" s="2"/>
    </row>
    <row r="260" spans="1:24" ht="15" customHeight="1">
      <c r="A260" s="39"/>
      <c r="B260" s="39">
        <f t="shared" si="167"/>
        <v>47</v>
      </c>
      <c r="C260" s="48">
        <f t="shared" ref="C260:V260" si="213">4*(EXP(C54*1/4)-1)</f>
        <v>3.4621118943036322E-2</v>
      </c>
      <c r="D260" s="48">
        <f t="shared" si="213"/>
        <v>3.8520621787327514E-2</v>
      </c>
      <c r="E260" s="48">
        <f t="shared" si="213"/>
        <v>3.3047034542862619E-2</v>
      </c>
      <c r="F260" s="48">
        <f t="shared" si="213"/>
        <v>3.1119842626732286E-2</v>
      </c>
      <c r="G260" s="48">
        <f t="shared" si="213"/>
        <v>2.6856740579594529E-2</v>
      </c>
      <c r="H260" s="48">
        <f t="shared" si="213"/>
        <v>2.3169219948299791E-2</v>
      </c>
      <c r="I260" s="48">
        <f t="shared" si="213"/>
        <v>2.1184550736577989E-2</v>
      </c>
      <c r="J260" s="48">
        <f t="shared" si="213"/>
        <v>2.2001845575103651E-2</v>
      </c>
      <c r="K260" s="48">
        <f t="shared" si="213"/>
        <v>1.7371871120658078E-2</v>
      </c>
      <c r="L260" s="48">
        <f t="shared" si="213"/>
        <v>1.3414195089232805E-2</v>
      </c>
      <c r="M260" s="48">
        <f t="shared" si="213"/>
        <v>1.2330145330014197E-2</v>
      </c>
      <c r="N260" s="48">
        <f t="shared" si="213"/>
        <v>1.1387650756761403E-2</v>
      </c>
      <c r="O260" s="48">
        <f t="shared" si="213"/>
        <v>1.0150053269354586E-2</v>
      </c>
      <c r="P260" s="48">
        <f t="shared" si="213"/>
        <v>9.4116233646293068E-3</v>
      </c>
      <c r="Q260" s="48">
        <f t="shared" si="213"/>
        <v>7.50362939896565E-3</v>
      </c>
      <c r="R260" s="48">
        <f t="shared" si="213"/>
        <v>1.0243305355861487E-2</v>
      </c>
      <c r="S260" s="48">
        <f t="shared" si="213"/>
        <v>9.734017290394803E-3</v>
      </c>
      <c r="T260" s="48">
        <f t="shared" si="213"/>
        <v>1.0475925741875614E-2</v>
      </c>
      <c r="U260" s="48">
        <f t="shared" si="213"/>
        <v>8.935903591146932E-3</v>
      </c>
      <c r="V260" s="48">
        <f t="shared" si="213"/>
        <v>7.6604525649157651E-3</v>
      </c>
      <c r="W260" s="48"/>
      <c r="X260" s="2"/>
    </row>
    <row r="261" spans="1:24" ht="15" customHeight="1">
      <c r="A261" s="39"/>
      <c r="B261" s="39">
        <f t="shared" si="167"/>
        <v>48</v>
      </c>
      <c r="C261" s="48">
        <f t="shared" ref="C261:V261" si="214">4*(EXP(C55*1/4)-1)</f>
        <v>3.4621118943036322E-2</v>
      </c>
      <c r="D261" s="48">
        <f t="shared" si="214"/>
        <v>4.5977773178578651E-2</v>
      </c>
      <c r="E261" s="48">
        <f t="shared" si="214"/>
        <v>5.3072727978146439E-2</v>
      </c>
      <c r="F261" s="48">
        <f t="shared" si="214"/>
        <v>4.6827720008390195E-2</v>
      </c>
      <c r="G261" s="48">
        <f t="shared" si="214"/>
        <v>5.2674166455377147E-2</v>
      </c>
      <c r="H261" s="48">
        <f t="shared" si="214"/>
        <v>5.9430448504261157E-2</v>
      </c>
      <c r="I261" s="48">
        <f t="shared" si="214"/>
        <v>5.0622536231887949E-2</v>
      </c>
      <c r="J261" s="48">
        <f t="shared" si="214"/>
        <v>7.6152958449610786E-2</v>
      </c>
      <c r="K261" s="48">
        <f t="shared" si="214"/>
        <v>9.6793286958662961E-2</v>
      </c>
      <c r="L261" s="48">
        <f t="shared" si="214"/>
        <v>6.7232029023538864E-2</v>
      </c>
      <c r="M261" s="48">
        <f t="shared" si="214"/>
        <v>7.073764861348053E-2</v>
      </c>
      <c r="N261" s="48">
        <f t="shared" si="214"/>
        <v>5.5809006971039743E-2</v>
      </c>
      <c r="O261" s="48">
        <f t="shared" si="214"/>
        <v>7.1375174673476316E-2</v>
      </c>
      <c r="P261" s="48">
        <f t="shared" si="214"/>
        <v>6.5642526525923728E-2</v>
      </c>
      <c r="Q261" s="48">
        <f t="shared" si="214"/>
        <v>5.4885190456850808E-2</v>
      </c>
      <c r="R261" s="48">
        <f t="shared" si="214"/>
        <v>7.2157288189020008E-2</v>
      </c>
      <c r="S261" s="48">
        <f t="shared" si="214"/>
        <v>6.0821884660797743E-2</v>
      </c>
      <c r="T261" s="48">
        <f t="shared" si="214"/>
        <v>4.5525177581362541E-2</v>
      </c>
      <c r="U261" s="48">
        <f t="shared" si="214"/>
        <v>5.0898054022737504E-2</v>
      </c>
      <c r="V261" s="48">
        <f t="shared" si="214"/>
        <v>5.9349786479588218E-2</v>
      </c>
      <c r="W261" s="48"/>
      <c r="X261" s="2"/>
    </row>
    <row r="262" spans="1:24" ht="15" customHeight="1">
      <c r="A262" s="39"/>
      <c r="B262" s="39">
        <f t="shared" si="167"/>
        <v>49</v>
      </c>
      <c r="C262" s="48">
        <f t="shared" ref="C262:V262" si="215">4*(EXP(C56*1/4)-1)</f>
        <v>3.4621118943036322E-2</v>
      </c>
      <c r="D262" s="48">
        <f t="shared" si="215"/>
        <v>4.3050033765504203E-2</v>
      </c>
      <c r="E262" s="48">
        <f t="shared" si="215"/>
        <v>4.8026810918777585E-2</v>
      </c>
      <c r="F262" s="48">
        <f t="shared" si="215"/>
        <v>4.1377618005656203E-2</v>
      </c>
      <c r="G262" s="48">
        <f t="shared" si="215"/>
        <v>3.7712276286708146E-2</v>
      </c>
      <c r="H262" s="48">
        <f t="shared" si="215"/>
        <v>4.165095407387831E-2</v>
      </c>
      <c r="I262" s="48">
        <f t="shared" si="215"/>
        <v>6.1324258422391864E-2</v>
      </c>
      <c r="J262" s="48">
        <f t="shared" si="215"/>
        <v>4.705484653228531E-2</v>
      </c>
      <c r="K262" s="48">
        <f t="shared" si="215"/>
        <v>3.9460657051200165E-2</v>
      </c>
      <c r="L262" s="48">
        <f t="shared" si="215"/>
        <v>4.2200803370993079E-2</v>
      </c>
      <c r="M262" s="48">
        <f t="shared" si="215"/>
        <v>6.282243377262553E-2</v>
      </c>
      <c r="N262" s="48">
        <f t="shared" si="215"/>
        <v>4.4932854898760866E-2</v>
      </c>
      <c r="O262" s="48">
        <f t="shared" si="215"/>
        <v>4.9594190341700539E-2</v>
      </c>
      <c r="P262" s="48">
        <f t="shared" si="215"/>
        <v>3.4608243035868291E-2</v>
      </c>
      <c r="Q262" s="48">
        <f t="shared" si="215"/>
        <v>3.473654806537585E-2</v>
      </c>
      <c r="R262" s="48">
        <f t="shared" si="215"/>
        <v>2.4980077756648456E-2</v>
      </c>
      <c r="S262" s="48">
        <f t="shared" si="215"/>
        <v>2.0597795039973832E-2</v>
      </c>
      <c r="T262" s="48">
        <f t="shared" si="215"/>
        <v>1.7524469628957817E-2</v>
      </c>
      <c r="U262" s="48">
        <f t="shared" si="215"/>
        <v>1.5985155598837508E-2</v>
      </c>
      <c r="V262" s="48">
        <f t="shared" si="215"/>
        <v>2.2344745036818381E-2</v>
      </c>
      <c r="W262" s="48"/>
      <c r="X262" s="2"/>
    </row>
    <row r="263" spans="1:24" ht="15" customHeight="1">
      <c r="A263" s="39"/>
      <c r="B263" s="39">
        <f t="shared" si="167"/>
        <v>50</v>
      </c>
      <c r="C263" s="48">
        <f t="shared" ref="C263:V263" si="216">4*(EXP(C57*1/4)-1)</f>
        <v>3.4621118943036322E-2</v>
      </c>
      <c r="D263" s="48">
        <f t="shared" si="216"/>
        <v>3.2739790103148536E-2</v>
      </c>
      <c r="E263" s="48">
        <f t="shared" si="216"/>
        <v>3.4656543666268469E-2</v>
      </c>
      <c r="F263" s="48">
        <f t="shared" si="216"/>
        <v>3.5615080191639059E-2</v>
      </c>
      <c r="G263" s="48">
        <f t="shared" si="216"/>
        <v>3.2475947546140027E-2</v>
      </c>
      <c r="H263" s="48">
        <f t="shared" si="216"/>
        <v>5.0019316465569119E-2</v>
      </c>
      <c r="I263" s="48">
        <f t="shared" si="216"/>
        <v>5.2659560489689561E-2</v>
      </c>
      <c r="J263" s="48">
        <f t="shared" si="216"/>
        <v>4.5189694886083487E-2</v>
      </c>
      <c r="K263" s="48">
        <f t="shared" si="216"/>
        <v>4.4691623541455172E-2</v>
      </c>
      <c r="L263" s="48">
        <f t="shared" si="216"/>
        <v>5.5474717287357755E-2</v>
      </c>
      <c r="M263" s="48">
        <f t="shared" si="216"/>
        <v>5.3568320317077145E-2</v>
      </c>
      <c r="N263" s="48">
        <f t="shared" si="216"/>
        <v>5.0810003301605455E-2</v>
      </c>
      <c r="O263" s="48">
        <f t="shared" si="216"/>
        <v>6.253632396609099E-2</v>
      </c>
      <c r="P263" s="48">
        <f t="shared" si="216"/>
        <v>6.7921797750596369E-2</v>
      </c>
      <c r="Q263" s="48">
        <f t="shared" si="216"/>
        <v>7.2001809372838288E-2</v>
      </c>
      <c r="R263" s="48">
        <f t="shared" si="216"/>
        <v>7.3156120793939294E-2</v>
      </c>
      <c r="S263" s="48">
        <f t="shared" si="216"/>
        <v>6.7700482303496123E-2</v>
      </c>
      <c r="T263" s="48">
        <f t="shared" si="216"/>
        <v>5.9871945678048988E-2</v>
      </c>
      <c r="U263" s="48">
        <f t="shared" si="216"/>
        <v>6.4498509052582698E-2</v>
      </c>
      <c r="V263" s="48">
        <f t="shared" si="216"/>
        <v>7.9711873027648927E-2</v>
      </c>
      <c r="W263" s="48"/>
      <c r="X263" s="2"/>
    </row>
    <row r="264" spans="1:24" ht="15" customHeight="1">
      <c r="A264" s="39"/>
      <c r="B264" s="39">
        <f t="shared" si="167"/>
        <v>51</v>
      </c>
      <c r="C264" s="48">
        <f t="shared" ref="C264:V264" si="217">4*(EXP(C58*1/4)-1)</f>
        <v>3.4621118943036322E-2</v>
      </c>
      <c r="D264" s="48">
        <f t="shared" si="217"/>
        <v>4.5159458073331216E-2</v>
      </c>
      <c r="E264" s="48">
        <f t="shared" si="217"/>
        <v>5.5535806625340634E-2</v>
      </c>
      <c r="F264" s="48">
        <f t="shared" si="217"/>
        <v>7.6193343088090337E-2</v>
      </c>
      <c r="G264" s="48">
        <f t="shared" si="217"/>
        <v>6.6340880391103418E-2</v>
      </c>
      <c r="H264" s="48">
        <f t="shared" si="217"/>
        <v>7.2744156307253505E-2</v>
      </c>
      <c r="I264" s="48">
        <f t="shared" si="217"/>
        <v>4.8875809699849171E-2</v>
      </c>
      <c r="J264" s="48">
        <f t="shared" si="217"/>
        <v>6.360823148844208E-2</v>
      </c>
      <c r="K264" s="48">
        <f t="shared" si="217"/>
        <v>6.7131758958002052E-2</v>
      </c>
      <c r="L264" s="48">
        <f t="shared" si="217"/>
        <v>7.9715834820047071E-2</v>
      </c>
      <c r="M264" s="48">
        <f t="shared" si="217"/>
        <v>7.9411729864778735E-2</v>
      </c>
      <c r="N264" s="48">
        <f t="shared" si="217"/>
        <v>0.11300124453468907</v>
      </c>
      <c r="O264" s="48">
        <f t="shared" si="217"/>
        <v>0.12036264886161518</v>
      </c>
      <c r="P264" s="48">
        <f t="shared" si="217"/>
        <v>0.16242384041424174</v>
      </c>
      <c r="Q264" s="48">
        <f t="shared" si="217"/>
        <v>0.19958168495428996</v>
      </c>
      <c r="R264" s="48">
        <f t="shared" si="217"/>
        <v>0.23120958644732248</v>
      </c>
      <c r="S264" s="48">
        <f t="shared" si="217"/>
        <v>0.22038959387899304</v>
      </c>
      <c r="T264" s="48">
        <f t="shared" si="217"/>
        <v>0.20204323809349845</v>
      </c>
      <c r="U264" s="48">
        <f t="shared" si="217"/>
        <v>0.20105951031057501</v>
      </c>
      <c r="V264" s="48">
        <f t="shared" si="217"/>
        <v>0.31372957257808487</v>
      </c>
      <c r="W264" s="48"/>
      <c r="X264" s="2"/>
    </row>
    <row r="265" spans="1:24" ht="15" customHeight="1">
      <c r="A265" s="39"/>
      <c r="B265" s="39">
        <f t="shared" si="167"/>
        <v>52</v>
      </c>
      <c r="C265" s="48">
        <f t="shared" ref="C265:V265" si="218">4*(EXP(C59*1/4)-1)</f>
        <v>3.4621118943036322E-2</v>
      </c>
      <c r="D265" s="48">
        <f t="shared" si="218"/>
        <v>3.9358291985371885E-2</v>
      </c>
      <c r="E265" s="48">
        <f t="shared" si="218"/>
        <v>6.5974957234786302E-2</v>
      </c>
      <c r="F265" s="48">
        <f t="shared" si="218"/>
        <v>8.0689644437121899E-2</v>
      </c>
      <c r="G265" s="48">
        <f t="shared" si="218"/>
        <v>7.6344787678783277E-2</v>
      </c>
      <c r="H265" s="48">
        <f t="shared" si="218"/>
        <v>6.2792275336525982E-2</v>
      </c>
      <c r="I265" s="48">
        <f t="shared" si="218"/>
        <v>0.10251995182090212</v>
      </c>
      <c r="J265" s="48">
        <f t="shared" si="218"/>
        <v>0.11164572964132624</v>
      </c>
      <c r="K265" s="48">
        <f t="shared" si="218"/>
        <v>0.13712120782089077</v>
      </c>
      <c r="L265" s="48">
        <f t="shared" si="218"/>
        <v>0.11512585987991208</v>
      </c>
      <c r="M265" s="48">
        <f t="shared" si="218"/>
        <v>0.13499656149864503</v>
      </c>
      <c r="N265" s="48">
        <f t="shared" si="218"/>
        <v>0.1540331850932759</v>
      </c>
      <c r="O265" s="48">
        <f t="shared" si="218"/>
        <v>0.20786701352130343</v>
      </c>
      <c r="P265" s="48">
        <f t="shared" si="218"/>
        <v>0.15584445450966911</v>
      </c>
      <c r="Q265" s="48">
        <f t="shared" si="218"/>
        <v>0.1577364825694989</v>
      </c>
      <c r="R265" s="48">
        <f t="shared" si="218"/>
        <v>0.17458210807781072</v>
      </c>
      <c r="S265" s="48">
        <f t="shared" si="218"/>
        <v>0.17919255604212392</v>
      </c>
      <c r="T265" s="48">
        <f t="shared" si="218"/>
        <v>0.22082099824249823</v>
      </c>
      <c r="U265" s="48">
        <f t="shared" si="218"/>
        <v>0.26212703207588106</v>
      </c>
      <c r="V265" s="48">
        <f t="shared" si="218"/>
        <v>0.30947143942527156</v>
      </c>
      <c r="W265" s="48"/>
      <c r="X265" s="2"/>
    </row>
    <row r="266" spans="1:24" ht="15" customHeight="1">
      <c r="A266" s="39"/>
      <c r="B266" s="39">
        <f t="shared" si="167"/>
        <v>53</v>
      </c>
      <c r="C266" s="48">
        <f t="shared" ref="C266:V266" si="219">4*(EXP(C60*1/4)-1)</f>
        <v>3.4621118943036322E-2</v>
      </c>
      <c r="D266" s="48">
        <f t="shared" si="219"/>
        <v>2.7504596681094284E-2</v>
      </c>
      <c r="E266" s="48">
        <f t="shared" si="219"/>
        <v>3.054332148435801E-2</v>
      </c>
      <c r="F266" s="48">
        <f t="shared" si="219"/>
        <v>2.3935691603933051E-2</v>
      </c>
      <c r="G266" s="48">
        <f t="shared" si="219"/>
        <v>2.1285268439697802E-2</v>
      </c>
      <c r="H266" s="48">
        <f t="shared" si="219"/>
        <v>2.4872417082372422E-2</v>
      </c>
      <c r="I266" s="48">
        <f t="shared" si="219"/>
        <v>2.3271993543229286E-2</v>
      </c>
      <c r="J266" s="48">
        <f t="shared" si="219"/>
        <v>2.1922212866369861E-2</v>
      </c>
      <c r="K266" s="48">
        <f t="shared" si="219"/>
        <v>2.6528612181389022E-2</v>
      </c>
      <c r="L266" s="48">
        <f t="shared" si="219"/>
        <v>2.5106246841951396E-2</v>
      </c>
      <c r="M266" s="48">
        <f t="shared" si="219"/>
        <v>2.2696830699090675E-2</v>
      </c>
      <c r="N266" s="48">
        <f t="shared" si="219"/>
        <v>2.1074386666257716E-2</v>
      </c>
      <c r="O266" s="48">
        <f t="shared" si="219"/>
        <v>2.1780953720446306E-2</v>
      </c>
      <c r="P266" s="48">
        <f t="shared" si="219"/>
        <v>2.0696933977385257E-2</v>
      </c>
      <c r="Q266" s="48">
        <f t="shared" si="219"/>
        <v>1.808247946090713E-2</v>
      </c>
      <c r="R266" s="48">
        <f t="shared" si="219"/>
        <v>1.5450545133199434E-2</v>
      </c>
      <c r="S266" s="48">
        <f t="shared" si="219"/>
        <v>1.9878439287964511E-2</v>
      </c>
      <c r="T266" s="48">
        <f t="shared" si="219"/>
        <v>2.2800143508745485E-2</v>
      </c>
      <c r="U266" s="48">
        <f t="shared" si="219"/>
        <v>2.2094726462953851E-2</v>
      </c>
      <c r="V266" s="48">
        <f t="shared" si="219"/>
        <v>1.765068529417313E-2</v>
      </c>
      <c r="W266" s="48"/>
      <c r="X266" s="2"/>
    </row>
    <row r="267" spans="1:24" ht="15" customHeight="1">
      <c r="A267" s="39"/>
      <c r="B267" s="39">
        <f t="shared" si="167"/>
        <v>54</v>
      </c>
      <c r="C267" s="48">
        <f t="shared" ref="C267:V267" si="220">4*(EXP(C61*1/4)-1)</f>
        <v>3.4621118943036322E-2</v>
      </c>
      <c r="D267" s="48">
        <f t="shared" si="220"/>
        <v>3.6919580658891782E-2</v>
      </c>
      <c r="E267" s="48">
        <f t="shared" si="220"/>
        <v>5.2696145036140507E-2</v>
      </c>
      <c r="F267" s="48">
        <f t="shared" si="220"/>
        <v>5.1931147244607345E-2</v>
      </c>
      <c r="G267" s="48">
        <f t="shared" si="220"/>
        <v>6.9154782157986538E-2</v>
      </c>
      <c r="H267" s="48">
        <f t="shared" si="220"/>
        <v>5.5269378146857839E-2</v>
      </c>
      <c r="I267" s="48">
        <f t="shared" si="220"/>
        <v>6.37335699350281E-2</v>
      </c>
      <c r="J267" s="48">
        <f t="shared" si="220"/>
        <v>4.4029861103386025E-2</v>
      </c>
      <c r="K267" s="48">
        <f t="shared" si="220"/>
        <v>5.2776547838004895E-2</v>
      </c>
      <c r="L267" s="48">
        <f t="shared" si="220"/>
        <v>5.768649009400928E-2</v>
      </c>
      <c r="M267" s="48">
        <f t="shared" si="220"/>
        <v>6.3899866218812384E-2</v>
      </c>
      <c r="N267" s="48">
        <f t="shared" si="220"/>
        <v>5.7479494596154979E-2</v>
      </c>
      <c r="O267" s="48">
        <f t="shared" si="220"/>
        <v>4.7513019879773744E-2</v>
      </c>
      <c r="P267" s="48">
        <f t="shared" si="220"/>
        <v>5.4825010684194098E-2</v>
      </c>
      <c r="Q267" s="48">
        <f t="shared" si="220"/>
        <v>6.8255351139154818E-2</v>
      </c>
      <c r="R267" s="48">
        <f t="shared" si="220"/>
        <v>5.5433681071968444E-2</v>
      </c>
      <c r="S267" s="48">
        <f t="shared" si="220"/>
        <v>5.1452707174393097E-2</v>
      </c>
      <c r="T267" s="48">
        <f t="shared" si="220"/>
        <v>4.3088445322904789E-2</v>
      </c>
      <c r="U267" s="48">
        <f t="shared" si="220"/>
        <v>3.3419294740578032E-2</v>
      </c>
      <c r="V267" s="48">
        <f t="shared" si="220"/>
        <v>3.538941759316927E-2</v>
      </c>
      <c r="W267" s="48"/>
      <c r="X267" s="2"/>
    </row>
    <row r="268" spans="1:24" ht="15" customHeight="1">
      <c r="A268" s="39"/>
      <c r="B268" s="39">
        <f t="shared" si="167"/>
        <v>55</v>
      </c>
      <c r="C268" s="48">
        <f t="shared" ref="C268:V268" si="221">4*(EXP(C62*1/4)-1)</f>
        <v>3.4621118943036322E-2</v>
      </c>
      <c r="D268" s="48">
        <f t="shared" si="221"/>
        <v>3.9741614752926147E-2</v>
      </c>
      <c r="E268" s="48">
        <f t="shared" si="221"/>
        <v>4.1995277311462686E-2</v>
      </c>
      <c r="F268" s="48">
        <f t="shared" si="221"/>
        <v>4.4757814473078916E-2</v>
      </c>
      <c r="G268" s="48">
        <f t="shared" si="221"/>
        <v>5.4499574885783275E-2</v>
      </c>
      <c r="H268" s="48">
        <f t="shared" si="221"/>
        <v>3.8684992053629408E-2</v>
      </c>
      <c r="I268" s="48">
        <f t="shared" si="221"/>
        <v>5.3005243238722244E-2</v>
      </c>
      <c r="J268" s="48">
        <f t="shared" si="221"/>
        <v>5.4458778652287876E-2</v>
      </c>
      <c r="K268" s="48">
        <f t="shared" si="221"/>
        <v>5.8561471260363263E-2</v>
      </c>
      <c r="L268" s="48">
        <f t="shared" si="221"/>
        <v>5.279054479124845E-2</v>
      </c>
      <c r="M268" s="48">
        <f t="shared" si="221"/>
        <v>6.4425772513915902E-2</v>
      </c>
      <c r="N268" s="48">
        <f t="shared" si="221"/>
        <v>9.1133721574472304E-2</v>
      </c>
      <c r="O268" s="48">
        <f t="shared" si="221"/>
        <v>8.0480822318461875E-2</v>
      </c>
      <c r="P268" s="48">
        <f t="shared" si="221"/>
        <v>8.7011293542397006E-2</v>
      </c>
      <c r="Q268" s="48">
        <f t="shared" si="221"/>
        <v>7.8872034295772053E-2</v>
      </c>
      <c r="R268" s="48">
        <f t="shared" si="221"/>
        <v>8.1835910452912941E-2</v>
      </c>
      <c r="S268" s="48">
        <f t="shared" si="221"/>
        <v>8.6352280178404683E-2</v>
      </c>
      <c r="T268" s="48">
        <f t="shared" si="221"/>
        <v>0.10686348322871808</v>
      </c>
      <c r="U268" s="48">
        <f t="shared" si="221"/>
        <v>0.11252817119031544</v>
      </c>
      <c r="V268" s="48">
        <f t="shared" si="221"/>
        <v>8.4169245038515861E-2</v>
      </c>
      <c r="W268" s="48"/>
      <c r="X268" s="2"/>
    </row>
    <row r="269" spans="1:24" ht="15" customHeight="1">
      <c r="A269" s="39"/>
      <c r="B269" s="39">
        <f t="shared" si="167"/>
        <v>56</v>
      </c>
      <c r="C269" s="48">
        <f t="shared" ref="C269:V269" si="222">4*(EXP(C63*1/4)-1)</f>
        <v>3.4621118943036322E-2</v>
      </c>
      <c r="D269" s="48">
        <f t="shared" si="222"/>
        <v>4.7357085689747613E-2</v>
      </c>
      <c r="E269" s="48">
        <f t="shared" si="222"/>
        <v>5.5046698962417651E-2</v>
      </c>
      <c r="F269" s="48">
        <f t="shared" si="222"/>
        <v>4.2739606462582458E-2</v>
      </c>
      <c r="G269" s="48">
        <f t="shared" si="222"/>
        <v>4.4793278611724219E-2</v>
      </c>
      <c r="H269" s="48">
        <f t="shared" si="222"/>
        <v>5.1463088125700551E-2</v>
      </c>
      <c r="I269" s="48">
        <f t="shared" si="222"/>
        <v>5.1223541454927357E-2</v>
      </c>
      <c r="J269" s="48">
        <f t="shared" si="222"/>
        <v>5.3322518050456402E-2</v>
      </c>
      <c r="K269" s="48">
        <f t="shared" si="222"/>
        <v>4.2504178929732461E-2</v>
      </c>
      <c r="L269" s="48">
        <f t="shared" si="222"/>
        <v>4.7312973448127238E-2</v>
      </c>
      <c r="M269" s="48">
        <f t="shared" si="222"/>
        <v>3.9857757813444472E-2</v>
      </c>
      <c r="N269" s="48">
        <f t="shared" si="222"/>
        <v>2.7154573902674173E-2</v>
      </c>
      <c r="O269" s="48">
        <f t="shared" si="222"/>
        <v>2.7226733357900379E-2</v>
      </c>
      <c r="P269" s="48">
        <f t="shared" si="222"/>
        <v>3.4183199205134684E-2</v>
      </c>
      <c r="Q269" s="48">
        <f t="shared" si="222"/>
        <v>4.6418321512613048E-2</v>
      </c>
      <c r="R269" s="48">
        <f t="shared" si="222"/>
        <v>4.6707270619580576E-2</v>
      </c>
      <c r="S269" s="48">
        <f t="shared" si="222"/>
        <v>4.6588811372814121E-2</v>
      </c>
      <c r="T269" s="48">
        <f t="shared" si="222"/>
        <v>4.9911569064588157E-2</v>
      </c>
      <c r="U269" s="48">
        <f t="shared" si="222"/>
        <v>5.2005909317561994E-2</v>
      </c>
      <c r="V269" s="48">
        <f t="shared" si="222"/>
        <v>3.5526137375207156E-2</v>
      </c>
      <c r="W269" s="48"/>
      <c r="X269" s="2"/>
    </row>
    <row r="270" spans="1:24" ht="15" customHeight="1">
      <c r="A270" s="39"/>
      <c r="B270" s="39">
        <f t="shared" si="167"/>
        <v>57</v>
      </c>
      <c r="C270" s="48">
        <f t="shared" ref="C270:V270" si="223">4*(EXP(C64*1/4)-1)</f>
        <v>3.4621118943036322E-2</v>
      </c>
      <c r="D270" s="48">
        <f t="shared" si="223"/>
        <v>2.8839543214989938E-2</v>
      </c>
      <c r="E270" s="48">
        <f t="shared" si="223"/>
        <v>4.1565905392284108E-2</v>
      </c>
      <c r="F270" s="48">
        <f t="shared" si="223"/>
        <v>5.6815324041688875E-2</v>
      </c>
      <c r="G270" s="48">
        <f t="shared" si="223"/>
        <v>4.6046532933843309E-2</v>
      </c>
      <c r="H270" s="48">
        <f t="shared" si="223"/>
        <v>4.9500367345684637E-2</v>
      </c>
      <c r="I270" s="48">
        <f t="shared" si="223"/>
        <v>5.2704406298462736E-2</v>
      </c>
      <c r="J270" s="48">
        <f t="shared" si="223"/>
        <v>4.315928749837461E-2</v>
      </c>
      <c r="K270" s="48">
        <f t="shared" si="223"/>
        <v>5.0935985413980589E-2</v>
      </c>
      <c r="L270" s="48">
        <f t="shared" si="223"/>
        <v>5.9996935303423093E-2</v>
      </c>
      <c r="M270" s="48">
        <f t="shared" si="223"/>
        <v>5.782906362513085E-2</v>
      </c>
      <c r="N270" s="48">
        <f t="shared" si="223"/>
        <v>4.5604901666752795E-2</v>
      </c>
      <c r="O270" s="48">
        <f t="shared" si="223"/>
        <v>3.9176821254302219E-2</v>
      </c>
      <c r="P270" s="48">
        <f t="shared" si="223"/>
        <v>3.2278696994689327E-2</v>
      </c>
      <c r="Q270" s="48">
        <f t="shared" si="223"/>
        <v>3.35809389056001E-2</v>
      </c>
      <c r="R270" s="48">
        <f t="shared" si="223"/>
        <v>4.7575950007741952E-2</v>
      </c>
      <c r="S270" s="48">
        <f t="shared" si="223"/>
        <v>5.3549315605997627E-2</v>
      </c>
      <c r="T270" s="48">
        <f t="shared" si="223"/>
        <v>5.2626865283312618E-2</v>
      </c>
      <c r="U270" s="48">
        <f t="shared" si="223"/>
        <v>5.1132149581527564E-2</v>
      </c>
      <c r="V270" s="48">
        <f t="shared" si="223"/>
        <v>5.8914555203103625E-2</v>
      </c>
      <c r="W270" s="48"/>
      <c r="X270" s="2"/>
    </row>
    <row r="271" spans="1:24" ht="15" customHeight="1">
      <c r="A271" s="39"/>
      <c r="B271" s="39">
        <f t="shared" si="167"/>
        <v>58</v>
      </c>
      <c r="C271" s="48">
        <f t="shared" ref="C271:V271" si="224">4*(EXP(C65*1/4)-1)</f>
        <v>3.4621118943036322E-2</v>
      </c>
      <c r="D271" s="48">
        <f t="shared" si="224"/>
        <v>3.2337840651853966E-2</v>
      </c>
      <c r="E271" s="48">
        <f t="shared" si="224"/>
        <v>2.9980747039014766E-2</v>
      </c>
      <c r="F271" s="48">
        <f t="shared" si="224"/>
        <v>2.7154223247316089E-2</v>
      </c>
      <c r="G271" s="48">
        <f t="shared" si="224"/>
        <v>2.9370104759774307E-2</v>
      </c>
      <c r="H271" s="48">
        <f t="shared" si="224"/>
        <v>4.2222684957081036E-2</v>
      </c>
      <c r="I271" s="48">
        <f t="shared" si="224"/>
        <v>4.3205363540997688E-2</v>
      </c>
      <c r="J271" s="48">
        <f t="shared" si="224"/>
        <v>5.1194854756626107E-2</v>
      </c>
      <c r="K271" s="48">
        <f t="shared" si="224"/>
        <v>5.207451269154717E-2</v>
      </c>
      <c r="L271" s="48">
        <f t="shared" si="224"/>
        <v>4.0463020200469657E-2</v>
      </c>
      <c r="M271" s="48">
        <f t="shared" si="224"/>
        <v>3.9519305184096964E-2</v>
      </c>
      <c r="N271" s="48">
        <f t="shared" si="224"/>
        <v>5.4715340828193959E-2</v>
      </c>
      <c r="O271" s="48">
        <f t="shared" si="224"/>
        <v>7.7209547235442599E-2</v>
      </c>
      <c r="P271" s="48">
        <f t="shared" si="224"/>
        <v>0.10257362879190435</v>
      </c>
      <c r="Q271" s="48">
        <f t="shared" si="224"/>
        <v>5.962699952826167E-2</v>
      </c>
      <c r="R271" s="48">
        <f t="shared" si="224"/>
        <v>4.9578780731395433E-2</v>
      </c>
      <c r="S271" s="48">
        <f t="shared" si="224"/>
        <v>3.943318810880303E-2</v>
      </c>
      <c r="T271" s="48">
        <f t="shared" si="224"/>
        <v>3.0245475634440133E-2</v>
      </c>
      <c r="U271" s="48">
        <f t="shared" si="224"/>
        <v>3.1328594921522068E-2</v>
      </c>
      <c r="V271" s="48">
        <f t="shared" si="224"/>
        <v>3.7422392385374259E-2</v>
      </c>
      <c r="W271" s="48"/>
      <c r="X271" s="2"/>
    </row>
    <row r="272" spans="1:24" ht="15" customHeight="1">
      <c r="A272" s="39"/>
      <c r="B272" s="39">
        <f t="shared" si="167"/>
        <v>59</v>
      </c>
      <c r="C272" s="48">
        <f t="shared" ref="C272:V272" si="225">4*(EXP(C66*1/4)-1)</f>
        <v>3.4621118943036322E-2</v>
      </c>
      <c r="D272" s="48">
        <f t="shared" si="225"/>
        <v>3.6014573197828526E-2</v>
      </c>
      <c r="E272" s="48">
        <f t="shared" si="225"/>
        <v>4.4430144944658245E-2</v>
      </c>
      <c r="F272" s="48">
        <f t="shared" si="225"/>
        <v>4.5130802113250823E-2</v>
      </c>
      <c r="G272" s="48">
        <f t="shared" si="225"/>
        <v>4.3227920891011351E-2</v>
      </c>
      <c r="H272" s="48">
        <f t="shared" si="225"/>
        <v>2.9090296209916211E-2</v>
      </c>
      <c r="I272" s="48">
        <f t="shared" si="225"/>
        <v>3.1284832684004726E-2</v>
      </c>
      <c r="J272" s="48">
        <f t="shared" si="225"/>
        <v>4.062242021480067E-2</v>
      </c>
      <c r="K272" s="48">
        <f t="shared" si="225"/>
        <v>5.3118056263413926E-2</v>
      </c>
      <c r="L272" s="48">
        <f t="shared" si="225"/>
        <v>5.7572446016312284E-2</v>
      </c>
      <c r="M272" s="48">
        <f t="shared" si="225"/>
        <v>0.10320555284339505</v>
      </c>
      <c r="N272" s="48">
        <f t="shared" si="225"/>
        <v>8.8590798085212974E-2</v>
      </c>
      <c r="O272" s="48">
        <f t="shared" si="225"/>
        <v>5.4697354754178917E-2</v>
      </c>
      <c r="P272" s="48">
        <f t="shared" si="225"/>
        <v>5.3396140704554007E-2</v>
      </c>
      <c r="Q272" s="48">
        <f t="shared" si="225"/>
        <v>8.1330597528918247E-2</v>
      </c>
      <c r="R272" s="48">
        <f t="shared" si="225"/>
        <v>7.1165112488769999E-2</v>
      </c>
      <c r="S272" s="48">
        <f t="shared" si="225"/>
        <v>6.2931802675054271E-2</v>
      </c>
      <c r="T272" s="48">
        <f t="shared" si="225"/>
        <v>3.8159954215276848E-2</v>
      </c>
      <c r="U272" s="48">
        <f t="shared" si="225"/>
        <v>2.8091523438891208E-2</v>
      </c>
      <c r="V272" s="48">
        <f t="shared" si="225"/>
        <v>2.5524293316997237E-2</v>
      </c>
      <c r="W272" s="48"/>
      <c r="X272" s="2"/>
    </row>
    <row r="273" spans="1:24" ht="15" customHeight="1">
      <c r="A273" s="39"/>
      <c r="B273" s="39">
        <f t="shared" si="167"/>
        <v>60</v>
      </c>
      <c r="C273" s="48">
        <f t="shared" ref="C273:V273" si="226">4*(EXP(C67*1/4)-1)</f>
        <v>3.4621118943036322E-2</v>
      </c>
      <c r="D273" s="48">
        <f t="shared" si="226"/>
        <v>3.2987441466203471E-2</v>
      </c>
      <c r="E273" s="48">
        <f t="shared" si="226"/>
        <v>3.9047887422583472E-2</v>
      </c>
      <c r="F273" s="48">
        <f t="shared" si="226"/>
        <v>5.100262066498118E-2</v>
      </c>
      <c r="G273" s="48">
        <f t="shared" si="226"/>
        <v>6.0791153580350255E-2</v>
      </c>
      <c r="H273" s="48">
        <f t="shared" si="226"/>
        <v>9.8070607900019979E-2</v>
      </c>
      <c r="I273" s="48">
        <f t="shared" si="226"/>
        <v>9.7347840827999299E-2</v>
      </c>
      <c r="J273" s="48">
        <f t="shared" si="226"/>
        <v>9.3258214117550864E-2</v>
      </c>
      <c r="K273" s="48">
        <f t="shared" si="226"/>
        <v>8.6039683125448185E-2</v>
      </c>
      <c r="L273" s="48">
        <f t="shared" si="226"/>
        <v>8.9300426879647787E-2</v>
      </c>
      <c r="M273" s="48">
        <f t="shared" si="226"/>
        <v>4.8847367939904629E-2</v>
      </c>
      <c r="N273" s="48">
        <f t="shared" si="226"/>
        <v>5.9869090381029721E-2</v>
      </c>
      <c r="O273" s="48">
        <f t="shared" si="226"/>
        <v>6.3588430431922305E-2</v>
      </c>
      <c r="P273" s="48">
        <f t="shared" si="226"/>
        <v>9.0974648526946034E-2</v>
      </c>
      <c r="Q273" s="48">
        <f t="shared" si="226"/>
        <v>0.12548357466059201</v>
      </c>
      <c r="R273" s="48">
        <f t="shared" si="226"/>
        <v>0.1003153693025407</v>
      </c>
      <c r="S273" s="48">
        <f t="shared" si="226"/>
        <v>9.7121220370156358E-2</v>
      </c>
      <c r="T273" s="48">
        <f t="shared" si="226"/>
        <v>0.14004280642788469</v>
      </c>
      <c r="U273" s="48">
        <f t="shared" si="226"/>
        <v>0.14976735736740832</v>
      </c>
      <c r="V273" s="48">
        <f t="shared" si="226"/>
        <v>0.14763890822372261</v>
      </c>
      <c r="W273" s="48"/>
      <c r="X273" s="2"/>
    </row>
    <row r="274" spans="1:24" ht="15" customHeight="1">
      <c r="A274" s="39"/>
      <c r="B274" s="39">
        <f t="shared" si="167"/>
        <v>61</v>
      </c>
      <c r="C274" s="48">
        <f t="shared" ref="C274:V274" si="227">4*(EXP(C68*1/4)-1)</f>
        <v>3.4621118943036322E-2</v>
      </c>
      <c r="D274" s="48">
        <f t="shared" si="227"/>
        <v>5.9637953823918011E-2</v>
      </c>
      <c r="E274" s="48">
        <f t="shared" si="227"/>
        <v>6.8577220289323115E-2</v>
      </c>
      <c r="F274" s="48">
        <f t="shared" si="227"/>
        <v>8.4896933963690024E-2</v>
      </c>
      <c r="G274" s="48">
        <f t="shared" si="227"/>
        <v>6.6634910239014467E-2</v>
      </c>
      <c r="H274" s="48">
        <f t="shared" si="227"/>
        <v>6.7207674369329062E-2</v>
      </c>
      <c r="I274" s="48">
        <f t="shared" si="227"/>
        <v>7.8920852723465273E-2</v>
      </c>
      <c r="J274" s="48">
        <f t="shared" si="227"/>
        <v>9.7022872087274337E-2</v>
      </c>
      <c r="K274" s="48">
        <f t="shared" si="227"/>
        <v>0.10107004319582202</v>
      </c>
      <c r="L274" s="48">
        <f t="shared" si="227"/>
        <v>0.11269743469476889</v>
      </c>
      <c r="M274" s="48">
        <f t="shared" si="227"/>
        <v>0.10271245124911488</v>
      </c>
      <c r="N274" s="48">
        <f t="shared" si="227"/>
        <v>0.10782863254335506</v>
      </c>
      <c r="O274" s="48">
        <f t="shared" si="227"/>
        <v>0.1222302398907944</v>
      </c>
      <c r="P274" s="48">
        <f t="shared" si="227"/>
        <v>8.3788198159341576E-2</v>
      </c>
      <c r="Q274" s="48">
        <f t="shared" si="227"/>
        <v>0.11177028049126481</v>
      </c>
      <c r="R274" s="48">
        <f t="shared" si="227"/>
        <v>0.13142121529716366</v>
      </c>
      <c r="S274" s="48">
        <f t="shared" si="227"/>
        <v>0.15057599981302516</v>
      </c>
      <c r="T274" s="48">
        <f t="shared" si="227"/>
        <v>0.16508692837043704</v>
      </c>
      <c r="U274" s="48">
        <f t="shared" si="227"/>
        <v>0.15762454721859864</v>
      </c>
      <c r="V274" s="48">
        <f t="shared" si="227"/>
        <v>0.15773435068004016</v>
      </c>
      <c r="W274" s="48"/>
      <c r="X274" s="2"/>
    </row>
    <row r="275" spans="1:24" ht="15" customHeight="1">
      <c r="A275" s="39"/>
      <c r="B275" s="39">
        <f t="shared" si="167"/>
        <v>62</v>
      </c>
      <c r="C275" s="48">
        <f t="shared" ref="C275:V275" si="228">4*(EXP(C69*1/4)-1)</f>
        <v>3.4621118943036322E-2</v>
      </c>
      <c r="D275" s="48">
        <f t="shared" si="228"/>
        <v>3.5266354064571459E-2</v>
      </c>
      <c r="E275" s="48">
        <f t="shared" si="228"/>
        <v>5.6539920800723564E-2</v>
      </c>
      <c r="F275" s="48">
        <f t="shared" si="228"/>
        <v>5.9493769395524865E-2</v>
      </c>
      <c r="G275" s="48">
        <f t="shared" si="228"/>
        <v>4.7287943937763366E-2</v>
      </c>
      <c r="H275" s="48">
        <f t="shared" si="228"/>
        <v>4.4881436118892282E-2</v>
      </c>
      <c r="I275" s="48">
        <f t="shared" si="228"/>
        <v>4.3826312179874094E-2</v>
      </c>
      <c r="J275" s="48">
        <f t="shared" si="228"/>
        <v>4.1775298474010292E-2</v>
      </c>
      <c r="K275" s="48">
        <f t="shared" si="228"/>
        <v>3.990059232643528E-2</v>
      </c>
      <c r="L275" s="48">
        <f t="shared" si="228"/>
        <v>4.895245476694754E-2</v>
      </c>
      <c r="M275" s="48">
        <f t="shared" si="228"/>
        <v>4.7662116842760227E-2</v>
      </c>
      <c r="N275" s="48">
        <f t="shared" si="228"/>
        <v>5.0206182018688317E-2</v>
      </c>
      <c r="O275" s="48">
        <f t="shared" si="228"/>
        <v>4.6240991408086352E-2</v>
      </c>
      <c r="P275" s="48">
        <f t="shared" si="228"/>
        <v>5.7863111144418333E-2</v>
      </c>
      <c r="Q275" s="48">
        <f t="shared" si="228"/>
        <v>5.3201679088705767E-2</v>
      </c>
      <c r="R275" s="48">
        <f t="shared" si="228"/>
        <v>7.4137266624649811E-2</v>
      </c>
      <c r="S275" s="48">
        <f t="shared" si="228"/>
        <v>7.9665922871580364E-2</v>
      </c>
      <c r="T275" s="48">
        <f t="shared" si="228"/>
        <v>7.7489938453674689E-2</v>
      </c>
      <c r="U275" s="48">
        <f t="shared" si="228"/>
        <v>7.7398625615844097E-2</v>
      </c>
      <c r="V275" s="48">
        <f t="shared" si="228"/>
        <v>8.2477068156202371E-2</v>
      </c>
      <c r="W275" s="48"/>
      <c r="X275" s="2"/>
    </row>
    <row r="276" spans="1:24" ht="15" customHeight="1">
      <c r="A276" s="39"/>
      <c r="B276" s="39">
        <f t="shared" si="167"/>
        <v>63</v>
      </c>
      <c r="C276" s="48">
        <f t="shared" ref="C276:V276" si="229">4*(EXP(C70*1/4)-1)</f>
        <v>3.4621118943036322E-2</v>
      </c>
      <c r="D276" s="48">
        <f t="shared" si="229"/>
        <v>4.9545316358191371E-2</v>
      </c>
      <c r="E276" s="48">
        <f t="shared" si="229"/>
        <v>3.491691591240631E-2</v>
      </c>
      <c r="F276" s="48">
        <f t="shared" si="229"/>
        <v>3.9169374900179577E-2</v>
      </c>
      <c r="G276" s="48">
        <f t="shared" si="229"/>
        <v>4.4147217771241642E-2</v>
      </c>
      <c r="H276" s="48">
        <f t="shared" si="229"/>
        <v>3.8851051749360543E-2</v>
      </c>
      <c r="I276" s="48">
        <f t="shared" si="229"/>
        <v>4.36951980914424E-2</v>
      </c>
      <c r="J276" s="48">
        <f t="shared" si="229"/>
        <v>3.8329805875007672E-2</v>
      </c>
      <c r="K276" s="48">
        <f t="shared" si="229"/>
        <v>4.9120459342346656E-2</v>
      </c>
      <c r="L276" s="48">
        <f t="shared" si="229"/>
        <v>4.2153614351538415E-2</v>
      </c>
      <c r="M276" s="48">
        <f t="shared" si="229"/>
        <v>3.976436934329719E-2</v>
      </c>
      <c r="N276" s="48">
        <f t="shared" si="229"/>
        <v>3.526252257251361E-2</v>
      </c>
      <c r="O276" s="48">
        <f t="shared" si="229"/>
        <v>3.0956638605136533E-2</v>
      </c>
      <c r="P276" s="48">
        <f t="shared" si="229"/>
        <v>2.4648245643990485E-2</v>
      </c>
      <c r="Q276" s="48">
        <f t="shared" si="229"/>
        <v>2.8585877820153094E-2</v>
      </c>
      <c r="R276" s="48">
        <f t="shared" si="229"/>
        <v>2.5220938246262925E-2</v>
      </c>
      <c r="S276" s="48">
        <f t="shared" si="229"/>
        <v>1.7474533768033318E-2</v>
      </c>
      <c r="T276" s="48">
        <f t="shared" si="229"/>
        <v>2.1341316373936436E-2</v>
      </c>
      <c r="U276" s="48">
        <f t="shared" si="229"/>
        <v>2.5256107452880094E-2</v>
      </c>
      <c r="V276" s="48">
        <f t="shared" si="229"/>
        <v>2.5166989575388321E-2</v>
      </c>
      <c r="W276" s="48"/>
      <c r="X276" s="2"/>
    </row>
    <row r="277" spans="1:24" ht="15" customHeight="1">
      <c r="A277" s="39"/>
      <c r="B277" s="39">
        <f t="shared" si="167"/>
        <v>64</v>
      </c>
      <c r="C277" s="48">
        <f t="shared" ref="C277:V277" si="230">4*(EXP(C71*1/4)-1)</f>
        <v>3.4621118943036322E-2</v>
      </c>
      <c r="D277" s="48">
        <f t="shared" si="230"/>
        <v>5.9627892715206521E-2</v>
      </c>
      <c r="E277" s="48">
        <f t="shared" si="230"/>
        <v>6.7908072905114025E-2</v>
      </c>
      <c r="F277" s="48">
        <f t="shared" si="230"/>
        <v>7.8916029225036155E-2</v>
      </c>
      <c r="G277" s="48">
        <f t="shared" si="230"/>
        <v>9.0556359148058263E-2</v>
      </c>
      <c r="H277" s="48">
        <f t="shared" si="230"/>
        <v>7.5733756215146109E-2</v>
      </c>
      <c r="I277" s="48">
        <f t="shared" si="230"/>
        <v>6.2367834350337326E-2</v>
      </c>
      <c r="J277" s="48">
        <f t="shared" si="230"/>
        <v>5.913083177776457E-2</v>
      </c>
      <c r="K277" s="48">
        <f t="shared" si="230"/>
        <v>7.4819161841366721E-2</v>
      </c>
      <c r="L277" s="48">
        <f t="shared" si="230"/>
        <v>9.9155013474116593E-2</v>
      </c>
      <c r="M277" s="48">
        <f t="shared" si="230"/>
        <v>9.4013903464825077E-2</v>
      </c>
      <c r="N277" s="48">
        <f t="shared" si="230"/>
        <v>0.10180732155282168</v>
      </c>
      <c r="O277" s="48">
        <f t="shared" si="230"/>
        <v>9.6176983283933204E-2</v>
      </c>
      <c r="P277" s="48">
        <f t="shared" si="230"/>
        <v>6.1801169914315501E-2</v>
      </c>
      <c r="Q277" s="48">
        <f t="shared" si="230"/>
        <v>6.8605794866719805E-2</v>
      </c>
      <c r="R277" s="48">
        <f t="shared" si="230"/>
        <v>9.4529235133130385E-2</v>
      </c>
      <c r="S277" s="48">
        <f t="shared" si="230"/>
        <v>9.97344268267506E-2</v>
      </c>
      <c r="T277" s="48">
        <f t="shared" si="230"/>
        <v>9.4836296660840702E-2</v>
      </c>
      <c r="U277" s="48">
        <f t="shared" si="230"/>
        <v>0.14656783800817852</v>
      </c>
      <c r="V277" s="48">
        <f t="shared" si="230"/>
        <v>0.16944942534073437</v>
      </c>
      <c r="W277" s="48"/>
      <c r="X277" s="2"/>
    </row>
    <row r="278" spans="1:24" ht="15" customHeight="1">
      <c r="A278" s="39"/>
      <c r="B278" s="39">
        <f t="shared" si="167"/>
        <v>65</v>
      </c>
      <c r="C278" s="48">
        <f t="shared" ref="C278:V278" si="231">4*(EXP(C72*1/4)-1)</f>
        <v>3.4621118943036322E-2</v>
      </c>
      <c r="D278" s="48">
        <f t="shared" si="231"/>
        <v>4.5378941538698925E-2</v>
      </c>
      <c r="E278" s="48">
        <f t="shared" si="231"/>
        <v>3.2716033726448046E-2</v>
      </c>
      <c r="F278" s="48">
        <f t="shared" si="231"/>
        <v>2.8562384347457836E-2</v>
      </c>
      <c r="G278" s="48">
        <f t="shared" si="231"/>
        <v>2.1598975239548679E-2</v>
      </c>
      <c r="H278" s="48">
        <f t="shared" si="231"/>
        <v>1.7629181345216516E-2</v>
      </c>
      <c r="I278" s="48">
        <f t="shared" si="231"/>
        <v>1.7111343834003812E-2</v>
      </c>
      <c r="J278" s="48">
        <f t="shared" si="231"/>
        <v>1.529450292007617E-2</v>
      </c>
      <c r="K278" s="48">
        <f t="shared" si="231"/>
        <v>1.7346481022504356E-2</v>
      </c>
      <c r="L278" s="48">
        <f t="shared" si="231"/>
        <v>2.519856900374684E-2</v>
      </c>
      <c r="M278" s="48">
        <f t="shared" si="231"/>
        <v>2.545086609274172E-2</v>
      </c>
      <c r="N278" s="48">
        <f t="shared" si="231"/>
        <v>3.0916683897915576E-2</v>
      </c>
      <c r="O278" s="48">
        <f t="shared" si="231"/>
        <v>2.8513550290398371E-2</v>
      </c>
      <c r="P278" s="48">
        <f t="shared" si="231"/>
        <v>1.7940994105069663E-2</v>
      </c>
      <c r="Q278" s="48">
        <f t="shared" si="231"/>
        <v>1.6768347713046694E-2</v>
      </c>
      <c r="R278" s="48">
        <f t="shared" si="231"/>
        <v>1.8827759713788694E-2</v>
      </c>
      <c r="S278" s="48">
        <f t="shared" si="231"/>
        <v>1.8221472402415451E-2</v>
      </c>
      <c r="T278" s="48">
        <f t="shared" si="231"/>
        <v>1.388079405138587E-2</v>
      </c>
      <c r="U278" s="48">
        <f t="shared" si="231"/>
        <v>1.8021450729970745E-2</v>
      </c>
      <c r="V278" s="48">
        <f t="shared" si="231"/>
        <v>2.1960139957599267E-2</v>
      </c>
      <c r="W278" s="48"/>
      <c r="X278" s="2"/>
    </row>
    <row r="279" spans="1:24" ht="15" customHeight="1">
      <c r="A279" s="39"/>
      <c r="B279" s="39">
        <f t="shared" ref="B279:B313" si="232">B278+1</f>
        <v>66</v>
      </c>
      <c r="C279" s="48">
        <f t="shared" ref="C279:V279" si="233">4*(EXP(C73*1/4)-1)</f>
        <v>3.4621118943036322E-2</v>
      </c>
      <c r="D279" s="48">
        <f t="shared" si="233"/>
        <v>4.6712360056652358E-2</v>
      </c>
      <c r="E279" s="48">
        <f t="shared" si="233"/>
        <v>3.9273065950140129E-2</v>
      </c>
      <c r="F279" s="48">
        <f t="shared" si="233"/>
        <v>2.7861472627757067E-2</v>
      </c>
      <c r="G279" s="48">
        <f t="shared" si="233"/>
        <v>3.3545063903655858E-2</v>
      </c>
      <c r="H279" s="48">
        <f t="shared" si="233"/>
        <v>3.407192896439426E-2</v>
      </c>
      <c r="I279" s="48">
        <f t="shared" si="233"/>
        <v>4.6806587287132828E-2</v>
      </c>
      <c r="J279" s="48">
        <f t="shared" si="233"/>
        <v>4.0534181669065639E-2</v>
      </c>
      <c r="K279" s="48">
        <f t="shared" si="233"/>
        <v>3.6244664017649697E-2</v>
      </c>
      <c r="L279" s="48">
        <f t="shared" si="233"/>
        <v>4.6270207661224028E-2</v>
      </c>
      <c r="M279" s="48">
        <f t="shared" si="233"/>
        <v>6.2596269588790499E-2</v>
      </c>
      <c r="N279" s="48">
        <f t="shared" si="233"/>
        <v>6.3615903512982186E-2</v>
      </c>
      <c r="O279" s="48">
        <f t="shared" si="233"/>
        <v>6.6041162808062381E-2</v>
      </c>
      <c r="P279" s="48">
        <f t="shared" si="233"/>
        <v>5.6838157515719523E-2</v>
      </c>
      <c r="Q279" s="48">
        <f t="shared" si="233"/>
        <v>4.4497061781331837E-2</v>
      </c>
      <c r="R279" s="48">
        <f t="shared" si="233"/>
        <v>4.0332398281930359E-2</v>
      </c>
      <c r="S279" s="48">
        <f t="shared" si="233"/>
        <v>3.3803442065943656E-2</v>
      </c>
      <c r="T279" s="48">
        <f t="shared" si="233"/>
        <v>3.2306748580692712E-2</v>
      </c>
      <c r="U279" s="48">
        <f t="shared" si="233"/>
        <v>3.4929113267425649E-2</v>
      </c>
      <c r="V279" s="48">
        <f t="shared" si="233"/>
        <v>3.7659846205817082E-2</v>
      </c>
      <c r="W279" s="48"/>
      <c r="X279" s="2"/>
    </row>
    <row r="280" spans="1:24" ht="15" customHeight="1">
      <c r="A280" s="39"/>
      <c r="B280" s="39">
        <f t="shared" si="232"/>
        <v>67</v>
      </c>
      <c r="C280" s="48">
        <f t="shared" ref="C280:V280" si="234">4*(EXP(C74*1/4)-1)</f>
        <v>3.4621118943036322E-2</v>
      </c>
      <c r="D280" s="48">
        <f t="shared" si="234"/>
        <v>4.192591210712493E-2</v>
      </c>
      <c r="E280" s="48">
        <f t="shared" si="234"/>
        <v>3.2726090394267437E-2</v>
      </c>
      <c r="F280" s="48">
        <f t="shared" si="234"/>
        <v>4.2549754676779905E-2</v>
      </c>
      <c r="G280" s="48">
        <f t="shared" si="234"/>
        <v>5.633664844233266E-2</v>
      </c>
      <c r="H280" s="48">
        <f t="shared" si="234"/>
        <v>4.9792338505167955E-2</v>
      </c>
      <c r="I280" s="48">
        <f t="shared" si="234"/>
        <v>5.3192157092968984E-2</v>
      </c>
      <c r="J280" s="48">
        <f t="shared" si="234"/>
        <v>6.1716262830306512E-2</v>
      </c>
      <c r="K280" s="48">
        <f t="shared" si="234"/>
        <v>7.5877026304199013E-2</v>
      </c>
      <c r="L280" s="48">
        <f t="shared" si="234"/>
        <v>6.2934933116546965E-2</v>
      </c>
      <c r="M280" s="48">
        <f t="shared" si="234"/>
        <v>5.4406215763317611E-2</v>
      </c>
      <c r="N280" s="48">
        <f t="shared" si="234"/>
        <v>5.6990324574420548E-2</v>
      </c>
      <c r="O280" s="48">
        <f t="shared" si="234"/>
        <v>4.9309138016646159E-2</v>
      </c>
      <c r="P280" s="48">
        <f t="shared" si="234"/>
        <v>6.5991572945003796E-2</v>
      </c>
      <c r="Q280" s="48">
        <f t="shared" si="234"/>
        <v>4.0417954992507887E-2</v>
      </c>
      <c r="R280" s="48">
        <f t="shared" si="234"/>
        <v>4.6316064794969414E-2</v>
      </c>
      <c r="S280" s="48">
        <f t="shared" si="234"/>
        <v>8.2050177593467666E-2</v>
      </c>
      <c r="T280" s="48">
        <f t="shared" si="234"/>
        <v>6.1532381180480655E-2</v>
      </c>
      <c r="U280" s="48">
        <f t="shared" si="234"/>
        <v>3.6560652400613236E-2</v>
      </c>
      <c r="V280" s="48">
        <f t="shared" si="234"/>
        <v>4.4149526164940056E-2</v>
      </c>
      <c r="W280" s="48"/>
      <c r="X280" s="2"/>
    </row>
    <row r="281" spans="1:24" ht="15" customHeight="1">
      <c r="A281" s="39"/>
      <c r="B281" s="39">
        <f t="shared" si="232"/>
        <v>68</v>
      </c>
      <c r="C281" s="48">
        <f t="shared" ref="C281:V281" si="235">4*(EXP(C75*1/4)-1)</f>
        <v>3.4621118943036322E-2</v>
      </c>
      <c r="D281" s="48">
        <f t="shared" si="235"/>
        <v>3.8747490750123958E-2</v>
      </c>
      <c r="E281" s="48">
        <f t="shared" si="235"/>
        <v>3.3440473138913518E-2</v>
      </c>
      <c r="F281" s="48">
        <f t="shared" si="235"/>
        <v>4.3363349058062717E-2</v>
      </c>
      <c r="G281" s="48">
        <f t="shared" si="235"/>
        <v>6.2606357459467965E-2</v>
      </c>
      <c r="H281" s="48">
        <f t="shared" si="235"/>
        <v>7.1462630602480814E-2</v>
      </c>
      <c r="I281" s="48">
        <f t="shared" si="235"/>
        <v>7.7505027523950609E-2</v>
      </c>
      <c r="J281" s="48">
        <f t="shared" si="235"/>
        <v>8.1595645387282367E-2</v>
      </c>
      <c r="K281" s="48">
        <f t="shared" si="235"/>
        <v>6.9200304400350632E-2</v>
      </c>
      <c r="L281" s="48">
        <f t="shared" si="235"/>
        <v>8.9257674300121437E-2</v>
      </c>
      <c r="M281" s="48">
        <f t="shared" si="235"/>
        <v>7.9828629235886517E-2</v>
      </c>
      <c r="N281" s="48">
        <f t="shared" si="235"/>
        <v>5.5333858496396715E-2</v>
      </c>
      <c r="O281" s="48">
        <f t="shared" si="235"/>
        <v>6.5326039252859402E-2</v>
      </c>
      <c r="P281" s="48">
        <f t="shared" si="235"/>
        <v>5.7117449409332721E-2</v>
      </c>
      <c r="Q281" s="48">
        <f t="shared" si="235"/>
        <v>4.7428568369011437E-2</v>
      </c>
      <c r="R281" s="48">
        <f t="shared" si="235"/>
        <v>4.3362388259262197E-2</v>
      </c>
      <c r="S281" s="48">
        <f t="shared" si="235"/>
        <v>3.9601927402229009E-2</v>
      </c>
      <c r="T281" s="48">
        <f t="shared" si="235"/>
        <v>4.8146986700565719E-2</v>
      </c>
      <c r="U281" s="48">
        <f t="shared" si="235"/>
        <v>3.5355953697312259E-2</v>
      </c>
      <c r="V281" s="48">
        <f t="shared" si="235"/>
        <v>3.3994535690533567E-2</v>
      </c>
      <c r="W281" s="48"/>
      <c r="X281" s="2"/>
    </row>
    <row r="282" spans="1:24" ht="15" customHeight="1">
      <c r="A282" s="39"/>
      <c r="B282" s="39">
        <f t="shared" si="232"/>
        <v>69</v>
      </c>
      <c r="C282" s="48">
        <f t="shared" ref="C282:V282" si="236">4*(EXP(C76*1/4)-1)</f>
        <v>3.4621118943036322E-2</v>
      </c>
      <c r="D282" s="48">
        <f t="shared" si="236"/>
        <v>3.8516211943539602E-2</v>
      </c>
      <c r="E282" s="48">
        <f t="shared" si="236"/>
        <v>3.1670396943177082E-2</v>
      </c>
      <c r="F282" s="48">
        <f t="shared" si="236"/>
        <v>3.4544787613925543E-2</v>
      </c>
      <c r="G282" s="48">
        <f t="shared" si="236"/>
        <v>3.3578580328928354E-2</v>
      </c>
      <c r="H282" s="48">
        <f t="shared" si="236"/>
        <v>2.9013106607076899E-2</v>
      </c>
      <c r="I282" s="48">
        <f t="shared" si="236"/>
        <v>2.8822347115116997E-2</v>
      </c>
      <c r="J282" s="48">
        <f t="shared" si="236"/>
        <v>2.9645849014700687E-2</v>
      </c>
      <c r="K282" s="48">
        <f t="shared" si="236"/>
        <v>3.1187151209771002E-2</v>
      </c>
      <c r="L282" s="48">
        <f t="shared" si="236"/>
        <v>2.4134363020458238E-2</v>
      </c>
      <c r="M282" s="48">
        <f t="shared" si="236"/>
        <v>2.5585735234352036E-2</v>
      </c>
      <c r="N282" s="48">
        <f t="shared" si="236"/>
        <v>2.5364672268074706E-2</v>
      </c>
      <c r="O282" s="48">
        <f t="shared" si="236"/>
        <v>2.7052107895210398E-2</v>
      </c>
      <c r="P282" s="48">
        <f t="shared" si="236"/>
        <v>3.8029731518037124E-2</v>
      </c>
      <c r="Q282" s="48">
        <f t="shared" si="236"/>
        <v>3.344281471909305E-2</v>
      </c>
      <c r="R282" s="48">
        <f t="shared" si="236"/>
        <v>3.6035080784286855E-2</v>
      </c>
      <c r="S282" s="48">
        <f t="shared" si="236"/>
        <v>3.9129702603849736E-2</v>
      </c>
      <c r="T282" s="48">
        <f t="shared" si="236"/>
        <v>4.7818974570921213E-2</v>
      </c>
      <c r="U282" s="48">
        <f t="shared" si="236"/>
        <v>7.2049915981105883E-2</v>
      </c>
      <c r="V282" s="48">
        <f t="shared" si="236"/>
        <v>7.0755161828597757E-2</v>
      </c>
      <c r="W282" s="48"/>
      <c r="X282" s="2"/>
    </row>
    <row r="283" spans="1:24" ht="15" customHeight="1">
      <c r="A283" s="39"/>
      <c r="B283" s="39">
        <f t="shared" si="232"/>
        <v>70</v>
      </c>
      <c r="C283" s="48">
        <f t="shared" ref="C283:V283" si="237">4*(EXP(C77*1/4)-1)</f>
        <v>3.4621118943036322E-2</v>
      </c>
      <c r="D283" s="48">
        <f t="shared" si="237"/>
        <v>3.2626451074729168E-2</v>
      </c>
      <c r="E283" s="48">
        <f t="shared" si="237"/>
        <v>2.947248876348052E-2</v>
      </c>
      <c r="F283" s="48">
        <f t="shared" si="237"/>
        <v>3.6026101024232204E-2</v>
      </c>
      <c r="G283" s="48">
        <f t="shared" si="237"/>
        <v>3.2040303561799988E-2</v>
      </c>
      <c r="H283" s="48">
        <f t="shared" si="237"/>
        <v>2.7741252854466047E-2</v>
      </c>
      <c r="I283" s="48">
        <f t="shared" si="237"/>
        <v>2.8419228303457444E-2</v>
      </c>
      <c r="J283" s="48">
        <f t="shared" si="237"/>
        <v>2.7995052829890454E-2</v>
      </c>
      <c r="K283" s="48">
        <f t="shared" si="237"/>
        <v>2.4342503079227029E-2</v>
      </c>
      <c r="L283" s="48">
        <f t="shared" si="237"/>
        <v>4.2726986536798961E-2</v>
      </c>
      <c r="M283" s="48">
        <f t="shared" si="237"/>
        <v>4.4229187559639449E-2</v>
      </c>
      <c r="N283" s="48">
        <f t="shared" si="237"/>
        <v>5.6710872093830744E-2</v>
      </c>
      <c r="O283" s="48">
        <f t="shared" si="237"/>
        <v>4.405100434774134E-2</v>
      </c>
      <c r="P283" s="48">
        <f t="shared" si="237"/>
        <v>4.4502831782633478E-2</v>
      </c>
      <c r="Q283" s="48">
        <f t="shared" si="237"/>
        <v>4.4303026894827902E-2</v>
      </c>
      <c r="R283" s="48">
        <f t="shared" si="237"/>
        <v>5.0154194575752875E-2</v>
      </c>
      <c r="S283" s="48">
        <f t="shared" si="237"/>
        <v>5.4571242119088481E-2</v>
      </c>
      <c r="T283" s="48">
        <f t="shared" si="237"/>
        <v>5.3412971981858348E-2</v>
      </c>
      <c r="U283" s="48">
        <f t="shared" si="237"/>
        <v>3.9206750512579269E-2</v>
      </c>
      <c r="V283" s="48">
        <f t="shared" si="237"/>
        <v>3.4832245399593731E-2</v>
      </c>
      <c r="W283" s="48"/>
      <c r="X283" s="2"/>
    </row>
    <row r="284" spans="1:24" ht="15" customHeight="1">
      <c r="A284" s="39"/>
      <c r="B284" s="39">
        <f t="shared" si="232"/>
        <v>71</v>
      </c>
      <c r="C284" s="48">
        <f t="shared" ref="C284:V284" si="238">4*(EXP(C78*1/4)-1)</f>
        <v>3.4621118943036322E-2</v>
      </c>
      <c r="D284" s="48">
        <f t="shared" si="238"/>
        <v>2.7505737006479514E-2</v>
      </c>
      <c r="E284" s="48">
        <f t="shared" si="238"/>
        <v>2.2841276710339642E-2</v>
      </c>
      <c r="F284" s="48">
        <f t="shared" si="238"/>
        <v>2.7125092727786182E-2</v>
      </c>
      <c r="G284" s="48">
        <f t="shared" si="238"/>
        <v>2.5702308879270497E-2</v>
      </c>
      <c r="H284" s="48">
        <f t="shared" si="238"/>
        <v>2.3731069698125218E-2</v>
      </c>
      <c r="I284" s="48">
        <f t="shared" si="238"/>
        <v>2.848069290405153E-2</v>
      </c>
      <c r="J284" s="48">
        <f t="shared" si="238"/>
        <v>2.7598632468120776E-2</v>
      </c>
      <c r="K284" s="48">
        <f t="shared" si="238"/>
        <v>2.4721158263303344E-2</v>
      </c>
      <c r="L284" s="48">
        <f t="shared" si="238"/>
        <v>3.4300816571295911E-2</v>
      </c>
      <c r="M284" s="48">
        <f t="shared" si="238"/>
        <v>3.3967918964343369E-2</v>
      </c>
      <c r="N284" s="48">
        <f t="shared" si="238"/>
        <v>3.6692611159662825E-2</v>
      </c>
      <c r="O284" s="48">
        <f t="shared" si="238"/>
        <v>4.8142462936215935E-2</v>
      </c>
      <c r="P284" s="48">
        <f t="shared" si="238"/>
        <v>4.1711412792507119E-2</v>
      </c>
      <c r="Q284" s="48">
        <f t="shared" si="238"/>
        <v>3.4636470413119902E-2</v>
      </c>
      <c r="R284" s="48">
        <f t="shared" si="238"/>
        <v>4.2574870804129361E-2</v>
      </c>
      <c r="S284" s="48">
        <f t="shared" si="238"/>
        <v>3.6407947453944267E-2</v>
      </c>
      <c r="T284" s="48">
        <f t="shared" si="238"/>
        <v>3.7616069088635129E-2</v>
      </c>
      <c r="U284" s="48">
        <f t="shared" si="238"/>
        <v>3.8265285216858125E-2</v>
      </c>
      <c r="V284" s="48">
        <f t="shared" si="238"/>
        <v>3.4020613021566781E-2</v>
      </c>
      <c r="W284" s="48"/>
      <c r="X284" s="2"/>
    </row>
    <row r="285" spans="1:24" ht="15" customHeight="1">
      <c r="A285" s="39"/>
      <c r="B285" s="39">
        <f t="shared" si="232"/>
        <v>72</v>
      </c>
      <c r="C285" s="48">
        <f t="shared" ref="C285:V285" si="239">4*(EXP(C79*1/4)-1)</f>
        <v>3.4621118943036322E-2</v>
      </c>
      <c r="D285" s="48">
        <f t="shared" si="239"/>
        <v>3.4478576795366145E-2</v>
      </c>
      <c r="E285" s="48">
        <f t="shared" si="239"/>
        <v>2.8348802831208886E-2</v>
      </c>
      <c r="F285" s="48">
        <f t="shared" si="239"/>
        <v>2.4014168441985895E-2</v>
      </c>
      <c r="G285" s="48">
        <f t="shared" si="239"/>
        <v>2.2285917828816615E-2</v>
      </c>
      <c r="H285" s="48">
        <f t="shared" si="239"/>
        <v>2.5886681467726547E-2</v>
      </c>
      <c r="I285" s="48">
        <f t="shared" si="239"/>
        <v>1.6708253941694728E-2</v>
      </c>
      <c r="J285" s="48">
        <f t="shared" si="239"/>
        <v>1.9086870082827723E-2</v>
      </c>
      <c r="K285" s="48">
        <f t="shared" si="239"/>
        <v>2.0660954063530745E-2</v>
      </c>
      <c r="L285" s="48">
        <f t="shared" si="239"/>
        <v>2.1472025558122887E-2</v>
      </c>
      <c r="M285" s="48">
        <f t="shared" si="239"/>
        <v>2.3382614638365773E-2</v>
      </c>
      <c r="N285" s="48">
        <f t="shared" si="239"/>
        <v>2.2571468251873839E-2</v>
      </c>
      <c r="O285" s="48">
        <f t="shared" si="239"/>
        <v>2.8249764293427404E-2</v>
      </c>
      <c r="P285" s="48">
        <f t="shared" si="239"/>
        <v>2.7643662504810429E-2</v>
      </c>
      <c r="Q285" s="48">
        <f t="shared" si="239"/>
        <v>2.0967771561444692E-2</v>
      </c>
      <c r="R285" s="48">
        <f t="shared" si="239"/>
        <v>2.0058350444394968E-2</v>
      </c>
      <c r="S285" s="48">
        <f t="shared" si="239"/>
        <v>1.7478002550872951E-2</v>
      </c>
      <c r="T285" s="48">
        <f t="shared" si="239"/>
        <v>1.6384797833391751E-2</v>
      </c>
      <c r="U285" s="48">
        <f t="shared" si="239"/>
        <v>1.7210014289121389E-2</v>
      </c>
      <c r="V285" s="48">
        <f t="shared" si="239"/>
        <v>1.8633849570385053E-2</v>
      </c>
      <c r="W285" s="48"/>
      <c r="X285" s="2"/>
    </row>
    <row r="286" spans="1:24" ht="15" customHeight="1">
      <c r="A286" s="39"/>
      <c r="B286" s="39">
        <f t="shared" si="232"/>
        <v>73</v>
      </c>
      <c r="C286" s="48">
        <f t="shared" ref="C286:V286" si="240">4*(EXP(C80*1/4)-1)</f>
        <v>3.4621118943036322E-2</v>
      </c>
      <c r="D286" s="48">
        <f t="shared" si="240"/>
        <v>4.0595933297167264E-2</v>
      </c>
      <c r="E286" s="48">
        <f t="shared" si="240"/>
        <v>4.705579752434641E-2</v>
      </c>
      <c r="F286" s="48">
        <f t="shared" si="240"/>
        <v>5.1441277639427518E-2</v>
      </c>
      <c r="G286" s="48">
        <f t="shared" si="240"/>
        <v>5.099099059236778E-2</v>
      </c>
      <c r="H286" s="48">
        <f t="shared" si="240"/>
        <v>7.3384576963272607E-2</v>
      </c>
      <c r="I286" s="48">
        <f t="shared" si="240"/>
        <v>7.814092211049406E-2</v>
      </c>
      <c r="J286" s="48">
        <f t="shared" si="240"/>
        <v>9.4661412877936613E-2</v>
      </c>
      <c r="K286" s="48">
        <f t="shared" si="240"/>
        <v>8.0482387989305515E-2</v>
      </c>
      <c r="L286" s="48">
        <f t="shared" si="240"/>
        <v>8.2347821221143036E-2</v>
      </c>
      <c r="M286" s="48">
        <f t="shared" si="240"/>
        <v>6.2909423357851324E-2</v>
      </c>
      <c r="N286" s="48">
        <f t="shared" si="240"/>
        <v>7.6285601162884298E-2</v>
      </c>
      <c r="O286" s="48">
        <f t="shared" si="240"/>
        <v>6.0902420549693304E-2</v>
      </c>
      <c r="P286" s="48">
        <f t="shared" si="240"/>
        <v>7.3273937675886636E-2</v>
      </c>
      <c r="Q286" s="48">
        <f t="shared" si="240"/>
        <v>9.9079753842183926E-2</v>
      </c>
      <c r="R286" s="48">
        <f t="shared" si="240"/>
        <v>8.9874172978865019E-2</v>
      </c>
      <c r="S286" s="48">
        <f t="shared" si="240"/>
        <v>7.1725217682149456E-2</v>
      </c>
      <c r="T286" s="48">
        <f t="shared" si="240"/>
        <v>7.080190730087299E-2</v>
      </c>
      <c r="U286" s="48">
        <f t="shared" si="240"/>
        <v>6.5711184594733574E-2</v>
      </c>
      <c r="V286" s="48">
        <f t="shared" si="240"/>
        <v>5.6368362228093716E-2</v>
      </c>
      <c r="W286" s="48"/>
      <c r="X286" s="2"/>
    </row>
    <row r="287" spans="1:24" ht="15" customHeight="1">
      <c r="A287" s="39"/>
      <c r="B287" s="39">
        <f t="shared" si="232"/>
        <v>74</v>
      </c>
      <c r="C287" s="48">
        <f t="shared" ref="C287:V287" si="241">4*(EXP(C81*1/4)-1)</f>
        <v>3.4621118943036322E-2</v>
      </c>
      <c r="D287" s="48">
        <f t="shared" si="241"/>
        <v>3.2726939318067139E-2</v>
      </c>
      <c r="E287" s="48">
        <f t="shared" si="241"/>
        <v>2.451610846323149E-2</v>
      </c>
      <c r="F287" s="48">
        <f t="shared" si="241"/>
        <v>2.0355302345786974E-2</v>
      </c>
      <c r="G287" s="48">
        <f t="shared" si="241"/>
        <v>1.459649266451013E-2</v>
      </c>
      <c r="H287" s="48">
        <f t="shared" si="241"/>
        <v>1.9839277955389534E-2</v>
      </c>
      <c r="I287" s="48">
        <f t="shared" si="241"/>
        <v>2.7171852933056684E-2</v>
      </c>
      <c r="J287" s="48">
        <f t="shared" si="241"/>
        <v>2.7093133731284524E-2</v>
      </c>
      <c r="K287" s="48">
        <f t="shared" si="241"/>
        <v>3.4039693631664925E-2</v>
      </c>
      <c r="L287" s="48">
        <f t="shared" si="241"/>
        <v>4.2392797934142301E-2</v>
      </c>
      <c r="M287" s="48">
        <f t="shared" si="241"/>
        <v>4.7120604491273532E-2</v>
      </c>
      <c r="N287" s="48">
        <f t="shared" si="241"/>
        <v>4.1944736606294164E-2</v>
      </c>
      <c r="O287" s="48">
        <f t="shared" si="241"/>
        <v>4.6761668639395459E-2</v>
      </c>
      <c r="P287" s="48">
        <f t="shared" si="241"/>
        <v>5.4930865639670756E-2</v>
      </c>
      <c r="Q287" s="48">
        <f t="shared" si="241"/>
        <v>4.5142795219337728E-2</v>
      </c>
      <c r="R287" s="48">
        <f t="shared" si="241"/>
        <v>4.1051627128358525E-2</v>
      </c>
      <c r="S287" s="48">
        <f t="shared" si="241"/>
        <v>4.1425858989334152E-2</v>
      </c>
      <c r="T287" s="48">
        <f t="shared" si="241"/>
        <v>3.4538931921953342E-2</v>
      </c>
      <c r="U287" s="48">
        <f t="shared" si="241"/>
        <v>3.5906218428958248E-2</v>
      </c>
      <c r="V287" s="48">
        <f t="shared" si="241"/>
        <v>2.8891772420273298E-2</v>
      </c>
      <c r="W287" s="48"/>
      <c r="X287" s="2"/>
    </row>
    <row r="288" spans="1:24" ht="15" customHeight="1">
      <c r="A288" s="39"/>
      <c r="B288" s="39">
        <f t="shared" si="232"/>
        <v>75</v>
      </c>
      <c r="C288" s="48">
        <f t="shared" ref="C288:V288" si="242">4*(EXP(C82*1/4)-1)</f>
        <v>3.4621118943036322E-2</v>
      </c>
      <c r="D288" s="48">
        <f t="shared" si="242"/>
        <v>3.376776172918472E-2</v>
      </c>
      <c r="E288" s="48">
        <f t="shared" si="242"/>
        <v>3.3276297015997436E-2</v>
      </c>
      <c r="F288" s="48">
        <f t="shared" si="242"/>
        <v>2.6923309733827949E-2</v>
      </c>
      <c r="G288" s="48">
        <f t="shared" si="242"/>
        <v>2.5599794152231681E-2</v>
      </c>
      <c r="H288" s="48">
        <f t="shared" si="242"/>
        <v>2.6326774819834142E-2</v>
      </c>
      <c r="I288" s="48">
        <f t="shared" si="242"/>
        <v>2.6746065811814823E-2</v>
      </c>
      <c r="J288" s="48">
        <f t="shared" si="242"/>
        <v>2.947199935149758E-2</v>
      </c>
      <c r="K288" s="48">
        <f t="shared" si="242"/>
        <v>2.7964708213032985E-2</v>
      </c>
      <c r="L288" s="48">
        <f t="shared" si="242"/>
        <v>2.6831028339613816E-2</v>
      </c>
      <c r="M288" s="48">
        <f t="shared" si="242"/>
        <v>3.2451404048534194E-2</v>
      </c>
      <c r="N288" s="48">
        <f t="shared" si="242"/>
        <v>2.6824893173787778E-2</v>
      </c>
      <c r="O288" s="48">
        <f t="shared" si="242"/>
        <v>2.2988622551738835E-2</v>
      </c>
      <c r="P288" s="48">
        <f t="shared" si="242"/>
        <v>2.0797982382060098E-2</v>
      </c>
      <c r="Q288" s="48">
        <f t="shared" si="242"/>
        <v>2.4132816330967088E-2</v>
      </c>
      <c r="R288" s="48">
        <f t="shared" si="242"/>
        <v>2.1169859742226294E-2</v>
      </c>
      <c r="S288" s="48">
        <f t="shared" si="242"/>
        <v>1.9913814038004851E-2</v>
      </c>
      <c r="T288" s="48">
        <f t="shared" si="242"/>
        <v>2.222645984101046E-2</v>
      </c>
      <c r="U288" s="48">
        <f t="shared" si="242"/>
        <v>1.9553953319969786E-2</v>
      </c>
      <c r="V288" s="48">
        <f t="shared" si="242"/>
        <v>2.0085718432987676E-2</v>
      </c>
      <c r="W288" s="48"/>
      <c r="X288" s="2"/>
    </row>
    <row r="289" spans="1:24" ht="15" customHeight="1">
      <c r="A289" s="39"/>
      <c r="B289" s="39">
        <f t="shared" si="232"/>
        <v>76</v>
      </c>
      <c r="C289" s="48">
        <f t="shared" ref="C289:V289" si="243">4*(EXP(C83*1/4)-1)</f>
        <v>3.4621118943036322E-2</v>
      </c>
      <c r="D289" s="48">
        <f t="shared" si="243"/>
        <v>2.7542874424588248E-2</v>
      </c>
      <c r="E289" s="48">
        <f t="shared" si="243"/>
        <v>3.8326346714075754E-2</v>
      </c>
      <c r="F289" s="48">
        <f t="shared" si="243"/>
        <v>4.3376245289787008E-2</v>
      </c>
      <c r="G289" s="48">
        <f t="shared" si="243"/>
        <v>5.399399707506003E-2</v>
      </c>
      <c r="H289" s="48">
        <f t="shared" si="243"/>
        <v>5.0030702093287083E-2</v>
      </c>
      <c r="I289" s="48">
        <f t="shared" si="243"/>
        <v>4.868276897220003E-2</v>
      </c>
      <c r="J289" s="48">
        <f t="shared" si="243"/>
        <v>7.059298466696351E-2</v>
      </c>
      <c r="K289" s="48">
        <f t="shared" si="243"/>
        <v>8.0870325086292105E-2</v>
      </c>
      <c r="L289" s="48">
        <f t="shared" si="243"/>
        <v>0.10005000840118505</v>
      </c>
      <c r="M289" s="48">
        <f t="shared" si="243"/>
        <v>0.10746668695949069</v>
      </c>
      <c r="N289" s="48">
        <f t="shared" si="243"/>
        <v>0.13923076023991321</v>
      </c>
      <c r="O289" s="48">
        <f t="shared" si="243"/>
        <v>0.1487529776706813</v>
      </c>
      <c r="P289" s="48">
        <f t="shared" si="243"/>
        <v>0.17106071832580572</v>
      </c>
      <c r="Q289" s="48">
        <f t="shared" si="243"/>
        <v>0.17362821274137019</v>
      </c>
      <c r="R289" s="48">
        <f t="shared" si="243"/>
        <v>0.17602679475452554</v>
      </c>
      <c r="S289" s="48">
        <f t="shared" si="243"/>
        <v>0.19563724884925726</v>
      </c>
      <c r="T289" s="48">
        <f t="shared" si="243"/>
        <v>0.19372807287808502</v>
      </c>
      <c r="U289" s="48">
        <f t="shared" si="243"/>
        <v>0.19269846250111566</v>
      </c>
      <c r="V289" s="48">
        <f t="shared" si="243"/>
        <v>0.12314914965369184</v>
      </c>
      <c r="W289" s="48"/>
      <c r="X289" s="2"/>
    </row>
    <row r="290" spans="1:24" ht="15" customHeight="1">
      <c r="A290" s="39"/>
      <c r="B290" s="39">
        <f t="shared" si="232"/>
        <v>77</v>
      </c>
      <c r="C290" s="48">
        <f t="shared" ref="C290:V290" si="244">4*(EXP(C84*1/4)-1)</f>
        <v>3.4621118943036322E-2</v>
      </c>
      <c r="D290" s="48">
        <f t="shared" si="244"/>
        <v>4.3716833106773656E-2</v>
      </c>
      <c r="E290" s="48">
        <f t="shared" si="244"/>
        <v>4.1050271115147474E-2</v>
      </c>
      <c r="F290" s="48">
        <f t="shared" si="244"/>
        <v>5.5779700496821683E-2</v>
      </c>
      <c r="G290" s="48">
        <f t="shared" si="244"/>
        <v>4.8790398088230269E-2</v>
      </c>
      <c r="H290" s="48">
        <f t="shared" si="244"/>
        <v>5.0269632276163989E-2</v>
      </c>
      <c r="I290" s="48">
        <f t="shared" si="244"/>
        <v>4.9560272527259031E-2</v>
      </c>
      <c r="J290" s="48">
        <f t="shared" si="244"/>
        <v>4.3971393883549759E-2</v>
      </c>
      <c r="K290" s="48">
        <f t="shared" si="244"/>
        <v>5.8144610501409844E-2</v>
      </c>
      <c r="L290" s="48">
        <f t="shared" si="244"/>
        <v>7.3369704133813052E-2</v>
      </c>
      <c r="M290" s="48">
        <f t="shared" si="244"/>
        <v>5.7306422613931041E-2</v>
      </c>
      <c r="N290" s="48">
        <f t="shared" si="244"/>
        <v>4.3123196252836671E-2</v>
      </c>
      <c r="O290" s="48">
        <f t="shared" si="244"/>
        <v>5.3550033187959478E-2</v>
      </c>
      <c r="P290" s="48">
        <f t="shared" si="244"/>
        <v>3.6755844766957146E-2</v>
      </c>
      <c r="Q290" s="48">
        <f t="shared" si="244"/>
        <v>5.0720157728300741E-2</v>
      </c>
      <c r="R290" s="48">
        <f t="shared" si="244"/>
        <v>3.4823432840930479E-2</v>
      </c>
      <c r="S290" s="48">
        <f t="shared" si="244"/>
        <v>3.3071452927393885E-2</v>
      </c>
      <c r="T290" s="48">
        <f t="shared" si="244"/>
        <v>3.4240599318354548E-2</v>
      </c>
      <c r="U290" s="48">
        <f t="shared" si="244"/>
        <v>3.7699924532155649E-2</v>
      </c>
      <c r="V290" s="48">
        <f t="shared" si="244"/>
        <v>4.2328771315509606E-2</v>
      </c>
      <c r="W290" s="48"/>
      <c r="X290" s="2"/>
    </row>
    <row r="291" spans="1:24" ht="15" customHeight="1">
      <c r="A291" s="39"/>
      <c r="B291" s="39">
        <f t="shared" si="232"/>
        <v>78</v>
      </c>
      <c r="C291" s="48">
        <f t="shared" ref="C291:V291" si="245">4*(EXP(C85*1/4)-1)</f>
        <v>3.4621118943036322E-2</v>
      </c>
      <c r="D291" s="48">
        <f t="shared" si="245"/>
        <v>3.8497801608275317E-2</v>
      </c>
      <c r="E291" s="48">
        <f t="shared" si="245"/>
        <v>4.0390494915060415E-2</v>
      </c>
      <c r="F291" s="48">
        <f t="shared" si="245"/>
        <v>4.2387228321236314E-2</v>
      </c>
      <c r="G291" s="48">
        <f t="shared" si="245"/>
        <v>6.5339860985447196E-2</v>
      </c>
      <c r="H291" s="48">
        <f t="shared" si="245"/>
        <v>5.8539492750401934E-2</v>
      </c>
      <c r="I291" s="48">
        <f t="shared" si="245"/>
        <v>4.6578247527771843E-2</v>
      </c>
      <c r="J291" s="48">
        <f t="shared" si="245"/>
        <v>5.5821633558503336E-2</v>
      </c>
      <c r="K291" s="48">
        <f t="shared" si="245"/>
        <v>5.6027516156041735E-2</v>
      </c>
      <c r="L291" s="48">
        <f t="shared" si="245"/>
        <v>5.1620050948287144E-2</v>
      </c>
      <c r="M291" s="48">
        <f t="shared" si="245"/>
        <v>3.7233554953939318E-2</v>
      </c>
      <c r="N291" s="48">
        <f t="shared" si="245"/>
        <v>5.1956404572124804E-2</v>
      </c>
      <c r="O291" s="48">
        <f t="shared" si="245"/>
        <v>5.6319285735450642E-2</v>
      </c>
      <c r="P291" s="48">
        <f t="shared" si="245"/>
        <v>6.1832378364016449E-2</v>
      </c>
      <c r="Q291" s="48">
        <f t="shared" si="245"/>
        <v>6.4586565304844079E-2</v>
      </c>
      <c r="R291" s="48">
        <f t="shared" si="245"/>
        <v>6.8892784931276374E-2</v>
      </c>
      <c r="S291" s="48">
        <f t="shared" si="245"/>
        <v>6.1584275582639236E-2</v>
      </c>
      <c r="T291" s="48">
        <f t="shared" si="245"/>
        <v>7.93959037032268E-2</v>
      </c>
      <c r="U291" s="48">
        <f t="shared" si="245"/>
        <v>9.6164063442631509E-2</v>
      </c>
      <c r="V291" s="48">
        <f t="shared" si="245"/>
        <v>9.5509207967011456E-2</v>
      </c>
      <c r="W291" s="48"/>
      <c r="X291" s="2"/>
    </row>
    <row r="292" spans="1:24" ht="15" customHeight="1">
      <c r="A292" s="39"/>
      <c r="B292" s="39">
        <f t="shared" si="232"/>
        <v>79</v>
      </c>
      <c r="C292" s="48">
        <f t="shared" ref="C292:V292" si="246">4*(EXP(C86*1/4)-1)</f>
        <v>3.4621118943036322E-2</v>
      </c>
      <c r="D292" s="48">
        <f t="shared" si="246"/>
        <v>4.5440881746585227E-2</v>
      </c>
      <c r="E292" s="48">
        <f t="shared" si="246"/>
        <v>3.7939899858936421E-2</v>
      </c>
      <c r="F292" s="48">
        <f t="shared" si="246"/>
        <v>4.6211116337485869E-2</v>
      </c>
      <c r="G292" s="48">
        <f t="shared" si="246"/>
        <v>5.5090060476734592E-2</v>
      </c>
      <c r="H292" s="48">
        <f t="shared" si="246"/>
        <v>7.2449478071539453E-2</v>
      </c>
      <c r="I292" s="48">
        <f t="shared" si="246"/>
        <v>6.4113781430145345E-2</v>
      </c>
      <c r="J292" s="48">
        <f t="shared" si="246"/>
        <v>6.71857685512256E-2</v>
      </c>
      <c r="K292" s="48">
        <f t="shared" si="246"/>
        <v>4.6294266336730949E-2</v>
      </c>
      <c r="L292" s="48">
        <f t="shared" si="246"/>
        <v>6.1893476149485593E-2</v>
      </c>
      <c r="M292" s="48">
        <f t="shared" si="246"/>
        <v>6.9617423251649768E-2</v>
      </c>
      <c r="N292" s="48">
        <f t="shared" si="246"/>
        <v>8.8273553366994939E-2</v>
      </c>
      <c r="O292" s="48">
        <f t="shared" si="246"/>
        <v>8.5087673867733749E-2</v>
      </c>
      <c r="P292" s="48">
        <f t="shared" si="246"/>
        <v>0.11429243067660266</v>
      </c>
      <c r="Q292" s="48">
        <f t="shared" si="246"/>
        <v>0.100172210496007</v>
      </c>
      <c r="R292" s="48">
        <f t="shared" si="246"/>
        <v>0.10356585090294335</v>
      </c>
      <c r="S292" s="48">
        <f t="shared" si="246"/>
        <v>8.6371600323515985E-2</v>
      </c>
      <c r="T292" s="48">
        <f t="shared" si="246"/>
        <v>8.7474693483619248E-2</v>
      </c>
      <c r="U292" s="48">
        <f t="shared" si="246"/>
        <v>7.0814135231751507E-2</v>
      </c>
      <c r="V292" s="48">
        <f t="shared" si="246"/>
        <v>6.4785018912517423E-2</v>
      </c>
      <c r="W292" s="48"/>
      <c r="X292" s="2"/>
    </row>
    <row r="293" spans="1:24" ht="15" customHeight="1">
      <c r="A293" s="39"/>
      <c r="B293" s="39">
        <f t="shared" si="232"/>
        <v>80</v>
      </c>
      <c r="C293" s="48">
        <f t="shared" ref="C293:V293" si="247">4*(EXP(C87*1/4)-1)</f>
        <v>3.4621118943036322E-2</v>
      </c>
      <c r="D293" s="48">
        <f t="shared" si="247"/>
        <v>4.8039515806924449E-2</v>
      </c>
      <c r="E293" s="48">
        <f t="shared" si="247"/>
        <v>5.9202115147213519E-2</v>
      </c>
      <c r="F293" s="48">
        <f t="shared" si="247"/>
        <v>4.9546360110825027E-2</v>
      </c>
      <c r="G293" s="48">
        <f t="shared" si="247"/>
        <v>5.6670074068239984E-2</v>
      </c>
      <c r="H293" s="48">
        <f t="shared" si="247"/>
        <v>6.9576168325206744E-2</v>
      </c>
      <c r="I293" s="48">
        <f t="shared" si="247"/>
        <v>6.6440649494950321E-2</v>
      </c>
      <c r="J293" s="48">
        <f t="shared" si="247"/>
        <v>6.5054070458312019E-2</v>
      </c>
      <c r="K293" s="48">
        <f t="shared" si="247"/>
        <v>6.9769992868972786E-2</v>
      </c>
      <c r="L293" s="48">
        <f t="shared" si="247"/>
        <v>7.3576261166312662E-2</v>
      </c>
      <c r="M293" s="48">
        <f t="shared" si="247"/>
        <v>8.0819201543935293E-2</v>
      </c>
      <c r="N293" s="48">
        <f t="shared" si="247"/>
        <v>5.8671162225151008E-2</v>
      </c>
      <c r="O293" s="48">
        <f t="shared" si="247"/>
        <v>6.0058285327742489E-2</v>
      </c>
      <c r="P293" s="48">
        <f t="shared" si="247"/>
        <v>6.1864842548811083E-2</v>
      </c>
      <c r="Q293" s="48">
        <f t="shared" si="247"/>
        <v>8.2444555262906505E-2</v>
      </c>
      <c r="R293" s="48">
        <f t="shared" si="247"/>
        <v>0.10314628927828373</v>
      </c>
      <c r="S293" s="48">
        <f t="shared" si="247"/>
        <v>8.7560601009684547E-2</v>
      </c>
      <c r="T293" s="48">
        <f t="shared" si="247"/>
        <v>9.729616950332165E-2</v>
      </c>
      <c r="U293" s="48">
        <f t="shared" si="247"/>
        <v>9.3319293212776877E-2</v>
      </c>
      <c r="V293" s="48">
        <f t="shared" si="247"/>
        <v>8.9403885668748906E-2</v>
      </c>
      <c r="W293" s="48"/>
      <c r="X293" s="2"/>
    </row>
    <row r="294" spans="1:24" ht="15" customHeight="1">
      <c r="A294" s="39"/>
      <c r="B294" s="39">
        <f t="shared" si="232"/>
        <v>81</v>
      </c>
      <c r="C294" s="48">
        <f t="shared" ref="C294:V294" si="248">4*(EXP(C88*1/4)-1)</f>
        <v>3.4621118943036322E-2</v>
      </c>
      <c r="D294" s="48">
        <f t="shared" si="248"/>
        <v>4.572577560545632E-2</v>
      </c>
      <c r="E294" s="48">
        <f t="shared" si="248"/>
        <v>4.0858551695038159E-2</v>
      </c>
      <c r="F294" s="48">
        <f t="shared" si="248"/>
        <v>4.7889450304743342E-2</v>
      </c>
      <c r="G294" s="48">
        <f t="shared" si="248"/>
        <v>4.1059820288979587E-2</v>
      </c>
      <c r="H294" s="48">
        <f t="shared" si="248"/>
        <v>3.69830624890648E-2</v>
      </c>
      <c r="I294" s="48">
        <f t="shared" si="248"/>
        <v>3.9196418349106033E-2</v>
      </c>
      <c r="J294" s="48">
        <f t="shared" si="248"/>
        <v>2.8025985007102072E-2</v>
      </c>
      <c r="K294" s="48">
        <f t="shared" si="248"/>
        <v>2.3675336489842991E-2</v>
      </c>
      <c r="L294" s="48">
        <f t="shared" si="248"/>
        <v>1.9762175893864864E-2</v>
      </c>
      <c r="M294" s="48">
        <f t="shared" si="248"/>
        <v>1.8294024557126143E-2</v>
      </c>
      <c r="N294" s="48">
        <f t="shared" si="248"/>
        <v>1.5042728037509612E-2</v>
      </c>
      <c r="O294" s="48">
        <f t="shared" si="248"/>
        <v>1.3219953130020556E-2</v>
      </c>
      <c r="P294" s="48">
        <f t="shared" si="248"/>
        <v>1.235071015550826E-2</v>
      </c>
      <c r="Q294" s="48">
        <f t="shared" si="248"/>
        <v>1.5786231434140596E-2</v>
      </c>
      <c r="R294" s="48">
        <f t="shared" si="248"/>
        <v>1.5050381720953965E-2</v>
      </c>
      <c r="S294" s="48">
        <f t="shared" si="248"/>
        <v>1.4686266050818908E-2</v>
      </c>
      <c r="T294" s="48">
        <f t="shared" si="248"/>
        <v>1.2062087044588665E-2</v>
      </c>
      <c r="U294" s="48">
        <f t="shared" si="248"/>
        <v>1.2097960509400707E-2</v>
      </c>
      <c r="V294" s="48">
        <f t="shared" si="248"/>
        <v>1.1489595758213511E-2</v>
      </c>
      <c r="W294" s="48"/>
      <c r="X294" s="2"/>
    </row>
    <row r="295" spans="1:24" ht="15" customHeight="1">
      <c r="A295" s="39"/>
      <c r="B295" s="39">
        <f t="shared" si="232"/>
        <v>82</v>
      </c>
      <c r="C295" s="48">
        <f t="shared" ref="C295:V295" si="249">4*(EXP(C89*1/4)-1)</f>
        <v>3.4621118943036322E-2</v>
      </c>
      <c r="D295" s="48">
        <f t="shared" si="249"/>
        <v>3.5136780444986471E-2</v>
      </c>
      <c r="E295" s="48">
        <f t="shared" si="249"/>
        <v>2.4401317517219745E-2</v>
      </c>
      <c r="F295" s="48">
        <f t="shared" si="249"/>
        <v>2.9755442375615893E-2</v>
      </c>
      <c r="G295" s="48">
        <f t="shared" si="249"/>
        <v>4.0570894324720719E-2</v>
      </c>
      <c r="H295" s="48">
        <f t="shared" si="249"/>
        <v>2.8666715650464525E-2</v>
      </c>
      <c r="I295" s="48">
        <f t="shared" si="249"/>
        <v>3.7042473032217416E-2</v>
      </c>
      <c r="J295" s="48">
        <f t="shared" si="249"/>
        <v>4.3575795732984979E-2</v>
      </c>
      <c r="K295" s="48">
        <f t="shared" si="249"/>
        <v>4.1076563691957446E-2</v>
      </c>
      <c r="L295" s="48">
        <f t="shared" si="249"/>
        <v>4.4230276498082866E-2</v>
      </c>
      <c r="M295" s="48">
        <f t="shared" si="249"/>
        <v>4.251274162419616E-2</v>
      </c>
      <c r="N295" s="48">
        <f t="shared" si="249"/>
        <v>4.1338289461192446E-2</v>
      </c>
      <c r="O295" s="48">
        <f t="shared" si="249"/>
        <v>8.2082408746376068E-2</v>
      </c>
      <c r="P295" s="48">
        <f t="shared" si="249"/>
        <v>9.5364365309217547E-2</v>
      </c>
      <c r="Q295" s="48">
        <f t="shared" si="249"/>
        <v>8.7238834792406017E-2</v>
      </c>
      <c r="R295" s="48">
        <f t="shared" si="249"/>
        <v>9.3223212131531064E-2</v>
      </c>
      <c r="S295" s="48">
        <f t="shared" si="249"/>
        <v>0.11038340712271744</v>
      </c>
      <c r="T295" s="48">
        <f t="shared" si="249"/>
        <v>0.12685828362051232</v>
      </c>
      <c r="U295" s="48">
        <f t="shared" si="249"/>
        <v>9.2671984882882974E-2</v>
      </c>
      <c r="V295" s="48">
        <f t="shared" si="249"/>
        <v>7.7055355410320381E-2</v>
      </c>
      <c r="W295" s="48"/>
      <c r="X295" s="2"/>
    </row>
    <row r="296" spans="1:24" ht="15" customHeight="1">
      <c r="A296" s="39"/>
      <c r="B296" s="39">
        <f t="shared" si="232"/>
        <v>83</v>
      </c>
      <c r="C296" s="48">
        <f t="shared" ref="C296:V296" si="250">4*(EXP(C90*1/4)-1)</f>
        <v>3.4621118943036322E-2</v>
      </c>
      <c r="D296" s="48">
        <f t="shared" si="250"/>
        <v>4.034925882252427E-2</v>
      </c>
      <c r="E296" s="48">
        <f t="shared" si="250"/>
        <v>4.8678313891174163E-2</v>
      </c>
      <c r="F296" s="48">
        <f t="shared" si="250"/>
        <v>5.7830579202527765E-2</v>
      </c>
      <c r="G296" s="48">
        <f t="shared" si="250"/>
        <v>4.5279197012614958E-2</v>
      </c>
      <c r="H296" s="48">
        <f t="shared" si="250"/>
        <v>5.8538071875352315E-2</v>
      </c>
      <c r="I296" s="48">
        <f t="shared" si="250"/>
        <v>9.1662774934174962E-2</v>
      </c>
      <c r="J296" s="48">
        <f t="shared" si="250"/>
        <v>0.10722693627170976</v>
      </c>
      <c r="K296" s="48">
        <f t="shared" si="250"/>
        <v>0.12089695009061074</v>
      </c>
      <c r="L296" s="48">
        <f t="shared" si="250"/>
        <v>0.13708440409631351</v>
      </c>
      <c r="M296" s="48">
        <f t="shared" si="250"/>
        <v>0.14376298173639768</v>
      </c>
      <c r="N296" s="48">
        <f t="shared" si="250"/>
        <v>0.13455152980002616</v>
      </c>
      <c r="O296" s="48">
        <f t="shared" si="250"/>
        <v>0.1514130746884037</v>
      </c>
      <c r="P296" s="48">
        <f t="shared" si="250"/>
        <v>0.13757736230104101</v>
      </c>
      <c r="Q296" s="48">
        <f t="shared" si="250"/>
        <v>0.13228280021869399</v>
      </c>
      <c r="R296" s="48">
        <f t="shared" si="250"/>
        <v>0.11261445246123358</v>
      </c>
      <c r="S296" s="48">
        <f t="shared" si="250"/>
        <v>0.10868994347226391</v>
      </c>
      <c r="T296" s="48">
        <f t="shared" si="250"/>
        <v>5.6023152907599183E-2</v>
      </c>
      <c r="U296" s="48">
        <f t="shared" si="250"/>
        <v>5.1234217640163671E-2</v>
      </c>
      <c r="V296" s="48">
        <f t="shared" si="250"/>
        <v>4.9022108027905631E-2</v>
      </c>
      <c r="W296" s="48"/>
      <c r="X296" s="2"/>
    </row>
    <row r="297" spans="1:24" ht="15" customHeight="1">
      <c r="A297" s="39"/>
      <c r="B297" s="39">
        <f t="shared" si="232"/>
        <v>84</v>
      </c>
      <c r="C297" s="48">
        <f t="shared" ref="C297:V297" si="251">4*(EXP(C91*1/4)-1)</f>
        <v>3.4621118943036322E-2</v>
      </c>
      <c r="D297" s="48">
        <f t="shared" si="251"/>
        <v>3.1167553698747241E-2</v>
      </c>
      <c r="E297" s="48">
        <f t="shared" si="251"/>
        <v>4.1524701452876123E-2</v>
      </c>
      <c r="F297" s="48">
        <f t="shared" si="251"/>
        <v>2.9413105650611726E-2</v>
      </c>
      <c r="G297" s="48">
        <f t="shared" si="251"/>
        <v>3.333570421403742E-2</v>
      </c>
      <c r="H297" s="48">
        <f t="shared" si="251"/>
        <v>2.5546820901579004E-2</v>
      </c>
      <c r="I297" s="48">
        <f t="shared" si="251"/>
        <v>2.0538100851157814E-2</v>
      </c>
      <c r="J297" s="48">
        <f t="shared" si="251"/>
        <v>3.5738428231954167E-2</v>
      </c>
      <c r="K297" s="48">
        <f t="shared" si="251"/>
        <v>3.9231373862461005E-2</v>
      </c>
      <c r="L297" s="48">
        <f t="shared" si="251"/>
        <v>3.5147450415967008E-2</v>
      </c>
      <c r="M297" s="48">
        <f t="shared" si="251"/>
        <v>2.2154603443486742E-2</v>
      </c>
      <c r="N297" s="48">
        <f t="shared" si="251"/>
        <v>1.5785106894909973E-2</v>
      </c>
      <c r="O297" s="48">
        <f t="shared" si="251"/>
        <v>1.6969843385383321E-2</v>
      </c>
      <c r="P297" s="48">
        <f t="shared" si="251"/>
        <v>2.1745244006615927E-2</v>
      </c>
      <c r="Q297" s="48">
        <f t="shared" si="251"/>
        <v>2.798556084368542E-2</v>
      </c>
      <c r="R297" s="48">
        <f t="shared" si="251"/>
        <v>3.0256725029879306E-2</v>
      </c>
      <c r="S297" s="48">
        <f t="shared" si="251"/>
        <v>3.2413421241133555E-2</v>
      </c>
      <c r="T297" s="48">
        <f t="shared" si="251"/>
        <v>3.4870193805970118E-2</v>
      </c>
      <c r="U297" s="48">
        <f t="shared" si="251"/>
        <v>4.8416574012889235E-2</v>
      </c>
      <c r="V297" s="48">
        <f t="shared" si="251"/>
        <v>5.413717056113132E-2</v>
      </c>
      <c r="W297" s="48"/>
      <c r="X297" s="2"/>
    </row>
    <row r="298" spans="1:24" ht="15" customHeight="1">
      <c r="A298" s="39"/>
      <c r="B298" s="39">
        <f t="shared" si="232"/>
        <v>85</v>
      </c>
      <c r="C298" s="48">
        <f t="shared" ref="C298:V298" si="252">4*(EXP(C92*1/4)-1)</f>
        <v>3.4621118943036322E-2</v>
      </c>
      <c r="D298" s="48">
        <f t="shared" si="252"/>
        <v>4.7252714048494404E-2</v>
      </c>
      <c r="E298" s="48">
        <f t="shared" si="252"/>
        <v>3.9511590130801189E-2</v>
      </c>
      <c r="F298" s="48">
        <f t="shared" si="252"/>
        <v>3.0758490871296118E-2</v>
      </c>
      <c r="G298" s="48">
        <f t="shared" si="252"/>
        <v>2.8180996427630944E-2</v>
      </c>
      <c r="H298" s="48">
        <f t="shared" si="252"/>
        <v>3.2937265315553965E-2</v>
      </c>
      <c r="I298" s="48">
        <f t="shared" si="252"/>
        <v>3.3796502553899543E-2</v>
      </c>
      <c r="J298" s="48">
        <f t="shared" si="252"/>
        <v>4.2185556834946958E-2</v>
      </c>
      <c r="K298" s="48">
        <f t="shared" si="252"/>
        <v>4.5859572799924919E-2</v>
      </c>
      <c r="L298" s="48">
        <f t="shared" si="252"/>
        <v>5.4488681845260345E-2</v>
      </c>
      <c r="M298" s="48">
        <f t="shared" si="252"/>
        <v>5.7939631379074541E-2</v>
      </c>
      <c r="N298" s="48">
        <f t="shared" si="252"/>
        <v>4.6945993494713179E-2</v>
      </c>
      <c r="O298" s="48">
        <f t="shared" si="252"/>
        <v>4.3769535302845775E-2</v>
      </c>
      <c r="P298" s="48">
        <f t="shared" si="252"/>
        <v>4.9820338457201352E-2</v>
      </c>
      <c r="Q298" s="48">
        <f t="shared" si="252"/>
        <v>5.0720271466070166E-2</v>
      </c>
      <c r="R298" s="48">
        <f t="shared" si="252"/>
        <v>3.5232409019677391E-2</v>
      </c>
      <c r="S298" s="48">
        <f t="shared" si="252"/>
        <v>3.2167823430148346E-2</v>
      </c>
      <c r="T298" s="48">
        <f t="shared" si="252"/>
        <v>2.6897873888925616E-2</v>
      </c>
      <c r="U298" s="48">
        <f t="shared" si="252"/>
        <v>2.6133480851135538E-2</v>
      </c>
      <c r="V298" s="48">
        <f t="shared" si="252"/>
        <v>2.2616376459566823E-2</v>
      </c>
      <c r="W298" s="48"/>
      <c r="X298" s="2"/>
    </row>
    <row r="299" spans="1:24" ht="15" customHeight="1">
      <c r="A299" s="39"/>
      <c r="B299" s="39">
        <f t="shared" si="232"/>
        <v>86</v>
      </c>
      <c r="C299" s="48">
        <f t="shared" ref="C299:V299" si="253">4*(EXP(C93*1/4)-1)</f>
        <v>3.4621118943036322E-2</v>
      </c>
      <c r="D299" s="48">
        <f t="shared" si="253"/>
        <v>3.3372786949125377E-2</v>
      </c>
      <c r="E299" s="48">
        <f t="shared" si="253"/>
        <v>2.9694974552051612E-2</v>
      </c>
      <c r="F299" s="48">
        <f t="shared" si="253"/>
        <v>2.3988657297144833E-2</v>
      </c>
      <c r="G299" s="48">
        <f t="shared" si="253"/>
        <v>3.0070604861080596E-2</v>
      </c>
      <c r="H299" s="48">
        <f t="shared" si="253"/>
        <v>4.004563728961319E-2</v>
      </c>
      <c r="I299" s="48">
        <f t="shared" si="253"/>
        <v>4.5730590513226588E-2</v>
      </c>
      <c r="J299" s="48">
        <f t="shared" si="253"/>
        <v>4.9600412741493294E-2</v>
      </c>
      <c r="K299" s="48">
        <f t="shared" si="253"/>
        <v>5.4318222737228083E-2</v>
      </c>
      <c r="L299" s="48">
        <f t="shared" si="253"/>
        <v>6.9714370884355503E-2</v>
      </c>
      <c r="M299" s="48">
        <f t="shared" si="253"/>
        <v>8.0475181744947832E-2</v>
      </c>
      <c r="N299" s="48">
        <f t="shared" si="253"/>
        <v>7.4107952256054155E-2</v>
      </c>
      <c r="O299" s="48">
        <f t="shared" si="253"/>
        <v>7.2942162600869054E-2</v>
      </c>
      <c r="P299" s="48">
        <f t="shared" si="253"/>
        <v>9.1706025102304523E-2</v>
      </c>
      <c r="Q299" s="48">
        <f t="shared" si="253"/>
        <v>8.3685502436949832E-2</v>
      </c>
      <c r="R299" s="48">
        <f t="shared" si="253"/>
        <v>9.1081917387088041E-2</v>
      </c>
      <c r="S299" s="48">
        <f t="shared" si="253"/>
        <v>0.11793208298733759</v>
      </c>
      <c r="T299" s="48">
        <f t="shared" si="253"/>
        <v>0.12221249668342526</v>
      </c>
      <c r="U299" s="48">
        <f t="shared" si="253"/>
        <v>9.400519129897944E-2</v>
      </c>
      <c r="V299" s="48">
        <f t="shared" si="253"/>
        <v>8.1254164308613319E-2</v>
      </c>
      <c r="W299" s="48"/>
      <c r="X299" s="2"/>
    </row>
    <row r="300" spans="1:24" ht="15" customHeight="1">
      <c r="A300" s="39"/>
      <c r="B300" s="39">
        <f t="shared" si="232"/>
        <v>87</v>
      </c>
      <c r="C300" s="48">
        <f t="shared" ref="C300:V300" si="254">4*(EXP(C94*1/4)-1)</f>
        <v>3.4621118943036322E-2</v>
      </c>
      <c r="D300" s="48">
        <f t="shared" si="254"/>
        <v>4.0960349296801368E-2</v>
      </c>
      <c r="E300" s="48">
        <f t="shared" si="254"/>
        <v>3.6516284041171687E-2</v>
      </c>
      <c r="F300" s="48">
        <f t="shared" si="254"/>
        <v>5.0913324962313489E-2</v>
      </c>
      <c r="G300" s="48">
        <f t="shared" si="254"/>
        <v>4.346930074319566E-2</v>
      </c>
      <c r="H300" s="48">
        <f t="shared" si="254"/>
        <v>3.2040878330759526E-2</v>
      </c>
      <c r="I300" s="48">
        <f t="shared" si="254"/>
        <v>3.2140230675223869E-2</v>
      </c>
      <c r="J300" s="48">
        <f t="shared" si="254"/>
        <v>3.0334164862349411E-2</v>
      </c>
      <c r="K300" s="48">
        <f t="shared" si="254"/>
        <v>2.4096508293360408E-2</v>
      </c>
      <c r="L300" s="48">
        <f t="shared" si="254"/>
        <v>2.4876170428744793E-2</v>
      </c>
      <c r="M300" s="48">
        <f t="shared" si="254"/>
        <v>2.1919364335023062E-2</v>
      </c>
      <c r="N300" s="48">
        <f t="shared" si="254"/>
        <v>1.8564484627804134E-2</v>
      </c>
      <c r="O300" s="48">
        <f t="shared" si="254"/>
        <v>1.9675429954649992E-2</v>
      </c>
      <c r="P300" s="48">
        <f t="shared" si="254"/>
        <v>1.8243902640286969E-2</v>
      </c>
      <c r="Q300" s="48">
        <f t="shared" si="254"/>
        <v>2.5687910161072303E-2</v>
      </c>
      <c r="R300" s="48">
        <f t="shared" si="254"/>
        <v>2.3124695095565251E-2</v>
      </c>
      <c r="S300" s="48">
        <f t="shared" si="254"/>
        <v>2.0526501060980529E-2</v>
      </c>
      <c r="T300" s="48">
        <f t="shared" si="254"/>
        <v>1.813989234864799E-2</v>
      </c>
      <c r="U300" s="48">
        <f t="shared" si="254"/>
        <v>1.5006517094011684E-2</v>
      </c>
      <c r="V300" s="48">
        <f t="shared" si="254"/>
        <v>1.1540492729483987E-2</v>
      </c>
      <c r="W300" s="48"/>
      <c r="X300" s="2"/>
    </row>
    <row r="301" spans="1:24" ht="15" customHeight="1">
      <c r="A301" s="39"/>
      <c r="B301" s="39">
        <f t="shared" si="232"/>
        <v>88</v>
      </c>
      <c r="C301" s="48">
        <f t="shared" ref="C301:V301" si="255">4*(EXP(C95*1/4)-1)</f>
        <v>3.4621118943036322E-2</v>
      </c>
      <c r="D301" s="48">
        <f t="shared" si="255"/>
        <v>3.9299514537669111E-2</v>
      </c>
      <c r="E301" s="48">
        <f t="shared" si="255"/>
        <v>3.4166225462392674E-2</v>
      </c>
      <c r="F301" s="48">
        <f t="shared" si="255"/>
        <v>3.7426503205391981E-2</v>
      </c>
      <c r="G301" s="48">
        <f t="shared" si="255"/>
        <v>3.442613790090121E-2</v>
      </c>
      <c r="H301" s="48">
        <f t="shared" si="255"/>
        <v>3.4016517913380007E-2</v>
      </c>
      <c r="I301" s="48">
        <f t="shared" si="255"/>
        <v>4.4085952674412177E-2</v>
      </c>
      <c r="J301" s="48">
        <f t="shared" si="255"/>
        <v>4.7651860515132149E-2</v>
      </c>
      <c r="K301" s="48">
        <f t="shared" si="255"/>
        <v>4.0012133939073102E-2</v>
      </c>
      <c r="L301" s="48">
        <f t="shared" si="255"/>
        <v>3.866496798225505E-2</v>
      </c>
      <c r="M301" s="48">
        <f t="shared" si="255"/>
        <v>3.4021600284541265E-2</v>
      </c>
      <c r="N301" s="48">
        <f t="shared" si="255"/>
        <v>3.4505789621396055E-2</v>
      </c>
      <c r="O301" s="48">
        <f t="shared" si="255"/>
        <v>3.4561342711954879E-2</v>
      </c>
      <c r="P301" s="48">
        <f t="shared" si="255"/>
        <v>3.9788754370065682E-2</v>
      </c>
      <c r="Q301" s="48">
        <f t="shared" si="255"/>
        <v>5.0426467433284827E-2</v>
      </c>
      <c r="R301" s="48">
        <f t="shared" si="255"/>
        <v>4.6827923326184795E-2</v>
      </c>
      <c r="S301" s="48">
        <f t="shared" si="255"/>
        <v>4.0557806295052679E-2</v>
      </c>
      <c r="T301" s="48">
        <f t="shared" si="255"/>
        <v>4.6427491696417356E-2</v>
      </c>
      <c r="U301" s="48">
        <f t="shared" si="255"/>
        <v>4.2090806212487841E-2</v>
      </c>
      <c r="V301" s="48">
        <f t="shared" si="255"/>
        <v>4.6013658979174643E-2</v>
      </c>
      <c r="W301" s="48"/>
      <c r="X301" s="2"/>
    </row>
    <row r="302" spans="1:24" ht="15" customHeight="1">
      <c r="A302" s="39"/>
      <c r="B302" s="39">
        <f t="shared" si="232"/>
        <v>89</v>
      </c>
      <c r="C302" s="48">
        <f t="shared" ref="C302:V302" si="256">4*(EXP(C96*1/4)-1)</f>
        <v>3.4621118943036322E-2</v>
      </c>
      <c r="D302" s="48">
        <f t="shared" si="256"/>
        <v>2.6381079071669866E-2</v>
      </c>
      <c r="E302" s="48">
        <f t="shared" si="256"/>
        <v>2.6141280704152337E-2</v>
      </c>
      <c r="F302" s="48">
        <f t="shared" si="256"/>
        <v>3.621354087326889E-2</v>
      </c>
      <c r="G302" s="48">
        <f t="shared" si="256"/>
        <v>4.0737461261287855E-2</v>
      </c>
      <c r="H302" s="48">
        <f t="shared" si="256"/>
        <v>5.3357850167453869E-2</v>
      </c>
      <c r="I302" s="48">
        <f t="shared" si="256"/>
        <v>4.1892702503166568E-2</v>
      </c>
      <c r="J302" s="48">
        <f t="shared" si="256"/>
        <v>6.215638730142814E-2</v>
      </c>
      <c r="K302" s="48">
        <f t="shared" si="256"/>
        <v>7.6680068105621224E-2</v>
      </c>
      <c r="L302" s="48">
        <f t="shared" si="256"/>
        <v>8.2583298682648021E-2</v>
      </c>
      <c r="M302" s="48">
        <f t="shared" si="256"/>
        <v>5.2168280515678234E-2</v>
      </c>
      <c r="N302" s="48">
        <f t="shared" si="256"/>
        <v>3.9447331159147225E-2</v>
      </c>
      <c r="O302" s="48">
        <f t="shared" si="256"/>
        <v>4.1642432588836265E-2</v>
      </c>
      <c r="P302" s="48">
        <f t="shared" si="256"/>
        <v>3.6792763947564033E-2</v>
      </c>
      <c r="Q302" s="48">
        <f t="shared" si="256"/>
        <v>3.655979163712253E-2</v>
      </c>
      <c r="R302" s="48">
        <f t="shared" si="256"/>
        <v>4.3198726675172772E-2</v>
      </c>
      <c r="S302" s="48">
        <f t="shared" si="256"/>
        <v>3.9187826502585565E-2</v>
      </c>
      <c r="T302" s="48">
        <f t="shared" si="256"/>
        <v>4.2533531855037054E-2</v>
      </c>
      <c r="U302" s="48">
        <f t="shared" si="256"/>
        <v>5.4546320869660825E-2</v>
      </c>
      <c r="V302" s="48">
        <f t="shared" si="256"/>
        <v>6.1128961984615593E-2</v>
      </c>
      <c r="W302" s="48"/>
      <c r="X302" s="2"/>
    </row>
    <row r="303" spans="1:24" ht="15" customHeight="1">
      <c r="A303" s="39"/>
      <c r="B303" s="39">
        <f t="shared" si="232"/>
        <v>90</v>
      </c>
      <c r="C303" s="48">
        <f t="shared" ref="C303:V303" si="257">4*(EXP(C97*1/4)-1)</f>
        <v>3.4621118943036322E-2</v>
      </c>
      <c r="D303" s="48">
        <f t="shared" si="257"/>
        <v>4.1258191347898432E-2</v>
      </c>
      <c r="E303" s="48">
        <f t="shared" si="257"/>
        <v>3.1365373410902286E-2</v>
      </c>
      <c r="F303" s="48">
        <f t="shared" si="257"/>
        <v>2.5678792522707994E-2</v>
      </c>
      <c r="G303" s="48">
        <f t="shared" si="257"/>
        <v>2.4366143111442362E-2</v>
      </c>
      <c r="H303" s="48">
        <f t="shared" si="257"/>
        <v>1.5699460648743724E-2</v>
      </c>
      <c r="I303" s="48">
        <f t="shared" si="257"/>
        <v>1.6429818797656814E-2</v>
      </c>
      <c r="J303" s="48">
        <f t="shared" si="257"/>
        <v>2.0431231788304416E-2</v>
      </c>
      <c r="K303" s="48">
        <f t="shared" si="257"/>
        <v>2.5975227687768943E-2</v>
      </c>
      <c r="L303" s="48">
        <f t="shared" si="257"/>
        <v>2.8929724905531806E-2</v>
      </c>
      <c r="M303" s="48">
        <f t="shared" si="257"/>
        <v>2.191176888150359E-2</v>
      </c>
      <c r="N303" s="48">
        <f t="shared" si="257"/>
        <v>2.2540141254856039E-2</v>
      </c>
      <c r="O303" s="48">
        <f t="shared" si="257"/>
        <v>2.2468786318444067E-2</v>
      </c>
      <c r="P303" s="48">
        <f t="shared" si="257"/>
        <v>1.8145128225991236E-2</v>
      </c>
      <c r="Q303" s="48">
        <f t="shared" si="257"/>
        <v>1.7662672202087393E-2</v>
      </c>
      <c r="R303" s="48">
        <f t="shared" si="257"/>
        <v>1.3879046242061932E-2</v>
      </c>
      <c r="S303" s="48">
        <f t="shared" si="257"/>
        <v>1.3378424328407412E-2</v>
      </c>
      <c r="T303" s="48">
        <f t="shared" si="257"/>
        <v>1.6073824077245114E-2</v>
      </c>
      <c r="U303" s="48">
        <f t="shared" si="257"/>
        <v>2.0261109390450116E-2</v>
      </c>
      <c r="V303" s="48">
        <f t="shared" si="257"/>
        <v>2.3860991553880773E-2</v>
      </c>
      <c r="W303" s="48"/>
      <c r="X303" s="2"/>
    </row>
    <row r="304" spans="1:24" ht="15" customHeight="1">
      <c r="A304" s="39"/>
      <c r="B304" s="39">
        <f t="shared" si="232"/>
        <v>91</v>
      </c>
      <c r="C304" s="48">
        <f t="shared" ref="C304:V304" si="258">4*(EXP(C98*1/4)-1)</f>
        <v>3.4621118943036322E-2</v>
      </c>
      <c r="D304" s="48">
        <f t="shared" si="258"/>
        <v>4.087028427482764E-2</v>
      </c>
      <c r="E304" s="48">
        <f t="shared" si="258"/>
        <v>4.7675965315457702E-2</v>
      </c>
      <c r="F304" s="48">
        <f t="shared" si="258"/>
        <v>4.5990330376552535E-2</v>
      </c>
      <c r="G304" s="48">
        <f t="shared" si="258"/>
        <v>3.622471463478405E-2</v>
      </c>
      <c r="H304" s="48">
        <f t="shared" si="258"/>
        <v>5.5386264479759362E-2</v>
      </c>
      <c r="I304" s="48">
        <f t="shared" si="258"/>
        <v>4.2606441567317077E-2</v>
      </c>
      <c r="J304" s="48">
        <f t="shared" si="258"/>
        <v>5.7275761225740851E-2</v>
      </c>
      <c r="K304" s="48">
        <f t="shared" si="258"/>
        <v>4.0392063018771296E-2</v>
      </c>
      <c r="L304" s="48">
        <f t="shared" si="258"/>
        <v>5.3576639823372574E-2</v>
      </c>
      <c r="M304" s="48">
        <f t="shared" si="258"/>
        <v>5.1254565978644528E-2</v>
      </c>
      <c r="N304" s="48">
        <f t="shared" si="258"/>
        <v>5.316397371774606E-2</v>
      </c>
      <c r="O304" s="48">
        <f t="shared" si="258"/>
        <v>4.5171091717057799E-2</v>
      </c>
      <c r="P304" s="48">
        <f t="shared" si="258"/>
        <v>5.5767998334045998E-2</v>
      </c>
      <c r="Q304" s="48">
        <f t="shared" si="258"/>
        <v>6.4605579388461898E-2</v>
      </c>
      <c r="R304" s="48">
        <f t="shared" si="258"/>
        <v>7.5800842918943623E-2</v>
      </c>
      <c r="S304" s="48">
        <f t="shared" si="258"/>
        <v>8.1326161808047637E-2</v>
      </c>
      <c r="T304" s="48">
        <f t="shared" si="258"/>
        <v>6.5228559322876301E-2</v>
      </c>
      <c r="U304" s="48">
        <f t="shared" si="258"/>
        <v>7.6685172637765753E-2</v>
      </c>
      <c r="V304" s="48">
        <f t="shared" si="258"/>
        <v>4.6709133169785311E-2</v>
      </c>
      <c r="W304" s="48"/>
      <c r="X304" s="2"/>
    </row>
    <row r="305" spans="1:24" ht="15" customHeight="1">
      <c r="A305" s="39"/>
      <c r="B305" s="39">
        <f t="shared" si="232"/>
        <v>92</v>
      </c>
      <c r="C305" s="48">
        <f t="shared" ref="C305:V305" si="259">4*(EXP(C99*1/4)-1)</f>
        <v>3.4621118943036322E-2</v>
      </c>
      <c r="D305" s="48">
        <f t="shared" si="259"/>
        <v>4.2091888582435288E-2</v>
      </c>
      <c r="E305" s="48">
        <f t="shared" si="259"/>
        <v>3.6429551489476353E-2</v>
      </c>
      <c r="F305" s="48">
        <f t="shared" si="259"/>
        <v>4.1898284454050305E-2</v>
      </c>
      <c r="G305" s="48">
        <f t="shared" si="259"/>
        <v>5.6212327109223637E-2</v>
      </c>
      <c r="H305" s="48">
        <f t="shared" si="259"/>
        <v>9.4356604374049802E-2</v>
      </c>
      <c r="I305" s="48">
        <f t="shared" si="259"/>
        <v>0.10531512378142516</v>
      </c>
      <c r="J305" s="48">
        <f t="shared" si="259"/>
        <v>0.12679378566893096</v>
      </c>
      <c r="K305" s="48">
        <f t="shared" si="259"/>
        <v>0.13449008667635365</v>
      </c>
      <c r="L305" s="48">
        <f t="shared" si="259"/>
        <v>8.4461462816712185E-2</v>
      </c>
      <c r="M305" s="48">
        <f t="shared" si="259"/>
        <v>7.0010683046511701E-2</v>
      </c>
      <c r="N305" s="48">
        <f t="shared" si="259"/>
        <v>7.132751498397738E-2</v>
      </c>
      <c r="O305" s="48">
        <f t="shared" si="259"/>
        <v>6.034783543621991E-2</v>
      </c>
      <c r="P305" s="48">
        <f t="shared" si="259"/>
        <v>7.4058168411692549E-2</v>
      </c>
      <c r="Q305" s="48">
        <f t="shared" si="259"/>
        <v>8.3393506882347701E-2</v>
      </c>
      <c r="R305" s="48">
        <f t="shared" si="259"/>
        <v>8.1628096348938861E-2</v>
      </c>
      <c r="S305" s="48">
        <f t="shared" si="259"/>
        <v>8.5189123236079745E-2</v>
      </c>
      <c r="T305" s="48">
        <f t="shared" si="259"/>
        <v>9.1111992729484115E-2</v>
      </c>
      <c r="U305" s="48">
        <f t="shared" si="259"/>
        <v>0.13288637893607014</v>
      </c>
      <c r="V305" s="48">
        <f t="shared" si="259"/>
        <v>0.14226414261793874</v>
      </c>
      <c r="W305" s="48"/>
      <c r="X305" s="2"/>
    </row>
    <row r="306" spans="1:24" ht="15" customHeight="1">
      <c r="A306" s="39"/>
      <c r="B306" s="39">
        <f t="shared" si="232"/>
        <v>93</v>
      </c>
      <c r="C306" s="48">
        <f t="shared" ref="C306:V306" si="260">4*(EXP(C100*1/4)-1)</f>
        <v>3.4621118943036322E-2</v>
      </c>
      <c r="D306" s="48">
        <f t="shared" si="260"/>
        <v>4.3362428666684494E-2</v>
      </c>
      <c r="E306" s="48">
        <f t="shared" si="260"/>
        <v>6.8076716319272812E-2</v>
      </c>
      <c r="F306" s="48">
        <f t="shared" si="260"/>
        <v>6.442652433523044E-2</v>
      </c>
      <c r="G306" s="48">
        <f t="shared" si="260"/>
        <v>9.1678748851419023E-2</v>
      </c>
      <c r="H306" s="48">
        <f t="shared" si="260"/>
        <v>6.8944015476586351E-2</v>
      </c>
      <c r="I306" s="48">
        <f t="shared" si="260"/>
        <v>8.3355102135565851E-2</v>
      </c>
      <c r="J306" s="48">
        <f t="shared" si="260"/>
        <v>0.10180977761784327</v>
      </c>
      <c r="K306" s="48">
        <f t="shared" si="260"/>
        <v>8.8938404950539507E-2</v>
      </c>
      <c r="L306" s="48">
        <f t="shared" si="260"/>
        <v>0.11255477296784289</v>
      </c>
      <c r="M306" s="48">
        <f t="shared" si="260"/>
        <v>0.12529245156977176</v>
      </c>
      <c r="N306" s="48">
        <f t="shared" si="260"/>
        <v>9.0438826105331493E-2</v>
      </c>
      <c r="O306" s="48">
        <f t="shared" si="260"/>
        <v>6.9908027273276829E-2</v>
      </c>
      <c r="P306" s="48">
        <f t="shared" si="260"/>
        <v>8.4127233496669618E-2</v>
      </c>
      <c r="Q306" s="48">
        <f t="shared" si="260"/>
        <v>6.4979309773016247E-2</v>
      </c>
      <c r="R306" s="48">
        <f t="shared" si="260"/>
        <v>7.5551322946906474E-2</v>
      </c>
      <c r="S306" s="48">
        <f t="shared" si="260"/>
        <v>7.3474223635643376E-2</v>
      </c>
      <c r="T306" s="48">
        <f t="shared" si="260"/>
        <v>7.4315810148486428E-2</v>
      </c>
      <c r="U306" s="48">
        <f t="shared" si="260"/>
        <v>6.7933276699812417E-2</v>
      </c>
      <c r="V306" s="48">
        <f t="shared" si="260"/>
        <v>7.1356617953457935E-2</v>
      </c>
      <c r="W306" s="48"/>
      <c r="X306" s="2"/>
    </row>
    <row r="307" spans="1:24" ht="15" customHeight="1">
      <c r="A307" s="39"/>
      <c r="B307" s="39">
        <f t="shared" si="232"/>
        <v>94</v>
      </c>
      <c r="C307" s="48">
        <f t="shared" ref="C307:V307" si="261">4*(EXP(C101*1/4)-1)</f>
        <v>3.4621118943036322E-2</v>
      </c>
      <c r="D307" s="48">
        <f t="shared" si="261"/>
        <v>5.6558337599288855E-2</v>
      </c>
      <c r="E307" s="48">
        <f t="shared" si="261"/>
        <v>6.2907290361720491E-2</v>
      </c>
      <c r="F307" s="48">
        <f t="shared" si="261"/>
        <v>6.3451724123099851E-2</v>
      </c>
      <c r="G307" s="48">
        <f t="shared" si="261"/>
        <v>6.3103834916566903E-2</v>
      </c>
      <c r="H307" s="48">
        <f t="shared" si="261"/>
        <v>6.3887362910124423E-2</v>
      </c>
      <c r="I307" s="48">
        <f t="shared" si="261"/>
        <v>9.0153579742398904E-2</v>
      </c>
      <c r="J307" s="48">
        <f t="shared" si="261"/>
        <v>0.1123109996493632</v>
      </c>
      <c r="K307" s="48">
        <f t="shared" si="261"/>
        <v>0.13785942122460249</v>
      </c>
      <c r="L307" s="48">
        <f t="shared" si="261"/>
        <v>0.2107286872933436</v>
      </c>
      <c r="M307" s="48">
        <f t="shared" si="261"/>
        <v>0.22450530423178972</v>
      </c>
      <c r="N307" s="48">
        <f t="shared" si="261"/>
        <v>0.18212823426440039</v>
      </c>
      <c r="O307" s="48">
        <f t="shared" si="261"/>
        <v>0.19726567453037891</v>
      </c>
      <c r="P307" s="48">
        <f t="shared" si="261"/>
        <v>0.13126339212559213</v>
      </c>
      <c r="Q307" s="48">
        <f t="shared" si="261"/>
        <v>0.18110303725468579</v>
      </c>
      <c r="R307" s="48">
        <f t="shared" si="261"/>
        <v>0.16280229449477712</v>
      </c>
      <c r="S307" s="48">
        <f t="shared" si="261"/>
        <v>0.11753927917865514</v>
      </c>
      <c r="T307" s="48">
        <f t="shared" si="261"/>
        <v>0.112809800475552</v>
      </c>
      <c r="U307" s="48">
        <f t="shared" si="261"/>
        <v>0.10207473645987708</v>
      </c>
      <c r="V307" s="48">
        <f t="shared" si="261"/>
        <v>9.5964725089370262E-2</v>
      </c>
      <c r="W307" s="48"/>
      <c r="X307" s="2"/>
    </row>
    <row r="308" spans="1:24" ht="15" customHeight="1">
      <c r="A308" s="39"/>
      <c r="B308" s="39">
        <f t="shared" si="232"/>
        <v>95</v>
      </c>
      <c r="C308" s="48">
        <f t="shared" ref="C308:V308" si="262">4*(EXP(C102*1/4)-1)</f>
        <v>3.4621118943036322E-2</v>
      </c>
      <c r="D308" s="48">
        <f t="shared" si="262"/>
        <v>2.7429978112767373E-2</v>
      </c>
      <c r="E308" s="48">
        <f t="shared" si="262"/>
        <v>3.5459610911498629E-2</v>
      </c>
      <c r="F308" s="48">
        <f t="shared" si="262"/>
        <v>4.3318668350885048E-2</v>
      </c>
      <c r="G308" s="48">
        <f t="shared" si="262"/>
        <v>3.960599979849988E-2</v>
      </c>
      <c r="H308" s="48">
        <f t="shared" si="262"/>
        <v>3.8470802507861279E-2</v>
      </c>
      <c r="I308" s="48">
        <f t="shared" si="262"/>
        <v>4.8109098503542391E-2</v>
      </c>
      <c r="J308" s="48">
        <f t="shared" si="262"/>
        <v>4.0813799486321578E-2</v>
      </c>
      <c r="K308" s="48">
        <f t="shared" si="262"/>
        <v>3.0958484430847477E-2</v>
      </c>
      <c r="L308" s="48">
        <f t="shared" si="262"/>
        <v>3.7916891167378175E-2</v>
      </c>
      <c r="M308" s="48">
        <f t="shared" si="262"/>
        <v>3.168598237302156E-2</v>
      </c>
      <c r="N308" s="48">
        <f t="shared" si="262"/>
        <v>3.2133620801409357E-2</v>
      </c>
      <c r="O308" s="48">
        <f t="shared" si="262"/>
        <v>3.4246171996950459E-2</v>
      </c>
      <c r="P308" s="48">
        <f t="shared" si="262"/>
        <v>3.6209861373217578E-2</v>
      </c>
      <c r="Q308" s="48">
        <f t="shared" si="262"/>
        <v>4.4408884985815078E-2</v>
      </c>
      <c r="R308" s="48">
        <f t="shared" si="262"/>
        <v>4.3670704753931311E-2</v>
      </c>
      <c r="S308" s="48">
        <f t="shared" si="262"/>
        <v>4.7708563024245976E-2</v>
      </c>
      <c r="T308" s="48">
        <f t="shared" si="262"/>
        <v>5.2109816740872006E-2</v>
      </c>
      <c r="U308" s="48">
        <f t="shared" si="262"/>
        <v>4.7568036753176557E-2</v>
      </c>
      <c r="V308" s="48">
        <f t="shared" si="262"/>
        <v>5.603036959880292E-2</v>
      </c>
      <c r="W308" s="48"/>
      <c r="X308" s="2"/>
    </row>
    <row r="309" spans="1:24" ht="15" customHeight="1">
      <c r="A309" s="39"/>
      <c r="B309" s="39">
        <f t="shared" si="232"/>
        <v>96</v>
      </c>
      <c r="C309" s="48">
        <f t="shared" ref="C309:V309" si="263">4*(EXP(C103*1/4)-1)</f>
        <v>3.4621118943036322E-2</v>
      </c>
      <c r="D309" s="48">
        <f t="shared" si="263"/>
        <v>3.1058432543791703E-2</v>
      </c>
      <c r="E309" s="48">
        <f t="shared" si="263"/>
        <v>3.5615947472371623E-2</v>
      </c>
      <c r="F309" s="48">
        <f t="shared" si="263"/>
        <v>3.9497666188077929E-2</v>
      </c>
      <c r="G309" s="48">
        <f t="shared" si="263"/>
        <v>4.5128556819657994E-2</v>
      </c>
      <c r="H309" s="48">
        <f t="shared" si="263"/>
        <v>4.2941600512021338E-2</v>
      </c>
      <c r="I309" s="48">
        <f t="shared" si="263"/>
        <v>4.1735005662447477E-2</v>
      </c>
      <c r="J309" s="48">
        <f t="shared" si="263"/>
        <v>4.4075834183087359E-2</v>
      </c>
      <c r="K309" s="48">
        <f t="shared" si="263"/>
        <v>5.4142953670533345E-2</v>
      </c>
      <c r="L309" s="48">
        <f t="shared" si="263"/>
        <v>3.805799270303023E-2</v>
      </c>
      <c r="M309" s="48">
        <f t="shared" si="263"/>
        <v>3.0174465528807204E-2</v>
      </c>
      <c r="N309" s="48">
        <f t="shared" si="263"/>
        <v>2.8477051648332363E-2</v>
      </c>
      <c r="O309" s="48">
        <f t="shared" si="263"/>
        <v>3.0213447066641308E-2</v>
      </c>
      <c r="P309" s="48">
        <f t="shared" si="263"/>
        <v>3.5312401651272474E-2</v>
      </c>
      <c r="Q309" s="48">
        <f t="shared" si="263"/>
        <v>3.6603983241170646E-2</v>
      </c>
      <c r="R309" s="48">
        <f t="shared" si="263"/>
        <v>3.7452084657200402E-2</v>
      </c>
      <c r="S309" s="48">
        <f t="shared" si="263"/>
        <v>3.8588284398749728E-2</v>
      </c>
      <c r="T309" s="48">
        <f t="shared" si="263"/>
        <v>3.9860060657522567E-2</v>
      </c>
      <c r="U309" s="48">
        <f t="shared" si="263"/>
        <v>3.8671499841252732E-2</v>
      </c>
      <c r="V309" s="48">
        <f t="shared" si="263"/>
        <v>3.8024678238318899E-2</v>
      </c>
      <c r="W309" s="48"/>
      <c r="X309" s="2"/>
    </row>
    <row r="310" spans="1:24" ht="15" customHeight="1">
      <c r="A310" s="39"/>
      <c r="B310" s="39">
        <f t="shared" si="232"/>
        <v>97</v>
      </c>
      <c r="C310" s="48">
        <f t="shared" ref="C310:V310" si="264">4*(EXP(C104*1/4)-1)</f>
        <v>3.4621118943036322E-2</v>
      </c>
      <c r="D310" s="48">
        <f t="shared" si="264"/>
        <v>3.6729056070113231E-2</v>
      </c>
      <c r="E310" s="48">
        <f t="shared" si="264"/>
        <v>4.6650764672595102E-2</v>
      </c>
      <c r="F310" s="48">
        <f t="shared" si="264"/>
        <v>5.2556726822239774E-2</v>
      </c>
      <c r="G310" s="48">
        <f t="shared" si="264"/>
        <v>6.3688667122907106E-2</v>
      </c>
      <c r="H310" s="48">
        <f t="shared" si="264"/>
        <v>7.6596055883520364E-2</v>
      </c>
      <c r="I310" s="48">
        <f t="shared" si="264"/>
        <v>8.6368387042974781E-2</v>
      </c>
      <c r="J310" s="48">
        <f t="shared" si="264"/>
        <v>8.5364443321393146E-2</v>
      </c>
      <c r="K310" s="48">
        <f t="shared" si="264"/>
        <v>0.110904953476191</v>
      </c>
      <c r="L310" s="48">
        <f t="shared" si="264"/>
        <v>0.14681183005624465</v>
      </c>
      <c r="M310" s="48">
        <f t="shared" si="264"/>
        <v>0.16310064231398336</v>
      </c>
      <c r="N310" s="48">
        <f t="shared" si="264"/>
        <v>0.180557974606395</v>
      </c>
      <c r="O310" s="48">
        <f t="shared" si="264"/>
        <v>0.20644084788918793</v>
      </c>
      <c r="P310" s="48">
        <f t="shared" si="264"/>
        <v>0.22765381163691334</v>
      </c>
      <c r="Q310" s="48">
        <f t="shared" si="264"/>
        <v>0.29411449252432131</v>
      </c>
      <c r="R310" s="48">
        <f t="shared" si="264"/>
        <v>0.21882406174120916</v>
      </c>
      <c r="S310" s="48">
        <f t="shared" si="264"/>
        <v>0.23472847318362255</v>
      </c>
      <c r="T310" s="48">
        <f t="shared" si="264"/>
        <v>0.22142131668364851</v>
      </c>
      <c r="U310" s="48">
        <f t="shared" si="264"/>
        <v>0.26564036271315228</v>
      </c>
      <c r="V310" s="48">
        <f t="shared" si="264"/>
        <v>0.31713792497188198</v>
      </c>
      <c r="W310" s="48"/>
      <c r="X310" s="2"/>
    </row>
    <row r="311" spans="1:24" ht="15" customHeight="1">
      <c r="A311" s="39"/>
      <c r="B311" s="39">
        <f t="shared" si="232"/>
        <v>98</v>
      </c>
      <c r="C311" s="48">
        <f t="shared" ref="C311:V311" si="265">4*(EXP(C105*1/4)-1)</f>
        <v>3.4621118943036322E-2</v>
      </c>
      <c r="D311" s="48">
        <f t="shared" si="265"/>
        <v>3.0777659472424723E-2</v>
      </c>
      <c r="E311" s="48">
        <f t="shared" si="265"/>
        <v>2.9056926706660491E-2</v>
      </c>
      <c r="F311" s="48">
        <f t="shared" si="265"/>
        <v>3.4918830542941315E-2</v>
      </c>
      <c r="G311" s="48">
        <f t="shared" si="265"/>
        <v>3.2451056304003245E-2</v>
      </c>
      <c r="H311" s="48">
        <f t="shared" si="265"/>
        <v>2.9822851942377326E-2</v>
      </c>
      <c r="I311" s="48">
        <f t="shared" si="265"/>
        <v>3.6051154850608391E-2</v>
      </c>
      <c r="J311" s="48">
        <f t="shared" si="265"/>
        <v>2.4643378828768547E-2</v>
      </c>
      <c r="K311" s="48">
        <f t="shared" si="265"/>
        <v>1.9876406068980224E-2</v>
      </c>
      <c r="L311" s="48">
        <f t="shared" si="265"/>
        <v>2.9064922295773066E-2</v>
      </c>
      <c r="M311" s="48">
        <f t="shared" si="265"/>
        <v>2.8166579300264338E-2</v>
      </c>
      <c r="N311" s="48">
        <f t="shared" si="265"/>
        <v>3.6398828055428822E-2</v>
      </c>
      <c r="O311" s="48">
        <f t="shared" si="265"/>
        <v>2.8947167666782292E-2</v>
      </c>
      <c r="P311" s="48">
        <f t="shared" si="265"/>
        <v>3.2095530293490881E-2</v>
      </c>
      <c r="Q311" s="48">
        <f t="shared" si="265"/>
        <v>3.9220293039213594E-2</v>
      </c>
      <c r="R311" s="48">
        <f t="shared" si="265"/>
        <v>3.0593281741253975E-2</v>
      </c>
      <c r="S311" s="48">
        <f t="shared" si="265"/>
        <v>3.6906721950894728E-2</v>
      </c>
      <c r="T311" s="48">
        <f t="shared" si="265"/>
        <v>5.0119500203961387E-2</v>
      </c>
      <c r="U311" s="48">
        <f t="shared" si="265"/>
        <v>4.5648312824823734E-2</v>
      </c>
      <c r="V311" s="48">
        <f t="shared" si="265"/>
        <v>3.9842887086824597E-2</v>
      </c>
      <c r="W311" s="48"/>
      <c r="X311" s="2"/>
    </row>
    <row r="312" spans="1:24" ht="15" customHeight="1">
      <c r="A312" s="39"/>
      <c r="B312" s="39">
        <f t="shared" si="232"/>
        <v>99</v>
      </c>
      <c r="C312" s="48">
        <f t="shared" ref="C312:V312" si="266">4*(EXP(C106*1/4)-1)</f>
        <v>3.4621118943036322E-2</v>
      </c>
      <c r="D312" s="48">
        <f t="shared" si="266"/>
        <v>3.2867392196616052E-2</v>
      </c>
      <c r="E312" s="48">
        <f t="shared" si="266"/>
        <v>3.2101883947189158E-2</v>
      </c>
      <c r="F312" s="48">
        <f t="shared" si="266"/>
        <v>3.9514053401762617E-2</v>
      </c>
      <c r="G312" s="48">
        <f t="shared" si="266"/>
        <v>4.5313934960542035E-2</v>
      </c>
      <c r="H312" s="48">
        <f t="shared" si="266"/>
        <v>4.2526788042065888E-2</v>
      </c>
      <c r="I312" s="48">
        <f t="shared" si="266"/>
        <v>2.9776024293089343E-2</v>
      </c>
      <c r="J312" s="48">
        <f t="shared" si="266"/>
        <v>3.9814486703652285E-2</v>
      </c>
      <c r="K312" s="48">
        <f t="shared" si="266"/>
        <v>4.8584450474882246E-2</v>
      </c>
      <c r="L312" s="48">
        <f t="shared" si="266"/>
        <v>4.6260179412280777E-2</v>
      </c>
      <c r="M312" s="48">
        <f t="shared" si="266"/>
        <v>3.1698353786468125E-2</v>
      </c>
      <c r="N312" s="48">
        <f t="shared" si="266"/>
        <v>4.5197771358566285E-2</v>
      </c>
      <c r="O312" s="48">
        <f t="shared" si="266"/>
        <v>4.1613797609431735E-2</v>
      </c>
      <c r="P312" s="48">
        <f t="shared" si="266"/>
        <v>6.0859654852704281E-2</v>
      </c>
      <c r="Q312" s="48">
        <f t="shared" si="266"/>
        <v>6.1989601476022393E-2</v>
      </c>
      <c r="R312" s="48">
        <f t="shared" si="266"/>
        <v>8.848740374011399E-2</v>
      </c>
      <c r="S312" s="48">
        <f t="shared" si="266"/>
        <v>0.10940982812031663</v>
      </c>
      <c r="T312" s="48">
        <f t="shared" si="266"/>
        <v>0.13104344344905527</v>
      </c>
      <c r="U312" s="48">
        <f t="shared" si="266"/>
        <v>0.14651959675922832</v>
      </c>
      <c r="V312" s="48">
        <f t="shared" si="266"/>
        <v>0.10620657647739584</v>
      </c>
      <c r="W312" s="48"/>
      <c r="X312" s="2"/>
    </row>
    <row r="313" spans="1:24" ht="15" customHeight="1">
      <c r="A313" s="39"/>
      <c r="B313" s="39">
        <f t="shared" si="232"/>
        <v>100</v>
      </c>
      <c r="C313" s="48">
        <f t="shared" ref="C313:V313" si="267">4*(EXP(C107*1/4)-1)</f>
        <v>3.4621118943036322E-2</v>
      </c>
      <c r="D313" s="48">
        <f t="shared" si="267"/>
        <v>4.3218034485845713E-2</v>
      </c>
      <c r="E313" s="48">
        <f t="shared" si="267"/>
        <v>4.4481159823887673E-2</v>
      </c>
      <c r="F313" s="48">
        <f t="shared" si="267"/>
        <v>4.5911027231777091E-2</v>
      </c>
      <c r="G313" s="48">
        <f t="shared" si="267"/>
        <v>5.2633693527867287E-2</v>
      </c>
      <c r="H313" s="48">
        <f t="shared" si="267"/>
        <v>3.5417421783577652E-2</v>
      </c>
      <c r="I313" s="48">
        <f t="shared" si="267"/>
        <v>3.4659337210002583E-2</v>
      </c>
      <c r="J313" s="48">
        <f t="shared" si="267"/>
        <v>4.1456647897105903E-2</v>
      </c>
      <c r="K313" s="48">
        <f t="shared" si="267"/>
        <v>4.2895433024052743E-2</v>
      </c>
      <c r="L313" s="48">
        <f t="shared" si="267"/>
        <v>3.5200671088499114E-2</v>
      </c>
      <c r="M313" s="48">
        <f t="shared" si="267"/>
        <v>3.7157056145625589E-2</v>
      </c>
      <c r="N313" s="48">
        <f t="shared" si="267"/>
        <v>3.9972984028774583E-2</v>
      </c>
      <c r="O313" s="48">
        <f t="shared" si="267"/>
        <v>3.3019258520631922E-2</v>
      </c>
      <c r="P313" s="48">
        <f t="shared" si="267"/>
        <v>3.1023076948283546E-2</v>
      </c>
      <c r="Q313" s="48">
        <f t="shared" si="267"/>
        <v>2.9925313568054612E-2</v>
      </c>
      <c r="R313" s="48">
        <f t="shared" si="267"/>
        <v>3.0177732179769379E-2</v>
      </c>
      <c r="S313" s="48">
        <f t="shared" si="267"/>
        <v>3.3169633085480044E-2</v>
      </c>
      <c r="T313" s="48">
        <f t="shared" si="267"/>
        <v>3.8120619138799938E-2</v>
      </c>
      <c r="U313" s="48">
        <f t="shared" si="267"/>
        <v>3.604031748226344E-2</v>
      </c>
      <c r="V313" s="48">
        <f t="shared" si="267"/>
        <v>2.9702296743012724E-2</v>
      </c>
      <c r="W313" s="48"/>
      <c r="X313" s="2"/>
    </row>
    <row r="314" spans="1:24" ht="15" customHeight="1">
      <c r="A314" s="2"/>
      <c r="B314" s="2"/>
      <c r="C314" s="4">
        <v>0</v>
      </c>
      <c r="D314" s="4">
        <f t="shared" ref="D314" si="268">C314+1</f>
        <v>1</v>
      </c>
      <c r="E314" s="4">
        <f t="shared" ref="E314" si="269">D314+1</f>
        <v>2</v>
      </c>
      <c r="F314" s="4">
        <f t="shared" ref="F314" si="270">E314+1</f>
        <v>3</v>
      </c>
      <c r="G314" s="4">
        <f t="shared" ref="G314" si="271">F314+1</f>
        <v>4</v>
      </c>
      <c r="H314" s="4">
        <f t="shared" ref="H314" si="272">G314+1</f>
        <v>5</v>
      </c>
      <c r="I314" s="4">
        <f t="shared" ref="I314" si="273">H314+1</f>
        <v>6</v>
      </c>
      <c r="J314" s="4">
        <f t="shared" ref="J314" si="274">I314+1</f>
        <v>7</v>
      </c>
      <c r="K314" s="4">
        <f t="shared" ref="K314" si="275">J314+1</f>
        <v>8</v>
      </c>
      <c r="L314" s="4">
        <f t="shared" ref="L314" si="276">K314+1</f>
        <v>9</v>
      </c>
      <c r="M314" s="4">
        <f t="shared" ref="M314" si="277">L314+1</f>
        <v>10</v>
      </c>
      <c r="N314" s="4">
        <f t="shared" ref="N314" si="278">M314+1</f>
        <v>11</v>
      </c>
      <c r="O314" s="4">
        <f t="shared" ref="O314" si="279">N314+1</f>
        <v>12</v>
      </c>
      <c r="P314" s="4">
        <f t="shared" ref="P314" si="280">O314+1</f>
        <v>13</v>
      </c>
      <c r="Q314" s="4">
        <f t="shared" ref="Q314" si="281">P314+1</f>
        <v>14</v>
      </c>
      <c r="R314" s="4">
        <f t="shared" ref="R314" si="282">Q314+1</f>
        <v>15</v>
      </c>
      <c r="S314" s="4">
        <f t="shared" ref="S314" si="283">R314+1</f>
        <v>16</v>
      </c>
      <c r="T314" s="4">
        <f t="shared" ref="T314" si="284">S314+1</f>
        <v>17</v>
      </c>
      <c r="U314" s="4">
        <f t="shared" ref="U314" si="285">T314+1</f>
        <v>18</v>
      </c>
      <c r="V314" s="4">
        <f t="shared" ref="V314" si="286">U314+1</f>
        <v>19</v>
      </c>
      <c r="W314" s="4">
        <f t="shared" ref="W314" si="287">V314+1</f>
        <v>20</v>
      </c>
      <c r="X314" s="2"/>
    </row>
    <row r="315" spans="1:24" ht="21" customHeight="1">
      <c r="A315" s="43"/>
      <c r="B315" s="2"/>
      <c r="C315" s="77" t="s">
        <v>53</v>
      </c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2"/>
    </row>
    <row r="316" spans="1:24" ht="15" customHeight="1">
      <c r="A316" s="2" t="s">
        <v>12</v>
      </c>
      <c r="B316" s="2"/>
      <c r="C316" s="4">
        <v>0</v>
      </c>
      <c r="D316" s="4">
        <f t="shared" ref="D316" si="288">C316+1</f>
        <v>1</v>
      </c>
      <c r="E316" s="4">
        <f t="shared" ref="E316" si="289">D316+1</f>
        <v>2</v>
      </c>
      <c r="F316" s="4">
        <f t="shared" ref="F316" si="290">E316+1</f>
        <v>3</v>
      </c>
      <c r="G316" s="4">
        <f t="shared" ref="G316" si="291">F316+1</f>
        <v>4</v>
      </c>
      <c r="H316" s="4">
        <f t="shared" ref="H316" si="292">G316+1</f>
        <v>5</v>
      </c>
      <c r="I316" s="4">
        <f t="shared" ref="I316" si="293">H316+1</f>
        <v>6</v>
      </c>
      <c r="J316" s="4">
        <f t="shared" ref="J316" si="294">I316+1</f>
        <v>7</v>
      </c>
      <c r="K316" s="4">
        <f t="shared" ref="K316" si="295">J316+1</f>
        <v>8</v>
      </c>
      <c r="L316" s="4">
        <f t="shared" ref="L316" si="296">K316+1</f>
        <v>9</v>
      </c>
      <c r="M316" s="4">
        <f t="shared" ref="M316" si="297">L316+1</f>
        <v>10</v>
      </c>
      <c r="N316" s="4">
        <f t="shared" ref="N316" si="298">M316+1</f>
        <v>11</v>
      </c>
      <c r="O316" s="4">
        <f t="shared" ref="O316" si="299">N316+1</f>
        <v>12</v>
      </c>
      <c r="P316" s="4">
        <f t="shared" ref="P316" si="300">O316+1</f>
        <v>13</v>
      </c>
      <c r="Q316" s="4">
        <f t="shared" ref="Q316" si="301">P316+1</f>
        <v>14</v>
      </c>
      <c r="R316" s="4">
        <f t="shared" ref="R316" si="302">Q316+1</f>
        <v>15</v>
      </c>
      <c r="S316" s="4">
        <f t="shared" ref="S316" si="303">R316+1</f>
        <v>16</v>
      </c>
      <c r="T316" s="4">
        <f t="shared" ref="T316" si="304">S316+1</f>
        <v>17</v>
      </c>
      <c r="U316" s="4">
        <f t="shared" ref="U316" si="305">T316+1</f>
        <v>18</v>
      </c>
      <c r="V316" s="4">
        <f t="shared" ref="V316" si="306">U316+1</f>
        <v>19</v>
      </c>
      <c r="W316" s="4">
        <f t="shared" ref="W316" si="307">V316+1</f>
        <v>20</v>
      </c>
      <c r="X316" s="2"/>
    </row>
    <row r="317" spans="1:24" ht="15" customHeight="1">
      <c r="A317" s="38"/>
      <c r="B317" s="39">
        <v>1</v>
      </c>
      <c r="C317" s="48"/>
      <c r="D317" s="72">
        <f t="shared" ref="D317:D348" si="308">IF(D214&gt;=prepay_trigger_rate,loan_principal*interest_rate/4,loan_principal*(interest_rate/4+1))</f>
        <v>1000</v>
      </c>
      <c r="E317" s="72">
        <f t="shared" ref="E317:V317" si="309">IF(OR(D317="",D317&gt;loan_principal),"",IF(E214&gt;=prepay_trigger_rate,loan_principal*interest_rate/4,loan_principal*(interest_rate/4+1)))</f>
        <v>1000</v>
      </c>
      <c r="F317" s="72">
        <f t="shared" si="309"/>
        <v>101000</v>
      </c>
      <c r="G317" s="72" t="str">
        <f t="shared" si="309"/>
        <v/>
      </c>
      <c r="H317" s="72" t="str">
        <f t="shared" si="309"/>
        <v/>
      </c>
      <c r="I317" s="72" t="str">
        <f t="shared" si="309"/>
        <v/>
      </c>
      <c r="J317" s="72" t="str">
        <f t="shared" si="309"/>
        <v/>
      </c>
      <c r="K317" s="72" t="str">
        <f t="shared" si="309"/>
        <v/>
      </c>
      <c r="L317" s="72" t="str">
        <f t="shared" si="309"/>
        <v/>
      </c>
      <c r="M317" s="72" t="str">
        <f t="shared" si="309"/>
        <v/>
      </c>
      <c r="N317" s="72" t="str">
        <f t="shared" si="309"/>
        <v/>
      </c>
      <c r="O317" s="72" t="str">
        <f t="shared" si="309"/>
        <v/>
      </c>
      <c r="P317" s="72" t="str">
        <f t="shared" si="309"/>
        <v/>
      </c>
      <c r="Q317" s="72" t="str">
        <f t="shared" si="309"/>
        <v/>
      </c>
      <c r="R317" s="72" t="str">
        <f t="shared" si="309"/>
        <v/>
      </c>
      <c r="S317" s="72" t="str">
        <f t="shared" si="309"/>
        <v/>
      </c>
      <c r="T317" s="72" t="str">
        <f t="shared" si="309"/>
        <v/>
      </c>
      <c r="U317" s="72" t="str">
        <f t="shared" si="309"/>
        <v/>
      </c>
      <c r="V317" s="72" t="str">
        <f t="shared" si="309"/>
        <v/>
      </c>
      <c r="W317" s="72" t="str">
        <f t="shared" ref="W317:W348" si="310">IF(OR(V317="",V317&gt;loan_principal),"",loan_principal*(interest_rate/4+1))</f>
        <v/>
      </c>
      <c r="X317" s="2"/>
    </row>
    <row r="318" spans="1:24" ht="15" customHeight="1">
      <c r="A318" s="38"/>
      <c r="B318" s="39">
        <f t="shared" ref="B318:B381" si="311">B317+1</f>
        <v>2</v>
      </c>
      <c r="C318" s="48"/>
      <c r="D318" s="72">
        <f t="shared" si="308"/>
        <v>1000</v>
      </c>
      <c r="E318" s="72">
        <f t="shared" ref="E318:V318" si="312">IF(OR(D318="",D318&gt;loan_principal),"",IF(E215&gt;=prepay_trigger_rate,loan_principal*interest_rate/4,loan_principal*(interest_rate/4+1)))</f>
        <v>101000</v>
      </c>
      <c r="F318" s="72" t="str">
        <f t="shared" si="312"/>
        <v/>
      </c>
      <c r="G318" s="72" t="str">
        <f t="shared" si="312"/>
        <v/>
      </c>
      <c r="H318" s="72" t="str">
        <f t="shared" si="312"/>
        <v/>
      </c>
      <c r="I318" s="72" t="str">
        <f t="shared" si="312"/>
        <v/>
      </c>
      <c r="J318" s="72" t="str">
        <f t="shared" si="312"/>
        <v/>
      </c>
      <c r="K318" s="72" t="str">
        <f t="shared" si="312"/>
        <v/>
      </c>
      <c r="L318" s="72" t="str">
        <f t="shared" si="312"/>
        <v/>
      </c>
      <c r="M318" s="72" t="str">
        <f t="shared" si="312"/>
        <v/>
      </c>
      <c r="N318" s="72" t="str">
        <f t="shared" si="312"/>
        <v/>
      </c>
      <c r="O318" s="72" t="str">
        <f t="shared" si="312"/>
        <v/>
      </c>
      <c r="P318" s="72" t="str">
        <f t="shared" si="312"/>
        <v/>
      </c>
      <c r="Q318" s="72" t="str">
        <f t="shared" si="312"/>
        <v/>
      </c>
      <c r="R318" s="72" t="str">
        <f t="shared" si="312"/>
        <v/>
      </c>
      <c r="S318" s="72" t="str">
        <f t="shared" si="312"/>
        <v/>
      </c>
      <c r="T318" s="72" t="str">
        <f t="shared" si="312"/>
        <v/>
      </c>
      <c r="U318" s="72" t="str">
        <f t="shared" si="312"/>
        <v/>
      </c>
      <c r="V318" s="72" t="str">
        <f t="shared" si="312"/>
        <v/>
      </c>
      <c r="W318" s="72" t="str">
        <f t="shared" si="310"/>
        <v/>
      </c>
      <c r="X318" s="2"/>
    </row>
    <row r="319" spans="1:24" ht="15" customHeight="1">
      <c r="A319" s="38"/>
      <c r="B319" s="39">
        <f t="shared" si="311"/>
        <v>3</v>
      </c>
      <c r="C319" s="48"/>
      <c r="D319" s="72">
        <f t="shared" si="308"/>
        <v>1000</v>
      </c>
      <c r="E319" s="72">
        <f t="shared" ref="E319:V319" si="313">IF(OR(D319="",D319&gt;loan_principal),"",IF(E216&gt;=prepay_trigger_rate,loan_principal*interest_rate/4,loan_principal*(interest_rate/4+1)))</f>
        <v>1000</v>
      </c>
      <c r="F319" s="72">
        <f t="shared" si="313"/>
        <v>1000</v>
      </c>
      <c r="G319" s="72">
        <f t="shared" si="313"/>
        <v>1000</v>
      </c>
      <c r="H319" s="72">
        <f t="shared" si="313"/>
        <v>1000</v>
      </c>
      <c r="I319" s="72">
        <f t="shared" si="313"/>
        <v>1000</v>
      </c>
      <c r="J319" s="72">
        <f t="shared" si="313"/>
        <v>1000</v>
      </c>
      <c r="K319" s="72">
        <f t="shared" si="313"/>
        <v>1000</v>
      </c>
      <c r="L319" s="72">
        <f t="shared" si="313"/>
        <v>1000</v>
      </c>
      <c r="M319" s="72">
        <f t="shared" si="313"/>
        <v>1000</v>
      </c>
      <c r="N319" s="72">
        <f t="shared" si="313"/>
        <v>1000</v>
      </c>
      <c r="O319" s="72">
        <f t="shared" si="313"/>
        <v>1000</v>
      </c>
      <c r="P319" s="72">
        <f t="shared" si="313"/>
        <v>1000</v>
      </c>
      <c r="Q319" s="72">
        <f t="shared" si="313"/>
        <v>1000</v>
      </c>
      <c r="R319" s="72">
        <f t="shared" si="313"/>
        <v>1000</v>
      </c>
      <c r="S319" s="72">
        <f t="shared" si="313"/>
        <v>1000</v>
      </c>
      <c r="T319" s="72">
        <f t="shared" si="313"/>
        <v>1000</v>
      </c>
      <c r="U319" s="72">
        <f t="shared" si="313"/>
        <v>1000</v>
      </c>
      <c r="V319" s="72">
        <f t="shared" si="313"/>
        <v>1000</v>
      </c>
      <c r="W319" s="72">
        <f t="shared" si="310"/>
        <v>101000</v>
      </c>
      <c r="X319" s="2"/>
    </row>
    <row r="320" spans="1:24" ht="15" customHeight="1">
      <c r="A320" s="38"/>
      <c r="B320" s="39">
        <f t="shared" si="311"/>
        <v>4</v>
      </c>
      <c r="C320" s="48"/>
      <c r="D320" s="72">
        <f t="shared" si="308"/>
        <v>1000</v>
      </c>
      <c r="E320" s="72">
        <f t="shared" ref="E320:V320" si="314">IF(OR(D320="",D320&gt;loan_principal),"",IF(E217&gt;=prepay_trigger_rate,loan_principal*interest_rate/4,loan_principal*(interest_rate/4+1)))</f>
        <v>1000</v>
      </c>
      <c r="F320" s="72">
        <f t="shared" si="314"/>
        <v>1000</v>
      </c>
      <c r="G320" s="72">
        <f t="shared" si="314"/>
        <v>101000</v>
      </c>
      <c r="H320" s="72" t="str">
        <f t="shared" si="314"/>
        <v/>
      </c>
      <c r="I320" s="72" t="str">
        <f t="shared" si="314"/>
        <v/>
      </c>
      <c r="J320" s="72" t="str">
        <f t="shared" si="314"/>
        <v/>
      </c>
      <c r="K320" s="72" t="str">
        <f t="shared" si="314"/>
        <v/>
      </c>
      <c r="L320" s="72" t="str">
        <f t="shared" si="314"/>
        <v/>
      </c>
      <c r="M320" s="72" t="str">
        <f t="shared" si="314"/>
        <v/>
      </c>
      <c r="N320" s="72" t="str">
        <f t="shared" si="314"/>
        <v/>
      </c>
      <c r="O320" s="72" t="str">
        <f t="shared" si="314"/>
        <v/>
      </c>
      <c r="P320" s="72" t="str">
        <f t="shared" si="314"/>
        <v/>
      </c>
      <c r="Q320" s="72" t="str">
        <f t="shared" si="314"/>
        <v/>
      </c>
      <c r="R320" s="72" t="str">
        <f t="shared" si="314"/>
        <v/>
      </c>
      <c r="S320" s="72" t="str">
        <f t="shared" si="314"/>
        <v/>
      </c>
      <c r="T320" s="72" t="str">
        <f t="shared" si="314"/>
        <v/>
      </c>
      <c r="U320" s="72" t="str">
        <f t="shared" si="314"/>
        <v/>
      </c>
      <c r="V320" s="72" t="str">
        <f t="shared" si="314"/>
        <v/>
      </c>
      <c r="W320" s="72" t="str">
        <f t="shared" si="310"/>
        <v/>
      </c>
      <c r="X320" s="2"/>
    </row>
    <row r="321" spans="1:24" ht="15" customHeight="1">
      <c r="A321" s="38"/>
      <c r="B321" s="39">
        <f t="shared" si="311"/>
        <v>5</v>
      </c>
      <c r="C321" s="48"/>
      <c r="D321" s="72">
        <f t="shared" si="308"/>
        <v>1000</v>
      </c>
      <c r="E321" s="72">
        <f t="shared" ref="E321:V321" si="315">IF(OR(D321="",D321&gt;loan_principal),"",IF(E218&gt;=prepay_trigger_rate,loan_principal*interest_rate/4,loan_principal*(interest_rate/4+1)))</f>
        <v>1000</v>
      </c>
      <c r="F321" s="72">
        <f t="shared" si="315"/>
        <v>1000</v>
      </c>
      <c r="G321" s="72">
        <f t="shared" si="315"/>
        <v>1000</v>
      </c>
      <c r="H321" s="72">
        <f t="shared" si="315"/>
        <v>1000</v>
      </c>
      <c r="I321" s="72">
        <f t="shared" si="315"/>
        <v>1000</v>
      </c>
      <c r="J321" s="72">
        <f t="shared" si="315"/>
        <v>1000</v>
      </c>
      <c r="K321" s="72">
        <f t="shared" si="315"/>
        <v>1000</v>
      </c>
      <c r="L321" s="72">
        <f t="shared" si="315"/>
        <v>1000</v>
      </c>
      <c r="M321" s="72">
        <f t="shared" si="315"/>
        <v>1000</v>
      </c>
      <c r="N321" s="72">
        <f t="shared" si="315"/>
        <v>101000</v>
      </c>
      <c r="O321" s="72" t="str">
        <f t="shared" si="315"/>
        <v/>
      </c>
      <c r="P321" s="72" t="str">
        <f t="shared" si="315"/>
        <v/>
      </c>
      <c r="Q321" s="72" t="str">
        <f t="shared" si="315"/>
        <v/>
      </c>
      <c r="R321" s="72" t="str">
        <f t="shared" si="315"/>
        <v/>
      </c>
      <c r="S321" s="72" t="str">
        <f t="shared" si="315"/>
        <v/>
      </c>
      <c r="T321" s="72" t="str">
        <f t="shared" si="315"/>
        <v/>
      </c>
      <c r="U321" s="72" t="str">
        <f t="shared" si="315"/>
        <v/>
      </c>
      <c r="V321" s="72" t="str">
        <f t="shared" si="315"/>
        <v/>
      </c>
      <c r="W321" s="72" t="str">
        <f t="shared" si="310"/>
        <v/>
      </c>
      <c r="X321" s="2"/>
    </row>
    <row r="322" spans="1:24" ht="15" customHeight="1">
      <c r="A322" s="38"/>
      <c r="B322" s="39">
        <f t="shared" si="311"/>
        <v>6</v>
      </c>
      <c r="C322" s="48"/>
      <c r="D322" s="72">
        <f t="shared" si="308"/>
        <v>1000</v>
      </c>
      <c r="E322" s="72">
        <f t="shared" ref="E322:V322" si="316">IF(OR(D322="",D322&gt;loan_principal),"",IF(E219&gt;=prepay_trigger_rate,loan_principal*interest_rate/4,loan_principal*(interest_rate/4+1)))</f>
        <v>1000</v>
      </c>
      <c r="F322" s="72">
        <f t="shared" si="316"/>
        <v>1000</v>
      </c>
      <c r="G322" s="72">
        <f t="shared" si="316"/>
        <v>1000</v>
      </c>
      <c r="H322" s="72">
        <f t="shared" si="316"/>
        <v>1000</v>
      </c>
      <c r="I322" s="72">
        <f t="shared" si="316"/>
        <v>1000</v>
      </c>
      <c r="J322" s="72">
        <f t="shared" si="316"/>
        <v>1000</v>
      </c>
      <c r="K322" s="72">
        <f t="shared" si="316"/>
        <v>1000</v>
      </c>
      <c r="L322" s="72">
        <f t="shared" si="316"/>
        <v>1000</v>
      </c>
      <c r="M322" s="72">
        <f t="shared" si="316"/>
        <v>1000</v>
      </c>
      <c r="N322" s="72">
        <f t="shared" si="316"/>
        <v>1000</v>
      </c>
      <c r="O322" s="72">
        <f t="shared" si="316"/>
        <v>1000</v>
      </c>
      <c r="P322" s="72">
        <f t="shared" si="316"/>
        <v>1000</v>
      </c>
      <c r="Q322" s="72">
        <f t="shared" si="316"/>
        <v>1000</v>
      </c>
      <c r="R322" s="72">
        <f t="shared" si="316"/>
        <v>1000</v>
      </c>
      <c r="S322" s="72">
        <f t="shared" si="316"/>
        <v>1000</v>
      </c>
      <c r="T322" s="72">
        <f t="shared" si="316"/>
        <v>1000</v>
      </c>
      <c r="U322" s="72">
        <f t="shared" si="316"/>
        <v>1000</v>
      </c>
      <c r="V322" s="72">
        <f t="shared" si="316"/>
        <v>1000</v>
      </c>
      <c r="W322" s="72">
        <f t="shared" si="310"/>
        <v>101000</v>
      </c>
      <c r="X322" s="2"/>
    </row>
    <row r="323" spans="1:24" ht="15" customHeight="1">
      <c r="A323" s="38"/>
      <c r="B323" s="39">
        <f t="shared" si="311"/>
        <v>7</v>
      </c>
      <c r="C323" s="48"/>
      <c r="D323" s="72">
        <f t="shared" si="308"/>
        <v>1000</v>
      </c>
      <c r="E323" s="72">
        <f t="shared" ref="E323:V323" si="317">IF(OR(D323="",D323&gt;loan_principal),"",IF(E220&gt;=prepay_trigger_rate,loan_principal*interest_rate/4,loan_principal*(interest_rate/4+1)))</f>
        <v>1000</v>
      </c>
      <c r="F323" s="72">
        <f t="shared" si="317"/>
        <v>1000</v>
      </c>
      <c r="G323" s="72">
        <f t="shared" si="317"/>
        <v>1000</v>
      </c>
      <c r="H323" s="72">
        <f t="shared" si="317"/>
        <v>1000</v>
      </c>
      <c r="I323" s="72">
        <f t="shared" si="317"/>
        <v>1000</v>
      </c>
      <c r="J323" s="72">
        <f t="shared" si="317"/>
        <v>1000</v>
      </c>
      <c r="K323" s="72">
        <f t="shared" si="317"/>
        <v>1000</v>
      </c>
      <c r="L323" s="72">
        <f t="shared" si="317"/>
        <v>1000</v>
      </c>
      <c r="M323" s="72">
        <f t="shared" si="317"/>
        <v>1000</v>
      </c>
      <c r="N323" s="72">
        <f t="shared" si="317"/>
        <v>1000</v>
      </c>
      <c r="O323" s="72">
        <f t="shared" si="317"/>
        <v>1000</v>
      </c>
      <c r="P323" s="72">
        <f t="shared" si="317"/>
        <v>1000</v>
      </c>
      <c r="Q323" s="72">
        <f t="shared" si="317"/>
        <v>1000</v>
      </c>
      <c r="R323" s="72">
        <f t="shared" si="317"/>
        <v>1000</v>
      </c>
      <c r="S323" s="72">
        <f t="shared" si="317"/>
        <v>1000</v>
      </c>
      <c r="T323" s="72">
        <f t="shared" si="317"/>
        <v>1000</v>
      </c>
      <c r="U323" s="72">
        <f t="shared" si="317"/>
        <v>1000</v>
      </c>
      <c r="V323" s="72">
        <f t="shared" si="317"/>
        <v>1000</v>
      </c>
      <c r="W323" s="72">
        <f t="shared" si="310"/>
        <v>101000</v>
      </c>
      <c r="X323" s="2"/>
    </row>
    <row r="324" spans="1:24" ht="15" customHeight="1">
      <c r="A324" s="38"/>
      <c r="B324" s="39">
        <f t="shared" si="311"/>
        <v>8</v>
      </c>
      <c r="C324" s="48"/>
      <c r="D324" s="72">
        <f t="shared" si="308"/>
        <v>1000</v>
      </c>
      <c r="E324" s="72">
        <f t="shared" ref="E324:V324" si="318">IF(OR(D324="",D324&gt;loan_principal),"",IF(E221&gt;=prepay_trigger_rate,loan_principal*interest_rate/4,loan_principal*(interest_rate/4+1)))</f>
        <v>1000</v>
      </c>
      <c r="F324" s="72">
        <f t="shared" si="318"/>
        <v>1000</v>
      </c>
      <c r="G324" s="72">
        <f t="shared" si="318"/>
        <v>1000</v>
      </c>
      <c r="H324" s="72">
        <f t="shared" si="318"/>
        <v>1000</v>
      </c>
      <c r="I324" s="72">
        <f t="shared" si="318"/>
        <v>1000</v>
      </c>
      <c r="J324" s="72">
        <f t="shared" si="318"/>
        <v>1000</v>
      </c>
      <c r="K324" s="72">
        <f t="shared" si="318"/>
        <v>1000</v>
      </c>
      <c r="L324" s="72">
        <f t="shared" si="318"/>
        <v>1000</v>
      </c>
      <c r="M324" s="72">
        <f t="shared" si="318"/>
        <v>1000</v>
      </c>
      <c r="N324" s="72">
        <f t="shared" si="318"/>
        <v>1000</v>
      </c>
      <c r="O324" s="72">
        <f t="shared" si="318"/>
        <v>1000</v>
      </c>
      <c r="P324" s="72">
        <f t="shared" si="318"/>
        <v>101000</v>
      </c>
      <c r="Q324" s="72" t="str">
        <f t="shared" si="318"/>
        <v/>
      </c>
      <c r="R324" s="72" t="str">
        <f t="shared" si="318"/>
        <v/>
      </c>
      <c r="S324" s="72" t="str">
        <f t="shared" si="318"/>
        <v/>
      </c>
      <c r="T324" s="72" t="str">
        <f t="shared" si="318"/>
        <v/>
      </c>
      <c r="U324" s="72" t="str">
        <f t="shared" si="318"/>
        <v/>
      </c>
      <c r="V324" s="72" t="str">
        <f t="shared" si="318"/>
        <v/>
      </c>
      <c r="W324" s="72" t="str">
        <f t="shared" si="310"/>
        <v/>
      </c>
      <c r="X324" s="2"/>
    </row>
    <row r="325" spans="1:24" ht="15" customHeight="1">
      <c r="A325" s="38"/>
      <c r="B325" s="39">
        <f t="shared" si="311"/>
        <v>9</v>
      </c>
      <c r="C325" s="48"/>
      <c r="D325" s="72">
        <f t="shared" si="308"/>
        <v>1000</v>
      </c>
      <c r="E325" s="72">
        <f t="shared" ref="E325:V325" si="319">IF(OR(D325="",D325&gt;loan_principal),"",IF(E222&gt;=prepay_trigger_rate,loan_principal*interest_rate/4,loan_principal*(interest_rate/4+1)))</f>
        <v>1000</v>
      </c>
      <c r="F325" s="72">
        <f t="shared" si="319"/>
        <v>1000</v>
      </c>
      <c r="G325" s="72">
        <f t="shared" si="319"/>
        <v>1000</v>
      </c>
      <c r="H325" s="72">
        <f t="shared" si="319"/>
        <v>1000</v>
      </c>
      <c r="I325" s="72">
        <f t="shared" si="319"/>
        <v>1000</v>
      </c>
      <c r="J325" s="72">
        <f t="shared" si="319"/>
        <v>1000</v>
      </c>
      <c r="K325" s="72">
        <f t="shared" si="319"/>
        <v>1000</v>
      </c>
      <c r="L325" s="72">
        <f t="shared" si="319"/>
        <v>1000</v>
      </c>
      <c r="M325" s="72">
        <f t="shared" si="319"/>
        <v>101000</v>
      </c>
      <c r="N325" s="72" t="str">
        <f t="shared" si="319"/>
        <v/>
      </c>
      <c r="O325" s="72" t="str">
        <f t="shared" si="319"/>
        <v/>
      </c>
      <c r="P325" s="72" t="str">
        <f t="shared" si="319"/>
        <v/>
      </c>
      <c r="Q325" s="72" t="str">
        <f t="shared" si="319"/>
        <v/>
      </c>
      <c r="R325" s="72" t="str">
        <f t="shared" si="319"/>
        <v/>
      </c>
      <c r="S325" s="72" t="str">
        <f t="shared" si="319"/>
        <v/>
      </c>
      <c r="T325" s="72" t="str">
        <f t="shared" si="319"/>
        <v/>
      </c>
      <c r="U325" s="72" t="str">
        <f t="shared" si="319"/>
        <v/>
      </c>
      <c r="V325" s="72" t="str">
        <f t="shared" si="319"/>
        <v/>
      </c>
      <c r="W325" s="72" t="str">
        <f t="shared" si="310"/>
        <v/>
      </c>
      <c r="X325" s="2"/>
    </row>
    <row r="326" spans="1:24" ht="15" customHeight="1">
      <c r="A326" s="38"/>
      <c r="B326" s="39">
        <f t="shared" si="311"/>
        <v>10</v>
      </c>
      <c r="C326" s="48"/>
      <c r="D326" s="72">
        <f t="shared" si="308"/>
        <v>1000</v>
      </c>
      <c r="E326" s="72">
        <f t="shared" ref="E326:V326" si="320">IF(OR(D326="",D326&gt;loan_principal),"",IF(E223&gt;=prepay_trigger_rate,loan_principal*interest_rate/4,loan_principal*(interest_rate/4+1)))</f>
        <v>1000</v>
      </c>
      <c r="F326" s="72">
        <f t="shared" si="320"/>
        <v>1000</v>
      </c>
      <c r="G326" s="72">
        <f t="shared" si="320"/>
        <v>1000</v>
      </c>
      <c r="H326" s="72">
        <f t="shared" si="320"/>
        <v>101000</v>
      </c>
      <c r="I326" s="72" t="str">
        <f t="shared" si="320"/>
        <v/>
      </c>
      <c r="J326" s="72" t="str">
        <f t="shared" si="320"/>
        <v/>
      </c>
      <c r="K326" s="72" t="str">
        <f t="shared" si="320"/>
        <v/>
      </c>
      <c r="L326" s="72" t="str">
        <f t="shared" si="320"/>
        <v/>
      </c>
      <c r="M326" s="72" t="str">
        <f t="shared" si="320"/>
        <v/>
      </c>
      <c r="N326" s="72" t="str">
        <f t="shared" si="320"/>
        <v/>
      </c>
      <c r="O326" s="72" t="str">
        <f t="shared" si="320"/>
        <v/>
      </c>
      <c r="P326" s="72" t="str">
        <f t="shared" si="320"/>
        <v/>
      </c>
      <c r="Q326" s="72" t="str">
        <f t="shared" si="320"/>
        <v/>
      </c>
      <c r="R326" s="72" t="str">
        <f t="shared" si="320"/>
        <v/>
      </c>
      <c r="S326" s="72" t="str">
        <f t="shared" si="320"/>
        <v/>
      </c>
      <c r="T326" s="72" t="str">
        <f t="shared" si="320"/>
        <v/>
      </c>
      <c r="U326" s="72" t="str">
        <f t="shared" si="320"/>
        <v/>
      </c>
      <c r="V326" s="72" t="str">
        <f t="shared" si="320"/>
        <v/>
      </c>
      <c r="W326" s="72" t="str">
        <f t="shared" si="310"/>
        <v/>
      </c>
      <c r="X326" s="2"/>
    </row>
    <row r="327" spans="1:24" ht="15" customHeight="1">
      <c r="A327" s="38"/>
      <c r="B327" s="39">
        <f t="shared" si="311"/>
        <v>11</v>
      </c>
      <c r="C327" s="48"/>
      <c r="D327" s="72">
        <f t="shared" si="308"/>
        <v>101000</v>
      </c>
      <c r="E327" s="72" t="str">
        <f t="shared" ref="E327:V327" si="321">IF(OR(D327="",D327&gt;loan_principal),"",IF(E224&gt;=prepay_trigger_rate,loan_principal*interest_rate/4,loan_principal*(interest_rate/4+1)))</f>
        <v/>
      </c>
      <c r="F327" s="72" t="str">
        <f t="shared" si="321"/>
        <v/>
      </c>
      <c r="G327" s="72" t="str">
        <f t="shared" si="321"/>
        <v/>
      </c>
      <c r="H327" s="72" t="str">
        <f t="shared" si="321"/>
        <v/>
      </c>
      <c r="I327" s="72" t="str">
        <f t="shared" si="321"/>
        <v/>
      </c>
      <c r="J327" s="72" t="str">
        <f t="shared" si="321"/>
        <v/>
      </c>
      <c r="K327" s="72" t="str">
        <f t="shared" si="321"/>
        <v/>
      </c>
      <c r="L327" s="72" t="str">
        <f t="shared" si="321"/>
        <v/>
      </c>
      <c r="M327" s="72" t="str">
        <f t="shared" si="321"/>
        <v/>
      </c>
      <c r="N327" s="72" t="str">
        <f t="shared" si="321"/>
        <v/>
      </c>
      <c r="O327" s="72" t="str">
        <f t="shared" si="321"/>
        <v/>
      </c>
      <c r="P327" s="72" t="str">
        <f t="shared" si="321"/>
        <v/>
      </c>
      <c r="Q327" s="72" t="str">
        <f t="shared" si="321"/>
        <v/>
      </c>
      <c r="R327" s="72" t="str">
        <f t="shared" si="321"/>
        <v/>
      </c>
      <c r="S327" s="72" t="str">
        <f t="shared" si="321"/>
        <v/>
      </c>
      <c r="T327" s="72" t="str">
        <f t="shared" si="321"/>
        <v/>
      </c>
      <c r="U327" s="72" t="str">
        <f t="shared" si="321"/>
        <v/>
      </c>
      <c r="V327" s="72" t="str">
        <f t="shared" si="321"/>
        <v/>
      </c>
      <c r="W327" s="72" t="str">
        <f t="shared" si="310"/>
        <v/>
      </c>
      <c r="X327" s="2"/>
    </row>
    <row r="328" spans="1:24" ht="15" customHeight="1">
      <c r="A328" s="38"/>
      <c r="B328" s="39">
        <f t="shared" si="311"/>
        <v>12</v>
      </c>
      <c r="C328" s="48"/>
      <c r="D328" s="72">
        <f t="shared" si="308"/>
        <v>1000</v>
      </c>
      <c r="E328" s="72">
        <f t="shared" ref="E328:V328" si="322">IF(OR(D328="",D328&gt;loan_principal),"",IF(E225&gt;=prepay_trigger_rate,loan_principal*interest_rate/4,loan_principal*(interest_rate/4+1)))</f>
        <v>1000</v>
      </c>
      <c r="F328" s="72">
        <f t="shared" si="322"/>
        <v>1000</v>
      </c>
      <c r="G328" s="72">
        <f t="shared" si="322"/>
        <v>1000</v>
      </c>
      <c r="H328" s="72">
        <f t="shared" si="322"/>
        <v>1000</v>
      </c>
      <c r="I328" s="72">
        <f t="shared" si="322"/>
        <v>1000</v>
      </c>
      <c r="J328" s="72">
        <f t="shared" si="322"/>
        <v>1000</v>
      </c>
      <c r="K328" s="72">
        <f t="shared" si="322"/>
        <v>1000</v>
      </c>
      <c r="L328" s="72">
        <f t="shared" si="322"/>
        <v>1000</v>
      </c>
      <c r="M328" s="72">
        <f t="shared" si="322"/>
        <v>1000</v>
      </c>
      <c r="N328" s="72">
        <f t="shared" si="322"/>
        <v>1000</v>
      </c>
      <c r="O328" s="72">
        <f t="shared" si="322"/>
        <v>1000</v>
      </c>
      <c r="P328" s="72">
        <f t="shared" si="322"/>
        <v>1000</v>
      </c>
      <c r="Q328" s="72">
        <f t="shared" si="322"/>
        <v>1000</v>
      </c>
      <c r="R328" s="72">
        <f t="shared" si="322"/>
        <v>1000</v>
      </c>
      <c r="S328" s="72">
        <f t="shared" si="322"/>
        <v>1000</v>
      </c>
      <c r="T328" s="72">
        <f t="shared" si="322"/>
        <v>1000</v>
      </c>
      <c r="U328" s="72">
        <f t="shared" si="322"/>
        <v>1000</v>
      </c>
      <c r="V328" s="72">
        <f t="shared" si="322"/>
        <v>1000</v>
      </c>
      <c r="W328" s="72">
        <f t="shared" si="310"/>
        <v>101000</v>
      </c>
      <c r="X328" s="2"/>
    </row>
    <row r="329" spans="1:24" ht="15" customHeight="1">
      <c r="A329" s="38"/>
      <c r="B329" s="39">
        <f t="shared" si="311"/>
        <v>13</v>
      </c>
      <c r="C329" s="48"/>
      <c r="D329" s="72">
        <f t="shared" si="308"/>
        <v>1000</v>
      </c>
      <c r="E329" s="72">
        <f t="shared" ref="E329:V329" si="323">IF(OR(D329="",D329&gt;loan_principal),"",IF(E226&gt;=prepay_trigger_rate,loan_principal*interest_rate/4,loan_principal*(interest_rate/4+1)))</f>
        <v>1000</v>
      </c>
      <c r="F329" s="72">
        <f t="shared" si="323"/>
        <v>1000</v>
      </c>
      <c r="G329" s="72">
        <f t="shared" si="323"/>
        <v>1000</v>
      </c>
      <c r="H329" s="72">
        <f t="shared" si="323"/>
        <v>1000</v>
      </c>
      <c r="I329" s="72">
        <f t="shared" si="323"/>
        <v>1000</v>
      </c>
      <c r="J329" s="72">
        <f t="shared" si="323"/>
        <v>1000</v>
      </c>
      <c r="K329" s="72">
        <f t="shared" si="323"/>
        <v>1000</v>
      </c>
      <c r="L329" s="72">
        <f t="shared" si="323"/>
        <v>1000</v>
      </c>
      <c r="M329" s="72">
        <f t="shared" si="323"/>
        <v>1000</v>
      </c>
      <c r="N329" s="72">
        <f t="shared" si="323"/>
        <v>1000</v>
      </c>
      <c r="O329" s="72">
        <f t="shared" si="323"/>
        <v>1000</v>
      </c>
      <c r="P329" s="72">
        <f t="shared" si="323"/>
        <v>1000</v>
      </c>
      <c r="Q329" s="72">
        <f t="shared" si="323"/>
        <v>1000</v>
      </c>
      <c r="R329" s="72">
        <f t="shared" si="323"/>
        <v>1000</v>
      </c>
      <c r="S329" s="72">
        <f t="shared" si="323"/>
        <v>1000</v>
      </c>
      <c r="T329" s="72">
        <f t="shared" si="323"/>
        <v>1000</v>
      </c>
      <c r="U329" s="72">
        <f t="shared" si="323"/>
        <v>1000</v>
      </c>
      <c r="V329" s="72">
        <f t="shared" si="323"/>
        <v>1000</v>
      </c>
      <c r="W329" s="72">
        <f t="shared" si="310"/>
        <v>101000</v>
      </c>
      <c r="X329" s="2"/>
    </row>
    <row r="330" spans="1:24" ht="15" customHeight="1">
      <c r="A330" s="38"/>
      <c r="B330" s="39">
        <f t="shared" si="311"/>
        <v>14</v>
      </c>
      <c r="C330" s="48"/>
      <c r="D330" s="72">
        <f t="shared" si="308"/>
        <v>101000</v>
      </c>
      <c r="E330" s="72" t="str">
        <f t="shared" ref="E330:V330" si="324">IF(OR(D330="",D330&gt;loan_principal),"",IF(E227&gt;=prepay_trigger_rate,loan_principal*interest_rate/4,loan_principal*(interest_rate/4+1)))</f>
        <v/>
      </c>
      <c r="F330" s="72" t="str">
        <f t="shared" si="324"/>
        <v/>
      </c>
      <c r="G330" s="72" t="str">
        <f t="shared" si="324"/>
        <v/>
      </c>
      <c r="H330" s="72" t="str">
        <f t="shared" si="324"/>
        <v/>
      </c>
      <c r="I330" s="72" t="str">
        <f t="shared" si="324"/>
        <v/>
      </c>
      <c r="J330" s="72" t="str">
        <f t="shared" si="324"/>
        <v/>
      </c>
      <c r="K330" s="72" t="str">
        <f t="shared" si="324"/>
        <v/>
      </c>
      <c r="L330" s="72" t="str">
        <f t="shared" si="324"/>
        <v/>
      </c>
      <c r="M330" s="72" t="str">
        <f t="shared" si="324"/>
        <v/>
      </c>
      <c r="N330" s="72" t="str">
        <f t="shared" si="324"/>
        <v/>
      </c>
      <c r="O330" s="72" t="str">
        <f t="shared" si="324"/>
        <v/>
      </c>
      <c r="P330" s="72" t="str">
        <f t="shared" si="324"/>
        <v/>
      </c>
      <c r="Q330" s="72" t="str">
        <f t="shared" si="324"/>
        <v/>
      </c>
      <c r="R330" s="72" t="str">
        <f t="shared" si="324"/>
        <v/>
      </c>
      <c r="S330" s="72" t="str">
        <f t="shared" si="324"/>
        <v/>
      </c>
      <c r="T330" s="72" t="str">
        <f t="shared" si="324"/>
        <v/>
      </c>
      <c r="U330" s="72" t="str">
        <f t="shared" si="324"/>
        <v/>
      </c>
      <c r="V330" s="72" t="str">
        <f t="shared" si="324"/>
        <v/>
      </c>
      <c r="W330" s="72" t="str">
        <f t="shared" si="310"/>
        <v/>
      </c>
      <c r="X330" s="2"/>
    </row>
    <row r="331" spans="1:24" ht="15" customHeight="1">
      <c r="A331" s="38"/>
      <c r="B331" s="39">
        <f t="shared" si="311"/>
        <v>15</v>
      </c>
      <c r="C331" s="48"/>
      <c r="D331" s="72">
        <f t="shared" si="308"/>
        <v>1000</v>
      </c>
      <c r="E331" s="72">
        <f t="shared" ref="E331:V331" si="325">IF(OR(D331="",D331&gt;loan_principal),"",IF(E228&gt;=prepay_trigger_rate,loan_principal*interest_rate/4,loan_principal*(interest_rate/4+1)))</f>
        <v>1000</v>
      </c>
      <c r="F331" s="72">
        <f t="shared" si="325"/>
        <v>1000</v>
      </c>
      <c r="G331" s="72">
        <f t="shared" si="325"/>
        <v>1000</v>
      </c>
      <c r="H331" s="72">
        <f t="shared" si="325"/>
        <v>1000</v>
      </c>
      <c r="I331" s="72">
        <f t="shared" si="325"/>
        <v>1000</v>
      </c>
      <c r="J331" s="72">
        <f t="shared" si="325"/>
        <v>1000</v>
      </c>
      <c r="K331" s="72">
        <f t="shared" si="325"/>
        <v>1000</v>
      </c>
      <c r="L331" s="72">
        <f t="shared" si="325"/>
        <v>1000</v>
      </c>
      <c r="M331" s="72">
        <f t="shared" si="325"/>
        <v>1000</v>
      </c>
      <c r="N331" s="72">
        <f t="shared" si="325"/>
        <v>1000</v>
      </c>
      <c r="O331" s="72">
        <f t="shared" si="325"/>
        <v>1000</v>
      </c>
      <c r="P331" s="72">
        <f t="shared" si="325"/>
        <v>1000</v>
      </c>
      <c r="Q331" s="72">
        <f t="shared" si="325"/>
        <v>1000</v>
      </c>
      <c r="R331" s="72">
        <f t="shared" si="325"/>
        <v>1000</v>
      </c>
      <c r="S331" s="72">
        <f t="shared" si="325"/>
        <v>1000</v>
      </c>
      <c r="T331" s="72">
        <f t="shared" si="325"/>
        <v>1000</v>
      </c>
      <c r="U331" s="72">
        <f t="shared" si="325"/>
        <v>1000</v>
      </c>
      <c r="V331" s="72">
        <f t="shared" si="325"/>
        <v>1000</v>
      </c>
      <c r="W331" s="72">
        <f t="shared" si="310"/>
        <v>101000</v>
      </c>
      <c r="X331" s="2"/>
    </row>
    <row r="332" spans="1:24" ht="15" customHeight="1">
      <c r="A332" s="38"/>
      <c r="B332" s="39">
        <f t="shared" si="311"/>
        <v>16</v>
      </c>
      <c r="C332" s="48"/>
      <c r="D332" s="72">
        <f t="shared" si="308"/>
        <v>1000</v>
      </c>
      <c r="E332" s="72">
        <f t="shared" ref="E332:V332" si="326">IF(OR(D332="",D332&gt;loan_principal),"",IF(E229&gt;=prepay_trigger_rate,loan_principal*interest_rate/4,loan_principal*(interest_rate/4+1)))</f>
        <v>1000</v>
      </c>
      <c r="F332" s="72">
        <f t="shared" si="326"/>
        <v>1000</v>
      </c>
      <c r="G332" s="72">
        <f t="shared" si="326"/>
        <v>1000</v>
      </c>
      <c r="H332" s="72">
        <f t="shared" si="326"/>
        <v>1000</v>
      </c>
      <c r="I332" s="72">
        <f t="shared" si="326"/>
        <v>1000</v>
      </c>
      <c r="J332" s="72">
        <f t="shared" si="326"/>
        <v>1000</v>
      </c>
      <c r="K332" s="72">
        <f t="shared" si="326"/>
        <v>1000</v>
      </c>
      <c r="L332" s="72">
        <f t="shared" si="326"/>
        <v>1000</v>
      </c>
      <c r="M332" s="72">
        <f t="shared" si="326"/>
        <v>1000</v>
      </c>
      <c r="N332" s="72">
        <f t="shared" si="326"/>
        <v>1000</v>
      </c>
      <c r="O332" s="72">
        <f t="shared" si="326"/>
        <v>1000</v>
      </c>
      <c r="P332" s="72">
        <f t="shared" si="326"/>
        <v>1000</v>
      </c>
      <c r="Q332" s="72">
        <f t="shared" si="326"/>
        <v>1000</v>
      </c>
      <c r="R332" s="72">
        <f t="shared" si="326"/>
        <v>1000</v>
      </c>
      <c r="S332" s="72">
        <f t="shared" si="326"/>
        <v>1000</v>
      </c>
      <c r="T332" s="72">
        <f t="shared" si="326"/>
        <v>1000</v>
      </c>
      <c r="U332" s="72">
        <f t="shared" si="326"/>
        <v>1000</v>
      </c>
      <c r="V332" s="72">
        <f t="shared" si="326"/>
        <v>1000</v>
      </c>
      <c r="W332" s="72">
        <f t="shared" si="310"/>
        <v>101000</v>
      </c>
      <c r="X332" s="2"/>
    </row>
    <row r="333" spans="1:24" ht="15" customHeight="1">
      <c r="A333" s="38"/>
      <c r="B333" s="39">
        <f t="shared" si="311"/>
        <v>17</v>
      </c>
      <c r="C333" s="48"/>
      <c r="D333" s="72">
        <f t="shared" si="308"/>
        <v>1000</v>
      </c>
      <c r="E333" s="72">
        <f t="shared" ref="E333:V333" si="327">IF(OR(D333="",D333&gt;loan_principal),"",IF(E230&gt;=prepay_trigger_rate,loan_principal*interest_rate/4,loan_principal*(interest_rate/4+1)))</f>
        <v>1000</v>
      </c>
      <c r="F333" s="72">
        <f t="shared" si="327"/>
        <v>1000</v>
      </c>
      <c r="G333" s="72">
        <f t="shared" si="327"/>
        <v>1000</v>
      </c>
      <c r="H333" s="72">
        <f t="shared" si="327"/>
        <v>1000</v>
      </c>
      <c r="I333" s="72">
        <f t="shared" si="327"/>
        <v>1000</v>
      </c>
      <c r="J333" s="72">
        <f t="shared" si="327"/>
        <v>1000</v>
      </c>
      <c r="K333" s="72">
        <f t="shared" si="327"/>
        <v>1000</v>
      </c>
      <c r="L333" s="72">
        <f t="shared" si="327"/>
        <v>1000</v>
      </c>
      <c r="M333" s="72">
        <f t="shared" si="327"/>
        <v>1000</v>
      </c>
      <c r="N333" s="72">
        <f t="shared" si="327"/>
        <v>1000</v>
      </c>
      <c r="O333" s="72">
        <f t="shared" si="327"/>
        <v>1000</v>
      </c>
      <c r="P333" s="72">
        <f t="shared" si="327"/>
        <v>1000</v>
      </c>
      <c r="Q333" s="72">
        <f t="shared" si="327"/>
        <v>1000</v>
      </c>
      <c r="R333" s="72">
        <f t="shared" si="327"/>
        <v>1000</v>
      </c>
      <c r="S333" s="72">
        <f t="shared" si="327"/>
        <v>1000</v>
      </c>
      <c r="T333" s="72">
        <f t="shared" si="327"/>
        <v>1000</v>
      </c>
      <c r="U333" s="72">
        <f t="shared" si="327"/>
        <v>1000</v>
      </c>
      <c r="V333" s="72">
        <f t="shared" si="327"/>
        <v>1000</v>
      </c>
      <c r="W333" s="72">
        <f t="shared" si="310"/>
        <v>101000</v>
      </c>
      <c r="X333" s="2"/>
    </row>
    <row r="334" spans="1:24" ht="15" customHeight="1">
      <c r="A334" s="38"/>
      <c r="B334" s="39">
        <f t="shared" si="311"/>
        <v>18</v>
      </c>
      <c r="C334" s="48"/>
      <c r="D334" s="72">
        <f t="shared" si="308"/>
        <v>1000</v>
      </c>
      <c r="E334" s="72">
        <f t="shared" ref="E334:V334" si="328">IF(OR(D334="",D334&gt;loan_principal),"",IF(E231&gt;=prepay_trigger_rate,loan_principal*interest_rate/4,loan_principal*(interest_rate/4+1)))</f>
        <v>1000</v>
      </c>
      <c r="F334" s="72">
        <f t="shared" si="328"/>
        <v>1000</v>
      </c>
      <c r="G334" s="72">
        <f t="shared" si="328"/>
        <v>1000</v>
      </c>
      <c r="H334" s="72">
        <f t="shared" si="328"/>
        <v>101000</v>
      </c>
      <c r="I334" s="72" t="str">
        <f t="shared" si="328"/>
        <v/>
      </c>
      <c r="J334" s="72" t="str">
        <f t="shared" si="328"/>
        <v/>
      </c>
      <c r="K334" s="72" t="str">
        <f t="shared" si="328"/>
        <v/>
      </c>
      <c r="L334" s="72" t="str">
        <f t="shared" si="328"/>
        <v/>
      </c>
      <c r="M334" s="72" t="str">
        <f t="shared" si="328"/>
        <v/>
      </c>
      <c r="N334" s="72" t="str">
        <f t="shared" si="328"/>
        <v/>
      </c>
      <c r="O334" s="72" t="str">
        <f t="shared" si="328"/>
        <v/>
      </c>
      <c r="P334" s="72" t="str">
        <f t="shared" si="328"/>
        <v/>
      </c>
      <c r="Q334" s="72" t="str">
        <f t="shared" si="328"/>
        <v/>
      </c>
      <c r="R334" s="72" t="str">
        <f t="shared" si="328"/>
        <v/>
      </c>
      <c r="S334" s="72" t="str">
        <f t="shared" si="328"/>
        <v/>
      </c>
      <c r="T334" s="72" t="str">
        <f t="shared" si="328"/>
        <v/>
      </c>
      <c r="U334" s="72" t="str">
        <f t="shared" si="328"/>
        <v/>
      </c>
      <c r="V334" s="72" t="str">
        <f t="shared" si="328"/>
        <v/>
      </c>
      <c r="W334" s="72" t="str">
        <f t="shared" si="310"/>
        <v/>
      </c>
      <c r="X334" s="2"/>
    </row>
    <row r="335" spans="1:24" ht="15" customHeight="1">
      <c r="A335" s="38"/>
      <c r="B335" s="39">
        <f t="shared" si="311"/>
        <v>19</v>
      </c>
      <c r="C335" s="48"/>
      <c r="D335" s="72">
        <f t="shared" si="308"/>
        <v>1000</v>
      </c>
      <c r="E335" s="72">
        <f t="shared" ref="E335:V335" si="329">IF(OR(D335="",D335&gt;loan_principal),"",IF(E232&gt;=prepay_trigger_rate,loan_principal*interest_rate/4,loan_principal*(interest_rate/4+1)))</f>
        <v>1000</v>
      </c>
      <c r="F335" s="72">
        <f t="shared" si="329"/>
        <v>1000</v>
      </c>
      <c r="G335" s="72">
        <f t="shared" si="329"/>
        <v>1000</v>
      </c>
      <c r="H335" s="72">
        <f t="shared" si="329"/>
        <v>1000</v>
      </c>
      <c r="I335" s="72">
        <f t="shared" si="329"/>
        <v>1000</v>
      </c>
      <c r="J335" s="72">
        <f t="shared" si="329"/>
        <v>1000</v>
      </c>
      <c r="K335" s="72">
        <f t="shared" si="329"/>
        <v>1000</v>
      </c>
      <c r="L335" s="72">
        <f t="shared" si="329"/>
        <v>1000</v>
      </c>
      <c r="M335" s="72">
        <f t="shared" si="329"/>
        <v>1000</v>
      </c>
      <c r="N335" s="72">
        <f t="shared" si="329"/>
        <v>1000</v>
      </c>
      <c r="O335" s="72">
        <f t="shared" si="329"/>
        <v>1000</v>
      </c>
      <c r="P335" s="72">
        <f t="shared" si="329"/>
        <v>1000</v>
      </c>
      <c r="Q335" s="72">
        <f t="shared" si="329"/>
        <v>1000</v>
      </c>
      <c r="R335" s="72">
        <f t="shared" si="329"/>
        <v>1000</v>
      </c>
      <c r="S335" s="72">
        <f t="shared" si="329"/>
        <v>1000</v>
      </c>
      <c r="T335" s="72">
        <f t="shared" si="329"/>
        <v>1000</v>
      </c>
      <c r="U335" s="72">
        <f t="shared" si="329"/>
        <v>1000</v>
      </c>
      <c r="V335" s="72">
        <f t="shared" si="329"/>
        <v>1000</v>
      </c>
      <c r="W335" s="72">
        <f t="shared" si="310"/>
        <v>101000</v>
      </c>
      <c r="X335" s="2"/>
    </row>
    <row r="336" spans="1:24" ht="15" customHeight="1">
      <c r="A336" s="39"/>
      <c r="B336" s="39">
        <f t="shared" si="311"/>
        <v>20</v>
      </c>
      <c r="C336" s="48"/>
      <c r="D336" s="72">
        <f t="shared" si="308"/>
        <v>1000</v>
      </c>
      <c r="E336" s="72">
        <f t="shared" ref="E336:V336" si="330">IF(OR(D336="",D336&gt;loan_principal),"",IF(E233&gt;=prepay_trigger_rate,loan_principal*interest_rate/4,loan_principal*(interest_rate/4+1)))</f>
        <v>1000</v>
      </c>
      <c r="F336" s="72">
        <f t="shared" si="330"/>
        <v>1000</v>
      </c>
      <c r="G336" s="72">
        <f t="shared" si="330"/>
        <v>1000</v>
      </c>
      <c r="H336" s="72">
        <f t="shared" si="330"/>
        <v>1000</v>
      </c>
      <c r="I336" s="72">
        <f t="shared" si="330"/>
        <v>1000</v>
      </c>
      <c r="J336" s="72">
        <f t="shared" si="330"/>
        <v>1000</v>
      </c>
      <c r="K336" s="72">
        <f t="shared" si="330"/>
        <v>1000</v>
      </c>
      <c r="L336" s="72">
        <f t="shared" si="330"/>
        <v>1000</v>
      </c>
      <c r="M336" s="72">
        <f t="shared" si="330"/>
        <v>1000</v>
      </c>
      <c r="N336" s="72">
        <f t="shared" si="330"/>
        <v>1000</v>
      </c>
      <c r="O336" s="72">
        <f t="shared" si="330"/>
        <v>1000</v>
      </c>
      <c r="P336" s="72">
        <f t="shared" si="330"/>
        <v>1000</v>
      </c>
      <c r="Q336" s="72">
        <f t="shared" si="330"/>
        <v>1000</v>
      </c>
      <c r="R336" s="72">
        <f t="shared" si="330"/>
        <v>1000</v>
      </c>
      <c r="S336" s="72">
        <f t="shared" si="330"/>
        <v>1000</v>
      </c>
      <c r="T336" s="72">
        <f t="shared" si="330"/>
        <v>1000</v>
      </c>
      <c r="U336" s="72">
        <f t="shared" si="330"/>
        <v>1000</v>
      </c>
      <c r="V336" s="72">
        <f t="shared" si="330"/>
        <v>1000</v>
      </c>
      <c r="W336" s="72">
        <f t="shared" si="310"/>
        <v>101000</v>
      </c>
      <c r="X336" s="2"/>
    </row>
    <row r="337" spans="1:24" ht="15" customHeight="1">
      <c r="A337" s="39"/>
      <c r="B337" s="39">
        <f t="shared" si="311"/>
        <v>21</v>
      </c>
      <c r="C337" s="48"/>
      <c r="D337" s="72">
        <f t="shared" si="308"/>
        <v>1000</v>
      </c>
      <c r="E337" s="72">
        <f t="shared" ref="E337:V337" si="331">IF(OR(D337="",D337&gt;loan_principal),"",IF(E234&gt;=prepay_trigger_rate,loan_principal*interest_rate/4,loan_principal*(interest_rate/4+1)))</f>
        <v>1000</v>
      </c>
      <c r="F337" s="72">
        <f t="shared" si="331"/>
        <v>1000</v>
      </c>
      <c r="G337" s="72">
        <f t="shared" si="331"/>
        <v>1000</v>
      </c>
      <c r="H337" s="72">
        <f t="shared" si="331"/>
        <v>1000</v>
      </c>
      <c r="I337" s="72">
        <f t="shared" si="331"/>
        <v>1000</v>
      </c>
      <c r="J337" s="72">
        <f t="shared" si="331"/>
        <v>1000</v>
      </c>
      <c r="K337" s="72">
        <f t="shared" si="331"/>
        <v>1000</v>
      </c>
      <c r="L337" s="72">
        <f t="shared" si="331"/>
        <v>1000</v>
      </c>
      <c r="M337" s="72">
        <f t="shared" si="331"/>
        <v>1000</v>
      </c>
      <c r="N337" s="72">
        <f t="shared" si="331"/>
        <v>1000</v>
      </c>
      <c r="O337" s="72">
        <f t="shared" si="331"/>
        <v>1000</v>
      </c>
      <c r="P337" s="72">
        <f t="shared" si="331"/>
        <v>1000</v>
      </c>
      <c r="Q337" s="72">
        <f t="shared" si="331"/>
        <v>1000</v>
      </c>
      <c r="R337" s="72">
        <f t="shared" si="331"/>
        <v>1000</v>
      </c>
      <c r="S337" s="72">
        <f t="shared" si="331"/>
        <v>1000</v>
      </c>
      <c r="T337" s="72">
        <f t="shared" si="331"/>
        <v>1000</v>
      </c>
      <c r="U337" s="72">
        <f t="shared" si="331"/>
        <v>1000</v>
      </c>
      <c r="V337" s="72">
        <f t="shared" si="331"/>
        <v>1000</v>
      </c>
      <c r="W337" s="72">
        <f t="shared" si="310"/>
        <v>101000</v>
      </c>
      <c r="X337" s="2"/>
    </row>
    <row r="338" spans="1:24" ht="15" customHeight="1">
      <c r="A338" s="39"/>
      <c r="B338" s="39">
        <f t="shared" si="311"/>
        <v>22</v>
      </c>
      <c r="C338" s="48"/>
      <c r="D338" s="72">
        <f t="shared" si="308"/>
        <v>1000</v>
      </c>
      <c r="E338" s="72">
        <f t="shared" ref="E338:V338" si="332">IF(OR(D338="",D338&gt;loan_principal),"",IF(E235&gt;=prepay_trigger_rate,loan_principal*interest_rate/4,loan_principal*(interest_rate/4+1)))</f>
        <v>1000</v>
      </c>
      <c r="F338" s="72">
        <f t="shared" si="332"/>
        <v>1000</v>
      </c>
      <c r="G338" s="72">
        <f t="shared" si="332"/>
        <v>1000</v>
      </c>
      <c r="H338" s="72">
        <f t="shared" si="332"/>
        <v>1000</v>
      </c>
      <c r="I338" s="72">
        <f t="shared" si="332"/>
        <v>1000</v>
      </c>
      <c r="J338" s="72">
        <f t="shared" si="332"/>
        <v>1000</v>
      </c>
      <c r="K338" s="72">
        <f t="shared" si="332"/>
        <v>1000</v>
      </c>
      <c r="L338" s="72">
        <f t="shared" si="332"/>
        <v>1000</v>
      </c>
      <c r="M338" s="72">
        <f t="shared" si="332"/>
        <v>1000</v>
      </c>
      <c r="N338" s="72">
        <f t="shared" si="332"/>
        <v>1000</v>
      </c>
      <c r="O338" s="72">
        <f t="shared" si="332"/>
        <v>1000</v>
      </c>
      <c r="P338" s="72">
        <f t="shared" si="332"/>
        <v>1000</v>
      </c>
      <c r="Q338" s="72">
        <f t="shared" si="332"/>
        <v>1000</v>
      </c>
      <c r="R338" s="72">
        <f t="shared" si="332"/>
        <v>1000</v>
      </c>
      <c r="S338" s="72">
        <f t="shared" si="332"/>
        <v>1000</v>
      </c>
      <c r="T338" s="72">
        <f t="shared" si="332"/>
        <v>1000</v>
      </c>
      <c r="U338" s="72">
        <f t="shared" si="332"/>
        <v>1000</v>
      </c>
      <c r="V338" s="72">
        <f t="shared" si="332"/>
        <v>1000</v>
      </c>
      <c r="W338" s="72">
        <f t="shared" si="310"/>
        <v>101000</v>
      </c>
      <c r="X338" s="2"/>
    </row>
    <row r="339" spans="1:24" ht="15" customHeight="1">
      <c r="A339" s="39"/>
      <c r="B339" s="39">
        <f t="shared" si="311"/>
        <v>23</v>
      </c>
      <c r="C339" s="48"/>
      <c r="D339" s="72">
        <f t="shared" si="308"/>
        <v>1000</v>
      </c>
      <c r="E339" s="72">
        <f t="shared" ref="E339:V339" si="333">IF(OR(D339="",D339&gt;loan_principal),"",IF(E236&gt;=prepay_trigger_rate,loan_principal*interest_rate/4,loan_principal*(interest_rate/4+1)))</f>
        <v>1000</v>
      </c>
      <c r="F339" s="72">
        <f t="shared" si="333"/>
        <v>1000</v>
      </c>
      <c r="G339" s="72">
        <f t="shared" si="333"/>
        <v>1000</v>
      </c>
      <c r="H339" s="72">
        <f t="shared" si="333"/>
        <v>101000</v>
      </c>
      <c r="I339" s="72" t="str">
        <f t="shared" si="333"/>
        <v/>
      </c>
      <c r="J339" s="72" t="str">
        <f t="shared" si="333"/>
        <v/>
      </c>
      <c r="K339" s="72" t="str">
        <f t="shared" si="333"/>
        <v/>
      </c>
      <c r="L339" s="72" t="str">
        <f t="shared" si="333"/>
        <v/>
      </c>
      <c r="M339" s="72" t="str">
        <f t="shared" si="333"/>
        <v/>
      </c>
      <c r="N339" s="72" t="str">
        <f t="shared" si="333"/>
        <v/>
      </c>
      <c r="O339" s="72" t="str">
        <f t="shared" si="333"/>
        <v/>
      </c>
      <c r="P339" s="72" t="str">
        <f t="shared" si="333"/>
        <v/>
      </c>
      <c r="Q339" s="72" t="str">
        <f t="shared" si="333"/>
        <v/>
      </c>
      <c r="R339" s="72" t="str">
        <f t="shared" si="333"/>
        <v/>
      </c>
      <c r="S339" s="72" t="str">
        <f t="shared" si="333"/>
        <v/>
      </c>
      <c r="T339" s="72" t="str">
        <f t="shared" si="333"/>
        <v/>
      </c>
      <c r="U339" s="72" t="str">
        <f t="shared" si="333"/>
        <v/>
      </c>
      <c r="V339" s="72" t="str">
        <f t="shared" si="333"/>
        <v/>
      </c>
      <c r="W339" s="72" t="str">
        <f t="shared" si="310"/>
        <v/>
      </c>
      <c r="X339" s="2"/>
    </row>
    <row r="340" spans="1:24" ht="15" customHeight="1">
      <c r="A340" s="39"/>
      <c r="B340" s="39">
        <f t="shared" si="311"/>
        <v>24</v>
      </c>
      <c r="C340" s="48"/>
      <c r="D340" s="72">
        <f t="shared" si="308"/>
        <v>1000</v>
      </c>
      <c r="E340" s="72">
        <f t="shared" ref="E340:V340" si="334">IF(OR(D340="",D340&gt;loan_principal),"",IF(E237&gt;=prepay_trigger_rate,loan_principal*interest_rate/4,loan_principal*(interest_rate/4+1)))</f>
        <v>1000</v>
      </c>
      <c r="F340" s="72">
        <f t="shared" si="334"/>
        <v>1000</v>
      </c>
      <c r="G340" s="72">
        <f t="shared" si="334"/>
        <v>1000</v>
      </c>
      <c r="H340" s="72">
        <f t="shared" si="334"/>
        <v>1000</v>
      </c>
      <c r="I340" s="72">
        <f t="shared" si="334"/>
        <v>1000</v>
      </c>
      <c r="J340" s="72">
        <f t="shared" si="334"/>
        <v>1000</v>
      </c>
      <c r="K340" s="72">
        <f t="shared" si="334"/>
        <v>1000</v>
      </c>
      <c r="L340" s="72">
        <f t="shared" si="334"/>
        <v>1000</v>
      </c>
      <c r="M340" s="72">
        <f t="shared" si="334"/>
        <v>1000</v>
      </c>
      <c r="N340" s="72">
        <f t="shared" si="334"/>
        <v>1000</v>
      </c>
      <c r="O340" s="72">
        <f t="shared" si="334"/>
        <v>1000</v>
      </c>
      <c r="P340" s="72">
        <f t="shared" si="334"/>
        <v>1000</v>
      </c>
      <c r="Q340" s="72">
        <f t="shared" si="334"/>
        <v>1000</v>
      </c>
      <c r="R340" s="72">
        <f t="shared" si="334"/>
        <v>1000</v>
      </c>
      <c r="S340" s="72">
        <f t="shared" si="334"/>
        <v>1000</v>
      </c>
      <c r="T340" s="72">
        <f t="shared" si="334"/>
        <v>1000</v>
      </c>
      <c r="U340" s="72">
        <f t="shared" si="334"/>
        <v>1000</v>
      </c>
      <c r="V340" s="72">
        <f t="shared" si="334"/>
        <v>1000</v>
      </c>
      <c r="W340" s="72">
        <f t="shared" si="310"/>
        <v>101000</v>
      </c>
      <c r="X340" s="2"/>
    </row>
    <row r="341" spans="1:24" ht="15" customHeight="1">
      <c r="A341" s="39"/>
      <c r="B341" s="39">
        <f t="shared" si="311"/>
        <v>25</v>
      </c>
      <c r="C341" s="48"/>
      <c r="D341" s="72">
        <f t="shared" si="308"/>
        <v>1000</v>
      </c>
      <c r="E341" s="72">
        <f t="shared" ref="E341:V341" si="335">IF(OR(D341="",D341&gt;loan_principal),"",IF(E238&gt;=prepay_trigger_rate,loan_principal*interest_rate/4,loan_principal*(interest_rate/4+1)))</f>
        <v>1000</v>
      </c>
      <c r="F341" s="72">
        <f t="shared" si="335"/>
        <v>1000</v>
      </c>
      <c r="G341" s="72">
        <f t="shared" si="335"/>
        <v>1000</v>
      </c>
      <c r="H341" s="72">
        <f t="shared" si="335"/>
        <v>1000</v>
      </c>
      <c r="I341" s="72">
        <f t="shared" si="335"/>
        <v>1000</v>
      </c>
      <c r="J341" s="72">
        <f t="shared" si="335"/>
        <v>1000</v>
      </c>
      <c r="K341" s="72">
        <f t="shared" si="335"/>
        <v>1000</v>
      </c>
      <c r="L341" s="72">
        <f t="shared" si="335"/>
        <v>1000</v>
      </c>
      <c r="M341" s="72">
        <f t="shared" si="335"/>
        <v>1000</v>
      </c>
      <c r="N341" s="72">
        <f t="shared" si="335"/>
        <v>1000</v>
      </c>
      <c r="O341" s="72">
        <f t="shared" si="335"/>
        <v>1000</v>
      </c>
      <c r="P341" s="72">
        <f t="shared" si="335"/>
        <v>1000</v>
      </c>
      <c r="Q341" s="72">
        <f t="shared" si="335"/>
        <v>1000</v>
      </c>
      <c r="R341" s="72">
        <f t="shared" si="335"/>
        <v>1000</v>
      </c>
      <c r="S341" s="72">
        <f t="shared" si="335"/>
        <v>1000</v>
      </c>
      <c r="T341" s="72">
        <f t="shared" si="335"/>
        <v>1000</v>
      </c>
      <c r="U341" s="72">
        <f t="shared" si="335"/>
        <v>1000</v>
      </c>
      <c r="V341" s="72">
        <f t="shared" si="335"/>
        <v>1000</v>
      </c>
      <c r="W341" s="72">
        <f t="shared" si="310"/>
        <v>101000</v>
      </c>
      <c r="X341" s="2"/>
    </row>
    <row r="342" spans="1:24" ht="15" customHeight="1">
      <c r="A342" s="39"/>
      <c r="B342" s="39">
        <f t="shared" si="311"/>
        <v>26</v>
      </c>
      <c r="C342" s="48"/>
      <c r="D342" s="72">
        <f t="shared" si="308"/>
        <v>1000</v>
      </c>
      <c r="E342" s="72">
        <f t="shared" ref="E342:V342" si="336">IF(OR(D342="",D342&gt;loan_principal),"",IF(E239&gt;=prepay_trigger_rate,loan_principal*interest_rate/4,loan_principal*(interest_rate/4+1)))</f>
        <v>1000</v>
      </c>
      <c r="F342" s="72">
        <f t="shared" si="336"/>
        <v>1000</v>
      </c>
      <c r="G342" s="72">
        <f t="shared" si="336"/>
        <v>1000</v>
      </c>
      <c r="H342" s="72">
        <f t="shared" si="336"/>
        <v>1000</v>
      </c>
      <c r="I342" s="72">
        <f t="shared" si="336"/>
        <v>1000</v>
      </c>
      <c r="J342" s="72">
        <f t="shared" si="336"/>
        <v>1000</v>
      </c>
      <c r="K342" s="72">
        <f t="shared" si="336"/>
        <v>101000</v>
      </c>
      <c r="L342" s="72" t="str">
        <f t="shared" si="336"/>
        <v/>
      </c>
      <c r="M342" s="72" t="str">
        <f t="shared" si="336"/>
        <v/>
      </c>
      <c r="N342" s="72" t="str">
        <f t="shared" si="336"/>
        <v/>
      </c>
      <c r="O342" s="72" t="str">
        <f t="shared" si="336"/>
        <v/>
      </c>
      <c r="P342" s="72" t="str">
        <f t="shared" si="336"/>
        <v/>
      </c>
      <c r="Q342" s="72" t="str">
        <f t="shared" si="336"/>
        <v/>
      </c>
      <c r="R342" s="72" t="str">
        <f t="shared" si="336"/>
        <v/>
      </c>
      <c r="S342" s="72" t="str">
        <f t="shared" si="336"/>
        <v/>
      </c>
      <c r="T342" s="72" t="str">
        <f t="shared" si="336"/>
        <v/>
      </c>
      <c r="U342" s="72" t="str">
        <f t="shared" si="336"/>
        <v/>
      </c>
      <c r="V342" s="72" t="str">
        <f t="shared" si="336"/>
        <v/>
      </c>
      <c r="W342" s="72" t="str">
        <f t="shared" si="310"/>
        <v/>
      </c>
      <c r="X342" s="2"/>
    </row>
    <row r="343" spans="1:24" ht="15" customHeight="1">
      <c r="A343" s="39"/>
      <c r="B343" s="39">
        <f t="shared" si="311"/>
        <v>27</v>
      </c>
      <c r="C343" s="48"/>
      <c r="D343" s="72">
        <f t="shared" si="308"/>
        <v>1000</v>
      </c>
      <c r="E343" s="72">
        <f t="shared" ref="E343:V343" si="337">IF(OR(D343="",D343&gt;loan_principal),"",IF(E240&gt;=prepay_trigger_rate,loan_principal*interest_rate/4,loan_principal*(interest_rate/4+1)))</f>
        <v>1000</v>
      </c>
      <c r="F343" s="72">
        <f t="shared" si="337"/>
        <v>1000</v>
      </c>
      <c r="G343" s="72">
        <f t="shared" si="337"/>
        <v>1000</v>
      </c>
      <c r="H343" s="72">
        <f t="shared" si="337"/>
        <v>1000</v>
      </c>
      <c r="I343" s="72">
        <f t="shared" si="337"/>
        <v>1000</v>
      </c>
      <c r="J343" s="72">
        <f t="shared" si="337"/>
        <v>1000</v>
      </c>
      <c r="K343" s="72">
        <f t="shared" si="337"/>
        <v>1000</v>
      </c>
      <c r="L343" s="72">
        <f t="shared" si="337"/>
        <v>1000</v>
      </c>
      <c r="M343" s="72">
        <f t="shared" si="337"/>
        <v>1000</v>
      </c>
      <c r="N343" s="72">
        <f t="shared" si="337"/>
        <v>1000</v>
      </c>
      <c r="O343" s="72">
        <f t="shared" si="337"/>
        <v>1000</v>
      </c>
      <c r="P343" s="72">
        <f t="shared" si="337"/>
        <v>1000</v>
      </c>
      <c r="Q343" s="72">
        <f t="shared" si="337"/>
        <v>1000</v>
      </c>
      <c r="R343" s="72">
        <f t="shared" si="337"/>
        <v>1000</v>
      </c>
      <c r="S343" s="72">
        <f t="shared" si="337"/>
        <v>1000</v>
      </c>
      <c r="T343" s="72">
        <f t="shared" si="337"/>
        <v>1000</v>
      </c>
      <c r="U343" s="72">
        <f t="shared" si="337"/>
        <v>1000</v>
      </c>
      <c r="V343" s="72">
        <f t="shared" si="337"/>
        <v>1000</v>
      </c>
      <c r="W343" s="72">
        <f t="shared" si="310"/>
        <v>101000</v>
      </c>
      <c r="X343" s="2"/>
    </row>
    <row r="344" spans="1:24" ht="15" customHeight="1">
      <c r="A344" s="39"/>
      <c r="B344" s="39">
        <f t="shared" si="311"/>
        <v>28</v>
      </c>
      <c r="C344" s="48"/>
      <c r="D344" s="72">
        <f t="shared" si="308"/>
        <v>1000</v>
      </c>
      <c r="E344" s="72">
        <f t="shared" ref="E344:V344" si="338">IF(OR(D344="",D344&gt;loan_principal),"",IF(E241&gt;=prepay_trigger_rate,loan_principal*interest_rate/4,loan_principal*(interest_rate/4+1)))</f>
        <v>1000</v>
      </c>
      <c r="F344" s="72">
        <f t="shared" si="338"/>
        <v>1000</v>
      </c>
      <c r="G344" s="72">
        <f t="shared" si="338"/>
        <v>1000</v>
      </c>
      <c r="H344" s="72">
        <f t="shared" si="338"/>
        <v>1000</v>
      </c>
      <c r="I344" s="72">
        <f t="shared" si="338"/>
        <v>1000</v>
      </c>
      <c r="J344" s="72">
        <f t="shared" si="338"/>
        <v>1000</v>
      </c>
      <c r="K344" s="72">
        <f t="shared" si="338"/>
        <v>1000</v>
      </c>
      <c r="L344" s="72">
        <f t="shared" si="338"/>
        <v>1000</v>
      </c>
      <c r="M344" s="72">
        <f t="shared" si="338"/>
        <v>1000</v>
      </c>
      <c r="N344" s="72">
        <f t="shared" si="338"/>
        <v>1000</v>
      </c>
      <c r="O344" s="72">
        <f t="shared" si="338"/>
        <v>1000</v>
      </c>
      <c r="P344" s="72">
        <f t="shared" si="338"/>
        <v>1000</v>
      </c>
      <c r="Q344" s="72">
        <f t="shared" si="338"/>
        <v>1000</v>
      </c>
      <c r="R344" s="72">
        <f t="shared" si="338"/>
        <v>1000</v>
      </c>
      <c r="S344" s="72">
        <f t="shared" si="338"/>
        <v>1000</v>
      </c>
      <c r="T344" s="72">
        <f t="shared" si="338"/>
        <v>1000</v>
      </c>
      <c r="U344" s="72">
        <f t="shared" si="338"/>
        <v>101000</v>
      </c>
      <c r="V344" s="72" t="str">
        <f t="shared" si="338"/>
        <v/>
      </c>
      <c r="W344" s="72" t="str">
        <f t="shared" si="310"/>
        <v/>
      </c>
      <c r="X344" s="2"/>
    </row>
    <row r="345" spans="1:24" ht="15" customHeight="1">
      <c r="A345" s="39"/>
      <c r="B345" s="39">
        <f t="shared" si="311"/>
        <v>29</v>
      </c>
      <c r="C345" s="48"/>
      <c r="D345" s="72">
        <f t="shared" si="308"/>
        <v>1000</v>
      </c>
      <c r="E345" s="72">
        <f t="shared" ref="E345:V345" si="339">IF(OR(D345="",D345&gt;loan_principal),"",IF(E242&gt;=prepay_trigger_rate,loan_principal*interest_rate/4,loan_principal*(interest_rate/4+1)))</f>
        <v>1000</v>
      </c>
      <c r="F345" s="72">
        <f t="shared" si="339"/>
        <v>1000</v>
      </c>
      <c r="G345" s="72">
        <f t="shared" si="339"/>
        <v>1000</v>
      </c>
      <c r="H345" s="72">
        <f t="shared" si="339"/>
        <v>101000</v>
      </c>
      <c r="I345" s="72" t="str">
        <f t="shared" si="339"/>
        <v/>
      </c>
      <c r="J345" s="72" t="str">
        <f t="shared" si="339"/>
        <v/>
      </c>
      <c r="K345" s="72" t="str">
        <f t="shared" si="339"/>
        <v/>
      </c>
      <c r="L345" s="72" t="str">
        <f t="shared" si="339"/>
        <v/>
      </c>
      <c r="M345" s="72" t="str">
        <f t="shared" si="339"/>
        <v/>
      </c>
      <c r="N345" s="72" t="str">
        <f t="shared" si="339"/>
        <v/>
      </c>
      <c r="O345" s="72" t="str">
        <f t="shared" si="339"/>
        <v/>
      </c>
      <c r="P345" s="72" t="str">
        <f t="shared" si="339"/>
        <v/>
      </c>
      <c r="Q345" s="72" t="str">
        <f t="shared" si="339"/>
        <v/>
      </c>
      <c r="R345" s="72" t="str">
        <f t="shared" si="339"/>
        <v/>
      </c>
      <c r="S345" s="72" t="str">
        <f t="shared" si="339"/>
        <v/>
      </c>
      <c r="T345" s="72" t="str">
        <f t="shared" si="339"/>
        <v/>
      </c>
      <c r="U345" s="72" t="str">
        <f t="shared" si="339"/>
        <v/>
      </c>
      <c r="V345" s="72" t="str">
        <f t="shared" si="339"/>
        <v/>
      </c>
      <c r="W345" s="72" t="str">
        <f t="shared" si="310"/>
        <v/>
      </c>
      <c r="X345" s="2"/>
    </row>
    <row r="346" spans="1:24" ht="15" customHeight="1">
      <c r="A346" s="39"/>
      <c r="B346" s="39">
        <f t="shared" si="311"/>
        <v>30</v>
      </c>
      <c r="C346" s="48"/>
      <c r="D346" s="72">
        <f t="shared" si="308"/>
        <v>1000</v>
      </c>
      <c r="E346" s="72">
        <f t="shared" ref="E346:V346" si="340">IF(OR(D346="",D346&gt;loan_principal),"",IF(E243&gt;=prepay_trigger_rate,loan_principal*interest_rate/4,loan_principal*(interest_rate/4+1)))</f>
        <v>1000</v>
      </c>
      <c r="F346" s="72">
        <f t="shared" si="340"/>
        <v>1000</v>
      </c>
      <c r="G346" s="72">
        <f t="shared" si="340"/>
        <v>1000</v>
      </c>
      <c r="H346" s="72">
        <f t="shared" si="340"/>
        <v>1000</v>
      </c>
      <c r="I346" s="72">
        <f t="shared" si="340"/>
        <v>1000</v>
      </c>
      <c r="J346" s="72">
        <f t="shared" si="340"/>
        <v>1000</v>
      </c>
      <c r="K346" s="72">
        <f t="shared" si="340"/>
        <v>1000</v>
      </c>
      <c r="L346" s="72">
        <f t="shared" si="340"/>
        <v>1000</v>
      </c>
      <c r="M346" s="72">
        <f t="shared" si="340"/>
        <v>101000</v>
      </c>
      <c r="N346" s="72" t="str">
        <f t="shared" si="340"/>
        <v/>
      </c>
      <c r="O346" s="72" t="str">
        <f t="shared" si="340"/>
        <v/>
      </c>
      <c r="P346" s="72" t="str">
        <f t="shared" si="340"/>
        <v/>
      </c>
      <c r="Q346" s="72" t="str">
        <f t="shared" si="340"/>
        <v/>
      </c>
      <c r="R346" s="72" t="str">
        <f t="shared" si="340"/>
        <v/>
      </c>
      <c r="S346" s="72" t="str">
        <f t="shared" si="340"/>
        <v/>
      </c>
      <c r="T346" s="72" t="str">
        <f t="shared" si="340"/>
        <v/>
      </c>
      <c r="U346" s="72" t="str">
        <f t="shared" si="340"/>
        <v/>
      </c>
      <c r="V346" s="72" t="str">
        <f t="shared" si="340"/>
        <v/>
      </c>
      <c r="W346" s="72" t="str">
        <f t="shared" si="310"/>
        <v/>
      </c>
      <c r="X346" s="2"/>
    </row>
    <row r="347" spans="1:24" ht="15" customHeight="1">
      <c r="A347" s="39"/>
      <c r="B347" s="39">
        <f t="shared" si="311"/>
        <v>31</v>
      </c>
      <c r="C347" s="48"/>
      <c r="D347" s="72">
        <f t="shared" si="308"/>
        <v>1000</v>
      </c>
      <c r="E347" s="72">
        <f t="shared" ref="E347:V347" si="341">IF(OR(D347="",D347&gt;loan_principal),"",IF(E244&gt;=prepay_trigger_rate,loan_principal*interest_rate/4,loan_principal*(interest_rate/4+1)))</f>
        <v>1000</v>
      </c>
      <c r="F347" s="72">
        <f t="shared" si="341"/>
        <v>1000</v>
      </c>
      <c r="G347" s="72">
        <f t="shared" si="341"/>
        <v>1000</v>
      </c>
      <c r="H347" s="72">
        <f t="shared" si="341"/>
        <v>1000</v>
      </c>
      <c r="I347" s="72">
        <f t="shared" si="341"/>
        <v>1000</v>
      </c>
      <c r="J347" s="72">
        <f t="shared" si="341"/>
        <v>1000</v>
      </c>
      <c r="K347" s="72">
        <f t="shared" si="341"/>
        <v>1000</v>
      </c>
      <c r="L347" s="72">
        <f t="shared" si="341"/>
        <v>1000</v>
      </c>
      <c r="M347" s="72">
        <f t="shared" si="341"/>
        <v>1000</v>
      </c>
      <c r="N347" s="72">
        <f t="shared" si="341"/>
        <v>1000</v>
      </c>
      <c r="O347" s="72">
        <f t="shared" si="341"/>
        <v>1000</v>
      </c>
      <c r="P347" s="72">
        <f t="shared" si="341"/>
        <v>1000</v>
      </c>
      <c r="Q347" s="72">
        <f t="shared" si="341"/>
        <v>1000</v>
      </c>
      <c r="R347" s="72">
        <f t="shared" si="341"/>
        <v>1000</v>
      </c>
      <c r="S347" s="72">
        <f t="shared" si="341"/>
        <v>1000</v>
      </c>
      <c r="T347" s="72">
        <f t="shared" si="341"/>
        <v>1000</v>
      </c>
      <c r="U347" s="72">
        <f t="shared" si="341"/>
        <v>1000</v>
      </c>
      <c r="V347" s="72">
        <f t="shared" si="341"/>
        <v>1000</v>
      </c>
      <c r="W347" s="72">
        <f t="shared" si="310"/>
        <v>101000</v>
      </c>
      <c r="X347" s="2"/>
    </row>
    <row r="348" spans="1:24" ht="15" customHeight="1">
      <c r="A348" s="39"/>
      <c r="B348" s="39">
        <f t="shared" si="311"/>
        <v>32</v>
      </c>
      <c r="C348" s="48"/>
      <c r="D348" s="72">
        <f t="shared" si="308"/>
        <v>1000</v>
      </c>
      <c r="E348" s="72">
        <f t="shared" ref="E348:V348" si="342">IF(OR(D348="",D348&gt;loan_principal),"",IF(E245&gt;=prepay_trigger_rate,loan_principal*interest_rate/4,loan_principal*(interest_rate/4+1)))</f>
        <v>1000</v>
      </c>
      <c r="F348" s="72">
        <f t="shared" si="342"/>
        <v>1000</v>
      </c>
      <c r="G348" s="72">
        <f t="shared" si="342"/>
        <v>1000</v>
      </c>
      <c r="H348" s="72">
        <f t="shared" si="342"/>
        <v>1000</v>
      </c>
      <c r="I348" s="72">
        <f t="shared" si="342"/>
        <v>1000</v>
      </c>
      <c r="J348" s="72">
        <f t="shared" si="342"/>
        <v>1000</v>
      </c>
      <c r="K348" s="72">
        <f t="shared" si="342"/>
        <v>1000</v>
      </c>
      <c r="L348" s="72">
        <f t="shared" si="342"/>
        <v>1000</v>
      </c>
      <c r="M348" s="72">
        <f t="shared" si="342"/>
        <v>1000</v>
      </c>
      <c r="N348" s="72">
        <f t="shared" si="342"/>
        <v>1000</v>
      </c>
      <c r="O348" s="72">
        <f t="shared" si="342"/>
        <v>1000</v>
      </c>
      <c r="P348" s="72">
        <f t="shared" si="342"/>
        <v>101000</v>
      </c>
      <c r="Q348" s="72" t="str">
        <f t="shared" si="342"/>
        <v/>
      </c>
      <c r="R348" s="72" t="str">
        <f t="shared" si="342"/>
        <v/>
      </c>
      <c r="S348" s="72" t="str">
        <f t="shared" si="342"/>
        <v/>
      </c>
      <c r="T348" s="72" t="str">
        <f t="shared" si="342"/>
        <v/>
      </c>
      <c r="U348" s="72" t="str">
        <f t="shared" si="342"/>
        <v/>
      </c>
      <c r="V348" s="72" t="str">
        <f t="shared" si="342"/>
        <v/>
      </c>
      <c r="W348" s="72" t="str">
        <f t="shared" si="310"/>
        <v/>
      </c>
      <c r="X348" s="2"/>
    </row>
    <row r="349" spans="1:24" ht="15" customHeight="1">
      <c r="A349" s="39"/>
      <c r="B349" s="39">
        <f t="shared" si="311"/>
        <v>33</v>
      </c>
      <c r="C349" s="48"/>
      <c r="D349" s="72">
        <f t="shared" ref="D349:D380" si="343">IF(D246&gt;=prepay_trigger_rate,loan_principal*interest_rate/4,loan_principal*(interest_rate/4+1))</f>
        <v>1000</v>
      </c>
      <c r="E349" s="72">
        <f t="shared" ref="E349:V349" si="344">IF(OR(D349="",D349&gt;loan_principal),"",IF(E246&gt;=prepay_trigger_rate,loan_principal*interest_rate/4,loan_principal*(interest_rate/4+1)))</f>
        <v>1000</v>
      </c>
      <c r="F349" s="72">
        <f t="shared" si="344"/>
        <v>1000</v>
      </c>
      <c r="G349" s="72">
        <f t="shared" si="344"/>
        <v>1000</v>
      </c>
      <c r="H349" s="72">
        <f t="shared" si="344"/>
        <v>1000</v>
      </c>
      <c r="I349" s="72">
        <f t="shared" si="344"/>
        <v>101000</v>
      </c>
      <c r="J349" s="72" t="str">
        <f t="shared" si="344"/>
        <v/>
      </c>
      <c r="K349" s="72" t="str">
        <f t="shared" si="344"/>
        <v/>
      </c>
      <c r="L349" s="72" t="str">
        <f t="shared" si="344"/>
        <v/>
      </c>
      <c r="M349" s="72" t="str">
        <f t="shared" si="344"/>
        <v/>
      </c>
      <c r="N349" s="72" t="str">
        <f t="shared" si="344"/>
        <v/>
      </c>
      <c r="O349" s="72" t="str">
        <f t="shared" si="344"/>
        <v/>
      </c>
      <c r="P349" s="72" t="str">
        <f t="shared" si="344"/>
        <v/>
      </c>
      <c r="Q349" s="72" t="str">
        <f t="shared" si="344"/>
        <v/>
      </c>
      <c r="R349" s="72" t="str">
        <f t="shared" si="344"/>
        <v/>
      </c>
      <c r="S349" s="72" t="str">
        <f t="shared" si="344"/>
        <v/>
      </c>
      <c r="T349" s="72" t="str">
        <f t="shared" si="344"/>
        <v/>
      </c>
      <c r="U349" s="72" t="str">
        <f t="shared" si="344"/>
        <v/>
      </c>
      <c r="V349" s="72" t="str">
        <f t="shared" si="344"/>
        <v/>
      </c>
      <c r="W349" s="72" t="str">
        <f t="shared" ref="W349:W380" si="345">IF(OR(V349="",V349&gt;loan_principal),"",loan_principal*(interest_rate/4+1))</f>
        <v/>
      </c>
      <c r="X349" s="2"/>
    </row>
    <row r="350" spans="1:24" ht="15" customHeight="1">
      <c r="A350" s="39"/>
      <c r="B350" s="39">
        <f t="shared" si="311"/>
        <v>34</v>
      </c>
      <c r="C350" s="48"/>
      <c r="D350" s="72">
        <f t="shared" si="343"/>
        <v>1000</v>
      </c>
      <c r="E350" s="72">
        <f t="shared" ref="E350:V350" si="346">IF(OR(D350="",D350&gt;loan_principal),"",IF(E247&gt;=prepay_trigger_rate,loan_principal*interest_rate/4,loan_principal*(interest_rate/4+1)))</f>
        <v>1000</v>
      </c>
      <c r="F350" s="72">
        <f t="shared" si="346"/>
        <v>1000</v>
      </c>
      <c r="G350" s="72">
        <f t="shared" si="346"/>
        <v>1000</v>
      </c>
      <c r="H350" s="72">
        <f t="shared" si="346"/>
        <v>1000</v>
      </c>
      <c r="I350" s="72">
        <f t="shared" si="346"/>
        <v>1000</v>
      </c>
      <c r="J350" s="72">
        <f t="shared" si="346"/>
        <v>1000</v>
      </c>
      <c r="K350" s="72">
        <f t="shared" si="346"/>
        <v>1000</v>
      </c>
      <c r="L350" s="72">
        <f t="shared" si="346"/>
        <v>1000</v>
      </c>
      <c r="M350" s="72">
        <f t="shared" si="346"/>
        <v>1000</v>
      </c>
      <c r="N350" s="72">
        <f t="shared" si="346"/>
        <v>1000</v>
      </c>
      <c r="O350" s="72">
        <f t="shared" si="346"/>
        <v>1000</v>
      </c>
      <c r="P350" s="72">
        <f t="shared" si="346"/>
        <v>1000</v>
      </c>
      <c r="Q350" s="72">
        <f t="shared" si="346"/>
        <v>1000</v>
      </c>
      <c r="R350" s="72">
        <f t="shared" si="346"/>
        <v>1000</v>
      </c>
      <c r="S350" s="72">
        <f t="shared" si="346"/>
        <v>1000</v>
      </c>
      <c r="T350" s="72">
        <f t="shared" si="346"/>
        <v>1000</v>
      </c>
      <c r="U350" s="72">
        <f t="shared" si="346"/>
        <v>1000</v>
      </c>
      <c r="V350" s="72">
        <f t="shared" si="346"/>
        <v>1000</v>
      </c>
      <c r="W350" s="72">
        <f t="shared" si="345"/>
        <v>101000</v>
      </c>
      <c r="X350" s="2"/>
    </row>
    <row r="351" spans="1:24" ht="15" customHeight="1">
      <c r="A351" s="39"/>
      <c r="B351" s="39">
        <f t="shared" si="311"/>
        <v>35</v>
      </c>
      <c r="C351" s="48"/>
      <c r="D351" s="72">
        <f t="shared" si="343"/>
        <v>1000</v>
      </c>
      <c r="E351" s="72">
        <f t="shared" ref="E351:V351" si="347">IF(OR(D351="",D351&gt;loan_principal),"",IF(E248&gt;=prepay_trigger_rate,loan_principal*interest_rate/4,loan_principal*(interest_rate/4+1)))</f>
        <v>1000</v>
      </c>
      <c r="F351" s="72">
        <f t="shared" si="347"/>
        <v>1000</v>
      </c>
      <c r="G351" s="72">
        <f t="shared" si="347"/>
        <v>1000</v>
      </c>
      <c r="H351" s="72">
        <f t="shared" si="347"/>
        <v>1000</v>
      </c>
      <c r="I351" s="72">
        <f t="shared" si="347"/>
        <v>1000</v>
      </c>
      <c r="J351" s="72">
        <f t="shared" si="347"/>
        <v>1000</v>
      </c>
      <c r="K351" s="72">
        <f t="shared" si="347"/>
        <v>1000</v>
      </c>
      <c r="L351" s="72">
        <f t="shared" si="347"/>
        <v>1000</v>
      </c>
      <c r="M351" s="72">
        <f t="shared" si="347"/>
        <v>1000</v>
      </c>
      <c r="N351" s="72">
        <f t="shared" si="347"/>
        <v>1000</v>
      </c>
      <c r="O351" s="72">
        <f t="shared" si="347"/>
        <v>1000</v>
      </c>
      <c r="P351" s="72">
        <f t="shared" si="347"/>
        <v>1000</v>
      </c>
      <c r="Q351" s="72">
        <f t="shared" si="347"/>
        <v>1000</v>
      </c>
      <c r="R351" s="72">
        <f t="shared" si="347"/>
        <v>1000</v>
      </c>
      <c r="S351" s="72">
        <f t="shared" si="347"/>
        <v>1000</v>
      </c>
      <c r="T351" s="72">
        <f t="shared" si="347"/>
        <v>1000</v>
      </c>
      <c r="U351" s="72">
        <f t="shared" si="347"/>
        <v>1000</v>
      </c>
      <c r="V351" s="72">
        <f t="shared" si="347"/>
        <v>1000</v>
      </c>
      <c r="W351" s="72">
        <f t="shared" si="345"/>
        <v>101000</v>
      </c>
      <c r="X351" s="2"/>
    </row>
    <row r="352" spans="1:24" ht="15" customHeight="1">
      <c r="A352" s="39"/>
      <c r="B352" s="39">
        <f t="shared" si="311"/>
        <v>36</v>
      </c>
      <c r="C352" s="48"/>
      <c r="D352" s="72">
        <f t="shared" si="343"/>
        <v>1000</v>
      </c>
      <c r="E352" s="72">
        <f t="shared" ref="E352:V352" si="348">IF(OR(D352="",D352&gt;loan_principal),"",IF(E249&gt;=prepay_trigger_rate,loan_principal*interest_rate/4,loan_principal*(interest_rate/4+1)))</f>
        <v>1000</v>
      </c>
      <c r="F352" s="72">
        <f t="shared" si="348"/>
        <v>1000</v>
      </c>
      <c r="G352" s="72">
        <f t="shared" si="348"/>
        <v>1000</v>
      </c>
      <c r="H352" s="72">
        <f t="shared" si="348"/>
        <v>1000</v>
      </c>
      <c r="I352" s="72">
        <f t="shared" si="348"/>
        <v>1000</v>
      </c>
      <c r="J352" s="72">
        <f t="shared" si="348"/>
        <v>1000</v>
      </c>
      <c r="K352" s="72">
        <f t="shared" si="348"/>
        <v>1000</v>
      </c>
      <c r="L352" s="72">
        <f t="shared" si="348"/>
        <v>1000</v>
      </c>
      <c r="M352" s="72">
        <f t="shared" si="348"/>
        <v>101000</v>
      </c>
      <c r="N352" s="72" t="str">
        <f t="shared" si="348"/>
        <v/>
      </c>
      <c r="O352" s="72" t="str">
        <f t="shared" si="348"/>
        <v/>
      </c>
      <c r="P352" s="72" t="str">
        <f t="shared" si="348"/>
        <v/>
      </c>
      <c r="Q352" s="72" t="str">
        <f t="shared" si="348"/>
        <v/>
      </c>
      <c r="R352" s="72" t="str">
        <f t="shared" si="348"/>
        <v/>
      </c>
      <c r="S352" s="72" t="str">
        <f t="shared" si="348"/>
        <v/>
      </c>
      <c r="T352" s="72" t="str">
        <f t="shared" si="348"/>
        <v/>
      </c>
      <c r="U352" s="72" t="str">
        <f t="shared" si="348"/>
        <v/>
      </c>
      <c r="V352" s="72" t="str">
        <f t="shared" si="348"/>
        <v/>
      </c>
      <c r="W352" s="72" t="str">
        <f t="shared" si="345"/>
        <v/>
      </c>
      <c r="X352" s="2"/>
    </row>
    <row r="353" spans="1:24" ht="15" customHeight="1">
      <c r="A353" s="39"/>
      <c r="B353" s="39">
        <f t="shared" si="311"/>
        <v>37</v>
      </c>
      <c r="C353" s="48"/>
      <c r="D353" s="72">
        <f t="shared" si="343"/>
        <v>1000</v>
      </c>
      <c r="E353" s="72">
        <f t="shared" ref="E353:V353" si="349">IF(OR(D353="",D353&gt;loan_principal),"",IF(E250&gt;=prepay_trigger_rate,loan_principal*interest_rate/4,loan_principal*(interest_rate/4+1)))</f>
        <v>1000</v>
      </c>
      <c r="F353" s="72">
        <f t="shared" si="349"/>
        <v>1000</v>
      </c>
      <c r="G353" s="72">
        <f t="shared" si="349"/>
        <v>1000</v>
      </c>
      <c r="H353" s="72">
        <f t="shared" si="349"/>
        <v>1000</v>
      </c>
      <c r="I353" s="72">
        <f t="shared" si="349"/>
        <v>1000</v>
      </c>
      <c r="J353" s="72">
        <f t="shared" si="349"/>
        <v>1000</v>
      </c>
      <c r="K353" s="72">
        <f t="shared" si="349"/>
        <v>1000</v>
      </c>
      <c r="L353" s="72">
        <f t="shared" si="349"/>
        <v>1000</v>
      </c>
      <c r="M353" s="72">
        <f t="shared" si="349"/>
        <v>1000</v>
      </c>
      <c r="N353" s="72">
        <f t="shared" si="349"/>
        <v>1000</v>
      </c>
      <c r="O353" s="72">
        <f t="shared" si="349"/>
        <v>1000</v>
      </c>
      <c r="P353" s="72">
        <f t="shared" si="349"/>
        <v>1000</v>
      </c>
      <c r="Q353" s="72">
        <f t="shared" si="349"/>
        <v>1000</v>
      </c>
      <c r="R353" s="72">
        <f t="shared" si="349"/>
        <v>1000</v>
      </c>
      <c r="S353" s="72">
        <f t="shared" si="349"/>
        <v>1000</v>
      </c>
      <c r="T353" s="72">
        <f t="shared" si="349"/>
        <v>1000</v>
      </c>
      <c r="U353" s="72">
        <f t="shared" si="349"/>
        <v>1000</v>
      </c>
      <c r="V353" s="72">
        <f t="shared" si="349"/>
        <v>1000</v>
      </c>
      <c r="W353" s="72">
        <f t="shared" si="345"/>
        <v>101000</v>
      </c>
      <c r="X353" s="2"/>
    </row>
    <row r="354" spans="1:24" ht="15" customHeight="1">
      <c r="A354" s="39"/>
      <c r="B354" s="39">
        <f t="shared" si="311"/>
        <v>38</v>
      </c>
      <c r="C354" s="48"/>
      <c r="D354" s="72">
        <f t="shared" si="343"/>
        <v>1000</v>
      </c>
      <c r="E354" s="72">
        <f t="shared" ref="E354:V354" si="350">IF(OR(D354="",D354&gt;loan_principal),"",IF(E251&gt;=prepay_trigger_rate,loan_principal*interest_rate/4,loan_principal*(interest_rate/4+1)))</f>
        <v>1000</v>
      </c>
      <c r="F354" s="72">
        <f t="shared" si="350"/>
        <v>1000</v>
      </c>
      <c r="G354" s="72">
        <f t="shared" si="350"/>
        <v>1000</v>
      </c>
      <c r="H354" s="72">
        <f t="shared" si="350"/>
        <v>1000</v>
      </c>
      <c r="I354" s="72">
        <f t="shared" si="350"/>
        <v>1000</v>
      </c>
      <c r="J354" s="72">
        <f t="shared" si="350"/>
        <v>1000</v>
      </c>
      <c r="K354" s="72">
        <f t="shared" si="350"/>
        <v>1000</v>
      </c>
      <c r="L354" s="72">
        <f t="shared" si="350"/>
        <v>1000</v>
      </c>
      <c r="M354" s="72">
        <f t="shared" si="350"/>
        <v>1000</v>
      </c>
      <c r="N354" s="72">
        <f t="shared" si="350"/>
        <v>1000</v>
      </c>
      <c r="O354" s="72">
        <f t="shared" si="350"/>
        <v>1000</v>
      </c>
      <c r="P354" s="72">
        <f t="shared" si="350"/>
        <v>1000</v>
      </c>
      <c r="Q354" s="72">
        <f t="shared" si="350"/>
        <v>1000</v>
      </c>
      <c r="R354" s="72">
        <f t="shared" si="350"/>
        <v>1000</v>
      </c>
      <c r="S354" s="72">
        <f t="shared" si="350"/>
        <v>1000</v>
      </c>
      <c r="T354" s="72">
        <f t="shared" si="350"/>
        <v>1000</v>
      </c>
      <c r="U354" s="72">
        <f t="shared" si="350"/>
        <v>1000</v>
      </c>
      <c r="V354" s="72">
        <f t="shared" si="350"/>
        <v>1000</v>
      </c>
      <c r="W354" s="72">
        <f t="shared" si="345"/>
        <v>101000</v>
      </c>
      <c r="X354" s="2"/>
    </row>
    <row r="355" spans="1:24" ht="15" customHeight="1">
      <c r="A355" s="39"/>
      <c r="B355" s="39">
        <f t="shared" si="311"/>
        <v>39</v>
      </c>
      <c r="C355" s="48"/>
      <c r="D355" s="72">
        <f t="shared" si="343"/>
        <v>1000</v>
      </c>
      <c r="E355" s="72">
        <f t="shared" ref="E355:V355" si="351">IF(OR(D355="",D355&gt;loan_principal),"",IF(E252&gt;=prepay_trigger_rate,loan_principal*interest_rate/4,loan_principal*(interest_rate/4+1)))</f>
        <v>1000</v>
      </c>
      <c r="F355" s="72">
        <f t="shared" si="351"/>
        <v>1000</v>
      </c>
      <c r="G355" s="72">
        <f t="shared" si="351"/>
        <v>1000</v>
      </c>
      <c r="H355" s="72">
        <f t="shared" si="351"/>
        <v>1000</v>
      </c>
      <c r="I355" s="72">
        <f t="shared" si="351"/>
        <v>1000</v>
      </c>
      <c r="J355" s="72">
        <f t="shared" si="351"/>
        <v>1000</v>
      </c>
      <c r="K355" s="72">
        <f t="shared" si="351"/>
        <v>1000</v>
      </c>
      <c r="L355" s="72">
        <f t="shared" si="351"/>
        <v>101000</v>
      </c>
      <c r="M355" s="72" t="str">
        <f t="shared" si="351"/>
        <v/>
      </c>
      <c r="N355" s="72" t="str">
        <f t="shared" si="351"/>
        <v/>
      </c>
      <c r="O355" s="72" t="str">
        <f t="shared" si="351"/>
        <v/>
      </c>
      <c r="P355" s="72" t="str">
        <f t="shared" si="351"/>
        <v/>
      </c>
      <c r="Q355" s="72" t="str">
        <f t="shared" si="351"/>
        <v/>
      </c>
      <c r="R355" s="72" t="str">
        <f t="shared" si="351"/>
        <v/>
      </c>
      <c r="S355" s="72" t="str">
        <f t="shared" si="351"/>
        <v/>
      </c>
      <c r="T355" s="72" t="str">
        <f t="shared" si="351"/>
        <v/>
      </c>
      <c r="U355" s="72" t="str">
        <f t="shared" si="351"/>
        <v/>
      </c>
      <c r="V355" s="72" t="str">
        <f t="shared" si="351"/>
        <v/>
      </c>
      <c r="W355" s="72" t="str">
        <f t="shared" si="345"/>
        <v/>
      </c>
      <c r="X355" s="2"/>
    </row>
    <row r="356" spans="1:24" ht="15" customHeight="1">
      <c r="A356" s="39"/>
      <c r="B356" s="39">
        <f t="shared" si="311"/>
        <v>40</v>
      </c>
      <c r="C356" s="48"/>
      <c r="D356" s="72">
        <f t="shared" si="343"/>
        <v>1000</v>
      </c>
      <c r="E356" s="72">
        <f t="shared" ref="E356:V356" si="352">IF(OR(D356="",D356&gt;loan_principal),"",IF(E253&gt;=prepay_trigger_rate,loan_principal*interest_rate/4,loan_principal*(interest_rate/4+1)))</f>
        <v>1000</v>
      </c>
      <c r="F356" s="72">
        <f t="shared" si="352"/>
        <v>1000</v>
      </c>
      <c r="G356" s="72">
        <f t="shared" si="352"/>
        <v>1000</v>
      </c>
      <c r="H356" s="72">
        <f t="shared" si="352"/>
        <v>1000</v>
      </c>
      <c r="I356" s="72">
        <f t="shared" si="352"/>
        <v>1000</v>
      </c>
      <c r="J356" s="72">
        <f t="shared" si="352"/>
        <v>1000</v>
      </c>
      <c r="K356" s="72">
        <f t="shared" si="352"/>
        <v>1000</v>
      </c>
      <c r="L356" s="72">
        <f t="shared" si="352"/>
        <v>1000</v>
      </c>
      <c r="M356" s="72">
        <f t="shared" si="352"/>
        <v>1000</v>
      </c>
      <c r="N356" s="72">
        <f t="shared" si="352"/>
        <v>1000</v>
      </c>
      <c r="O356" s="72">
        <f t="shared" si="352"/>
        <v>1000</v>
      </c>
      <c r="P356" s="72">
        <f t="shared" si="352"/>
        <v>1000</v>
      </c>
      <c r="Q356" s="72">
        <f t="shared" si="352"/>
        <v>1000</v>
      </c>
      <c r="R356" s="72">
        <f t="shared" si="352"/>
        <v>1000</v>
      </c>
      <c r="S356" s="72">
        <f t="shared" si="352"/>
        <v>1000</v>
      </c>
      <c r="T356" s="72">
        <f t="shared" si="352"/>
        <v>1000</v>
      </c>
      <c r="U356" s="72">
        <f t="shared" si="352"/>
        <v>1000</v>
      </c>
      <c r="V356" s="72">
        <f t="shared" si="352"/>
        <v>1000</v>
      </c>
      <c r="W356" s="72">
        <f t="shared" si="345"/>
        <v>101000</v>
      </c>
      <c r="X356" s="2"/>
    </row>
    <row r="357" spans="1:24" ht="15" customHeight="1">
      <c r="A357" s="39"/>
      <c r="B357" s="39">
        <f t="shared" si="311"/>
        <v>41</v>
      </c>
      <c r="C357" s="48"/>
      <c r="D357" s="72">
        <f t="shared" si="343"/>
        <v>1000</v>
      </c>
      <c r="E357" s="72">
        <f t="shared" ref="E357:V357" si="353">IF(OR(D357="",D357&gt;loan_principal),"",IF(E254&gt;=prepay_trigger_rate,loan_principal*interest_rate/4,loan_principal*(interest_rate/4+1)))</f>
        <v>1000</v>
      </c>
      <c r="F357" s="72">
        <f t="shared" si="353"/>
        <v>1000</v>
      </c>
      <c r="G357" s="72">
        <f t="shared" si="353"/>
        <v>1000</v>
      </c>
      <c r="H357" s="72">
        <f t="shared" si="353"/>
        <v>1000</v>
      </c>
      <c r="I357" s="72">
        <f t="shared" si="353"/>
        <v>1000</v>
      </c>
      <c r="J357" s="72">
        <f t="shared" si="353"/>
        <v>1000</v>
      </c>
      <c r="K357" s="72">
        <f t="shared" si="353"/>
        <v>1000</v>
      </c>
      <c r="L357" s="72">
        <f t="shared" si="353"/>
        <v>1000</v>
      </c>
      <c r="M357" s="72">
        <f t="shared" si="353"/>
        <v>1000</v>
      </c>
      <c r="N357" s="72">
        <f t="shared" si="353"/>
        <v>1000</v>
      </c>
      <c r="O357" s="72">
        <f t="shared" si="353"/>
        <v>1000</v>
      </c>
      <c r="P357" s="72">
        <f t="shared" si="353"/>
        <v>1000</v>
      </c>
      <c r="Q357" s="72">
        <f t="shared" si="353"/>
        <v>1000</v>
      </c>
      <c r="R357" s="72">
        <f t="shared" si="353"/>
        <v>1000</v>
      </c>
      <c r="S357" s="72">
        <f t="shared" si="353"/>
        <v>1000</v>
      </c>
      <c r="T357" s="72">
        <f t="shared" si="353"/>
        <v>1000</v>
      </c>
      <c r="U357" s="72">
        <f t="shared" si="353"/>
        <v>1000</v>
      </c>
      <c r="V357" s="72">
        <f t="shared" si="353"/>
        <v>1000</v>
      </c>
      <c r="W357" s="72">
        <f t="shared" si="345"/>
        <v>101000</v>
      </c>
      <c r="X357" s="2"/>
    </row>
    <row r="358" spans="1:24" ht="15" customHeight="1">
      <c r="A358" s="39"/>
      <c r="B358" s="39">
        <f t="shared" si="311"/>
        <v>42</v>
      </c>
      <c r="C358" s="48"/>
      <c r="D358" s="72">
        <f t="shared" si="343"/>
        <v>1000</v>
      </c>
      <c r="E358" s="72">
        <f t="shared" ref="E358:V358" si="354">IF(OR(D358="",D358&gt;loan_principal),"",IF(E255&gt;=prepay_trigger_rate,loan_principal*interest_rate/4,loan_principal*(interest_rate/4+1)))</f>
        <v>1000</v>
      </c>
      <c r="F358" s="72">
        <f t="shared" si="354"/>
        <v>1000</v>
      </c>
      <c r="G358" s="72">
        <f t="shared" si="354"/>
        <v>1000</v>
      </c>
      <c r="H358" s="72">
        <f t="shared" si="354"/>
        <v>101000</v>
      </c>
      <c r="I358" s="72" t="str">
        <f t="shared" si="354"/>
        <v/>
      </c>
      <c r="J358" s="72" t="str">
        <f t="shared" si="354"/>
        <v/>
      </c>
      <c r="K358" s="72" t="str">
        <f t="shared" si="354"/>
        <v/>
      </c>
      <c r="L358" s="72" t="str">
        <f t="shared" si="354"/>
        <v/>
      </c>
      <c r="M358" s="72" t="str">
        <f t="shared" si="354"/>
        <v/>
      </c>
      <c r="N358" s="72" t="str">
        <f t="shared" si="354"/>
        <v/>
      </c>
      <c r="O358" s="72" t="str">
        <f t="shared" si="354"/>
        <v/>
      </c>
      <c r="P358" s="72" t="str">
        <f t="shared" si="354"/>
        <v/>
      </c>
      <c r="Q358" s="72" t="str">
        <f t="shared" si="354"/>
        <v/>
      </c>
      <c r="R358" s="72" t="str">
        <f t="shared" si="354"/>
        <v/>
      </c>
      <c r="S358" s="72" t="str">
        <f t="shared" si="354"/>
        <v/>
      </c>
      <c r="T358" s="72" t="str">
        <f t="shared" si="354"/>
        <v/>
      </c>
      <c r="U358" s="72" t="str">
        <f t="shared" si="354"/>
        <v/>
      </c>
      <c r="V358" s="72" t="str">
        <f t="shared" si="354"/>
        <v/>
      </c>
      <c r="W358" s="72" t="str">
        <f t="shared" si="345"/>
        <v/>
      </c>
      <c r="X358" s="2"/>
    </row>
    <row r="359" spans="1:24" ht="15" customHeight="1">
      <c r="A359" s="39"/>
      <c r="B359" s="39">
        <f t="shared" si="311"/>
        <v>43</v>
      </c>
      <c r="C359" s="48"/>
      <c r="D359" s="72">
        <f t="shared" si="343"/>
        <v>1000</v>
      </c>
      <c r="E359" s="72">
        <f t="shared" ref="E359:V359" si="355">IF(OR(D359="",D359&gt;loan_principal),"",IF(E256&gt;=prepay_trigger_rate,loan_principal*interest_rate/4,loan_principal*(interest_rate/4+1)))</f>
        <v>101000</v>
      </c>
      <c r="F359" s="72" t="str">
        <f t="shared" si="355"/>
        <v/>
      </c>
      <c r="G359" s="72" t="str">
        <f t="shared" si="355"/>
        <v/>
      </c>
      <c r="H359" s="72" t="str">
        <f t="shared" si="355"/>
        <v/>
      </c>
      <c r="I359" s="72" t="str">
        <f t="shared" si="355"/>
        <v/>
      </c>
      <c r="J359" s="72" t="str">
        <f t="shared" si="355"/>
        <v/>
      </c>
      <c r="K359" s="72" t="str">
        <f t="shared" si="355"/>
        <v/>
      </c>
      <c r="L359" s="72" t="str">
        <f t="shared" si="355"/>
        <v/>
      </c>
      <c r="M359" s="72" t="str">
        <f t="shared" si="355"/>
        <v/>
      </c>
      <c r="N359" s="72" t="str">
        <f t="shared" si="355"/>
        <v/>
      </c>
      <c r="O359" s="72" t="str">
        <f t="shared" si="355"/>
        <v/>
      </c>
      <c r="P359" s="72" t="str">
        <f t="shared" si="355"/>
        <v/>
      </c>
      <c r="Q359" s="72" t="str">
        <f t="shared" si="355"/>
        <v/>
      </c>
      <c r="R359" s="72" t="str">
        <f t="shared" si="355"/>
        <v/>
      </c>
      <c r="S359" s="72" t="str">
        <f t="shared" si="355"/>
        <v/>
      </c>
      <c r="T359" s="72" t="str">
        <f t="shared" si="355"/>
        <v/>
      </c>
      <c r="U359" s="72" t="str">
        <f t="shared" si="355"/>
        <v/>
      </c>
      <c r="V359" s="72" t="str">
        <f t="shared" si="355"/>
        <v/>
      </c>
      <c r="W359" s="72" t="str">
        <f t="shared" si="345"/>
        <v/>
      </c>
      <c r="X359" s="2"/>
    </row>
    <row r="360" spans="1:24" ht="15" customHeight="1">
      <c r="A360" s="39"/>
      <c r="B360" s="39">
        <f t="shared" si="311"/>
        <v>44</v>
      </c>
      <c r="C360" s="48"/>
      <c r="D360" s="72">
        <f t="shared" si="343"/>
        <v>1000</v>
      </c>
      <c r="E360" s="72">
        <f t="shared" ref="E360:V360" si="356">IF(OR(D360="",D360&gt;loan_principal),"",IF(E257&gt;=prepay_trigger_rate,loan_principal*interest_rate/4,loan_principal*(interest_rate/4+1)))</f>
        <v>101000</v>
      </c>
      <c r="F360" s="72" t="str">
        <f t="shared" si="356"/>
        <v/>
      </c>
      <c r="G360" s="72" t="str">
        <f t="shared" si="356"/>
        <v/>
      </c>
      <c r="H360" s="72" t="str">
        <f t="shared" si="356"/>
        <v/>
      </c>
      <c r="I360" s="72" t="str">
        <f t="shared" si="356"/>
        <v/>
      </c>
      <c r="J360" s="72" t="str">
        <f t="shared" si="356"/>
        <v/>
      </c>
      <c r="K360" s="72" t="str">
        <f t="shared" si="356"/>
        <v/>
      </c>
      <c r="L360" s="72" t="str">
        <f t="shared" si="356"/>
        <v/>
      </c>
      <c r="M360" s="72" t="str">
        <f t="shared" si="356"/>
        <v/>
      </c>
      <c r="N360" s="72" t="str">
        <f t="shared" si="356"/>
        <v/>
      </c>
      <c r="O360" s="72" t="str">
        <f t="shared" si="356"/>
        <v/>
      </c>
      <c r="P360" s="72" t="str">
        <f t="shared" si="356"/>
        <v/>
      </c>
      <c r="Q360" s="72" t="str">
        <f t="shared" si="356"/>
        <v/>
      </c>
      <c r="R360" s="72" t="str">
        <f t="shared" si="356"/>
        <v/>
      </c>
      <c r="S360" s="72" t="str">
        <f t="shared" si="356"/>
        <v/>
      </c>
      <c r="T360" s="72" t="str">
        <f t="shared" si="356"/>
        <v/>
      </c>
      <c r="U360" s="72" t="str">
        <f t="shared" si="356"/>
        <v/>
      </c>
      <c r="V360" s="72" t="str">
        <f t="shared" si="356"/>
        <v/>
      </c>
      <c r="W360" s="72" t="str">
        <f t="shared" si="345"/>
        <v/>
      </c>
      <c r="X360" s="2"/>
    </row>
    <row r="361" spans="1:24" ht="15" customHeight="1">
      <c r="A361" s="39"/>
      <c r="B361" s="39">
        <f t="shared" si="311"/>
        <v>45</v>
      </c>
      <c r="C361" s="48"/>
      <c r="D361" s="72">
        <f t="shared" si="343"/>
        <v>1000</v>
      </c>
      <c r="E361" s="72">
        <f t="shared" ref="E361:V361" si="357">IF(OR(D361="",D361&gt;loan_principal),"",IF(E258&gt;=prepay_trigger_rate,loan_principal*interest_rate/4,loan_principal*(interest_rate/4+1)))</f>
        <v>1000</v>
      </c>
      <c r="F361" s="72">
        <f t="shared" si="357"/>
        <v>1000</v>
      </c>
      <c r="G361" s="72">
        <f t="shared" si="357"/>
        <v>1000</v>
      </c>
      <c r="H361" s="72">
        <f t="shared" si="357"/>
        <v>1000</v>
      </c>
      <c r="I361" s="72">
        <f t="shared" si="357"/>
        <v>1000</v>
      </c>
      <c r="J361" s="72">
        <f t="shared" si="357"/>
        <v>1000</v>
      </c>
      <c r="K361" s="72">
        <f t="shared" si="357"/>
        <v>1000</v>
      </c>
      <c r="L361" s="72">
        <f t="shared" si="357"/>
        <v>1000</v>
      </c>
      <c r="M361" s="72">
        <f t="shared" si="357"/>
        <v>1000</v>
      </c>
      <c r="N361" s="72">
        <f t="shared" si="357"/>
        <v>1000</v>
      </c>
      <c r="O361" s="72">
        <f t="shared" si="357"/>
        <v>1000</v>
      </c>
      <c r="P361" s="72">
        <f t="shared" si="357"/>
        <v>1000</v>
      </c>
      <c r="Q361" s="72">
        <f t="shared" si="357"/>
        <v>1000</v>
      </c>
      <c r="R361" s="72">
        <f t="shared" si="357"/>
        <v>1000</v>
      </c>
      <c r="S361" s="72">
        <f t="shared" si="357"/>
        <v>1000</v>
      </c>
      <c r="T361" s="72">
        <f t="shared" si="357"/>
        <v>1000</v>
      </c>
      <c r="U361" s="72">
        <f t="shared" si="357"/>
        <v>1000</v>
      </c>
      <c r="V361" s="72">
        <f t="shared" si="357"/>
        <v>1000</v>
      </c>
      <c r="W361" s="72">
        <f t="shared" si="345"/>
        <v>101000</v>
      </c>
      <c r="X361" s="2"/>
    </row>
    <row r="362" spans="1:24" ht="15" customHeight="1">
      <c r="A362" s="39"/>
      <c r="B362" s="39">
        <f t="shared" si="311"/>
        <v>46</v>
      </c>
      <c r="C362" s="48"/>
      <c r="D362" s="72">
        <f t="shared" si="343"/>
        <v>1000</v>
      </c>
      <c r="E362" s="72">
        <f t="shared" ref="E362:V362" si="358">IF(OR(D362="",D362&gt;loan_principal),"",IF(E259&gt;=prepay_trigger_rate,loan_principal*interest_rate/4,loan_principal*(interest_rate/4+1)))</f>
        <v>1000</v>
      </c>
      <c r="F362" s="72">
        <f t="shared" si="358"/>
        <v>1000</v>
      </c>
      <c r="G362" s="72">
        <f t="shared" si="358"/>
        <v>1000</v>
      </c>
      <c r="H362" s="72">
        <f t="shared" si="358"/>
        <v>1000</v>
      </c>
      <c r="I362" s="72">
        <f t="shared" si="358"/>
        <v>1000</v>
      </c>
      <c r="J362" s="72">
        <f t="shared" si="358"/>
        <v>1000</v>
      </c>
      <c r="K362" s="72">
        <f t="shared" si="358"/>
        <v>1000</v>
      </c>
      <c r="L362" s="72">
        <f t="shared" si="358"/>
        <v>1000</v>
      </c>
      <c r="M362" s="72">
        <f t="shared" si="358"/>
        <v>1000</v>
      </c>
      <c r="N362" s="72">
        <f t="shared" si="358"/>
        <v>1000</v>
      </c>
      <c r="O362" s="72">
        <f t="shared" si="358"/>
        <v>1000</v>
      </c>
      <c r="P362" s="72">
        <f t="shared" si="358"/>
        <v>1000</v>
      </c>
      <c r="Q362" s="72">
        <f t="shared" si="358"/>
        <v>1000</v>
      </c>
      <c r="R362" s="72">
        <f t="shared" si="358"/>
        <v>1000</v>
      </c>
      <c r="S362" s="72">
        <f t="shared" si="358"/>
        <v>1000</v>
      </c>
      <c r="T362" s="72">
        <f t="shared" si="358"/>
        <v>1000</v>
      </c>
      <c r="U362" s="72">
        <f t="shared" si="358"/>
        <v>1000</v>
      </c>
      <c r="V362" s="72">
        <f t="shared" si="358"/>
        <v>1000</v>
      </c>
      <c r="W362" s="72">
        <f t="shared" si="345"/>
        <v>101000</v>
      </c>
      <c r="X362" s="2"/>
    </row>
    <row r="363" spans="1:24" ht="15" customHeight="1">
      <c r="A363" s="39"/>
      <c r="B363" s="39">
        <f t="shared" si="311"/>
        <v>47</v>
      </c>
      <c r="C363" s="48"/>
      <c r="D363" s="72">
        <f t="shared" si="343"/>
        <v>1000</v>
      </c>
      <c r="E363" s="72">
        <f t="shared" ref="E363:V363" si="359">IF(OR(D363="",D363&gt;loan_principal),"",IF(E260&gt;=prepay_trigger_rate,loan_principal*interest_rate/4,loan_principal*(interest_rate/4+1)))</f>
        <v>1000</v>
      </c>
      <c r="F363" s="72">
        <f t="shared" si="359"/>
        <v>1000</v>
      </c>
      <c r="G363" s="72">
        <f t="shared" si="359"/>
        <v>1000</v>
      </c>
      <c r="H363" s="72">
        <f t="shared" si="359"/>
        <v>101000</v>
      </c>
      <c r="I363" s="72" t="str">
        <f t="shared" si="359"/>
        <v/>
      </c>
      <c r="J363" s="72" t="str">
        <f t="shared" si="359"/>
        <v/>
      </c>
      <c r="K363" s="72" t="str">
        <f t="shared" si="359"/>
        <v/>
      </c>
      <c r="L363" s="72" t="str">
        <f t="shared" si="359"/>
        <v/>
      </c>
      <c r="M363" s="72" t="str">
        <f t="shared" si="359"/>
        <v/>
      </c>
      <c r="N363" s="72" t="str">
        <f t="shared" si="359"/>
        <v/>
      </c>
      <c r="O363" s="72" t="str">
        <f t="shared" si="359"/>
        <v/>
      </c>
      <c r="P363" s="72" t="str">
        <f t="shared" si="359"/>
        <v/>
      </c>
      <c r="Q363" s="72" t="str">
        <f t="shared" si="359"/>
        <v/>
      </c>
      <c r="R363" s="72" t="str">
        <f t="shared" si="359"/>
        <v/>
      </c>
      <c r="S363" s="72" t="str">
        <f t="shared" si="359"/>
        <v/>
      </c>
      <c r="T363" s="72" t="str">
        <f t="shared" si="359"/>
        <v/>
      </c>
      <c r="U363" s="72" t="str">
        <f t="shared" si="359"/>
        <v/>
      </c>
      <c r="V363" s="72" t="str">
        <f t="shared" si="359"/>
        <v/>
      </c>
      <c r="W363" s="72" t="str">
        <f t="shared" si="345"/>
        <v/>
      </c>
      <c r="X363" s="2"/>
    </row>
    <row r="364" spans="1:24" ht="15" customHeight="1">
      <c r="A364" s="39"/>
      <c r="B364" s="39">
        <f t="shared" si="311"/>
        <v>48</v>
      </c>
      <c r="C364" s="48"/>
      <c r="D364" s="72">
        <f t="shared" si="343"/>
        <v>1000</v>
      </c>
      <c r="E364" s="72">
        <f t="shared" ref="E364:V364" si="360">IF(OR(D364="",D364&gt;loan_principal),"",IF(E261&gt;=prepay_trigger_rate,loan_principal*interest_rate/4,loan_principal*(interest_rate/4+1)))</f>
        <v>1000</v>
      </c>
      <c r="F364" s="72">
        <f t="shared" si="360"/>
        <v>1000</v>
      </c>
      <c r="G364" s="72">
        <f t="shared" si="360"/>
        <v>1000</v>
      </c>
      <c r="H364" s="72">
        <f t="shared" si="360"/>
        <v>1000</v>
      </c>
      <c r="I364" s="72">
        <f t="shared" si="360"/>
        <v>1000</v>
      </c>
      <c r="J364" s="72">
        <f t="shared" si="360"/>
        <v>1000</v>
      </c>
      <c r="K364" s="72">
        <f t="shared" si="360"/>
        <v>1000</v>
      </c>
      <c r="L364" s="72">
        <f t="shared" si="360"/>
        <v>1000</v>
      </c>
      <c r="M364" s="72">
        <f t="shared" si="360"/>
        <v>1000</v>
      </c>
      <c r="N364" s="72">
        <f t="shared" si="360"/>
        <v>1000</v>
      </c>
      <c r="O364" s="72">
        <f t="shared" si="360"/>
        <v>1000</v>
      </c>
      <c r="P364" s="72">
        <f t="shared" si="360"/>
        <v>1000</v>
      </c>
      <c r="Q364" s="72">
        <f t="shared" si="360"/>
        <v>1000</v>
      </c>
      <c r="R364" s="72">
        <f t="shared" si="360"/>
        <v>1000</v>
      </c>
      <c r="S364" s="72">
        <f t="shared" si="360"/>
        <v>1000</v>
      </c>
      <c r="T364" s="72">
        <f t="shared" si="360"/>
        <v>1000</v>
      </c>
      <c r="U364" s="72">
        <f t="shared" si="360"/>
        <v>1000</v>
      </c>
      <c r="V364" s="72">
        <f t="shared" si="360"/>
        <v>1000</v>
      </c>
      <c r="W364" s="72">
        <f t="shared" si="345"/>
        <v>101000</v>
      </c>
      <c r="X364" s="2"/>
    </row>
    <row r="365" spans="1:24" ht="15" customHeight="1">
      <c r="A365" s="39"/>
      <c r="B365" s="39">
        <f t="shared" si="311"/>
        <v>49</v>
      </c>
      <c r="C365" s="48"/>
      <c r="D365" s="72">
        <f t="shared" si="343"/>
        <v>1000</v>
      </c>
      <c r="E365" s="72">
        <f t="shared" ref="E365:V365" si="361">IF(OR(D365="",D365&gt;loan_principal),"",IF(E262&gt;=prepay_trigger_rate,loan_principal*interest_rate/4,loan_principal*(interest_rate/4+1)))</f>
        <v>1000</v>
      </c>
      <c r="F365" s="72">
        <f t="shared" si="361"/>
        <v>1000</v>
      </c>
      <c r="G365" s="72">
        <f t="shared" si="361"/>
        <v>1000</v>
      </c>
      <c r="H365" s="72">
        <f t="shared" si="361"/>
        <v>1000</v>
      </c>
      <c r="I365" s="72">
        <f t="shared" si="361"/>
        <v>1000</v>
      </c>
      <c r="J365" s="72">
        <f t="shared" si="361"/>
        <v>1000</v>
      </c>
      <c r="K365" s="72">
        <f t="shared" si="361"/>
        <v>1000</v>
      </c>
      <c r="L365" s="72">
        <f t="shared" si="361"/>
        <v>1000</v>
      </c>
      <c r="M365" s="72">
        <f t="shared" si="361"/>
        <v>1000</v>
      </c>
      <c r="N365" s="72">
        <f t="shared" si="361"/>
        <v>1000</v>
      </c>
      <c r="O365" s="72">
        <f t="shared" si="361"/>
        <v>1000</v>
      </c>
      <c r="P365" s="72">
        <f t="shared" si="361"/>
        <v>1000</v>
      </c>
      <c r="Q365" s="72">
        <f t="shared" si="361"/>
        <v>1000</v>
      </c>
      <c r="R365" s="72">
        <f t="shared" si="361"/>
        <v>101000</v>
      </c>
      <c r="S365" s="72" t="str">
        <f t="shared" si="361"/>
        <v/>
      </c>
      <c r="T365" s="72" t="str">
        <f t="shared" si="361"/>
        <v/>
      </c>
      <c r="U365" s="72" t="str">
        <f t="shared" si="361"/>
        <v/>
      </c>
      <c r="V365" s="72" t="str">
        <f t="shared" si="361"/>
        <v/>
      </c>
      <c r="W365" s="72" t="str">
        <f t="shared" si="345"/>
        <v/>
      </c>
      <c r="X365" s="2"/>
    </row>
    <row r="366" spans="1:24" ht="15" customHeight="1">
      <c r="A366" s="39"/>
      <c r="B366" s="39">
        <f t="shared" si="311"/>
        <v>50</v>
      </c>
      <c r="C366" s="48"/>
      <c r="D366" s="72">
        <f t="shared" si="343"/>
        <v>1000</v>
      </c>
      <c r="E366" s="72">
        <f t="shared" ref="E366:V366" si="362">IF(OR(D366="",D366&gt;loan_principal),"",IF(E263&gt;=prepay_trigger_rate,loan_principal*interest_rate/4,loan_principal*(interest_rate/4+1)))</f>
        <v>1000</v>
      </c>
      <c r="F366" s="72">
        <f t="shared" si="362"/>
        <v>1000</v>
      </c>
      <c r="G366" s="72">
        <f t="shared" si="362"/>
        <v>1000</v>
      </c>
      <c r="H366" s="72">
        <f t="shared" si="362"/>
        <v>1000</v>
      </c>
      <c r="I366" s="72">
        <f t="shared" si="362"/>
        <v>1000</v>
      </c>
      <c r="J366" s="72">
        <f t="shared" si="362"/>
        <v>1000</v>
      </c>
      <c r="K366" s="72">
        <f t="shared" si="362"/>
        <v>1000</v>
      </c>
      <c r="L366" s="72">
        <f t="shared" si="362"/>
        <v>1000</v>
      </c>
      <c r="M366" s="72">
        <f t="shared" si="362"/>
        <v>1000</v>
      </c>
      <c r="N366" s="72">
        <f t="shared" si="362"/>
        <v>1000</v>
      </c>
      <c r="O366" s="72">
        <f t="shared" si="362"/>
        <v>1000</v>
      </c>
      <c r="P366" s="72">
        <f t="shared" si="362"/>
        <v>1000</v>
      </c>
      <c r="Q366" s="72">
        <f t="shared" si="362"/>
        <v>1000</v>
      </c>
      <c r="R366" s="72">
        <f t="shared" si="362"/>
        <v>1000</v>
      </c>
      <c r="S366" s="72">
        <f t="shared" si="362"/>
        <v>1000</v>
      </c>
      <c r="T366" s="72">
        <f t="shared" si="362"/>
        <v>1000</v>
      </c>
      <c r="U366" s="72">
        <f t="shared" si="362"/>
        <v>1000</v>
      </c>
      <c r="V366" s="72">
        <f t="shared" si="362"/>
        <v>1000</v>
      </c>
      <c r="W366" s="72">
        <f t="shared" si="345"/>
        <v>101000</v>
      </c>
      <c r="X366" s="2"/>
    </row>
    <row r="367" spans="1:24" ht="15" customHeight="1">
      <c r="A367" s="39"/>
      <c r="B367" s="39">
        <f t="shared" si="311"/>
        <v>51</v>
      </c>
      <c r="C367" s="48"/>
      <c r="D367" s="72">
        <f t="shared" si="343"/>
        <v>1000</v>
      </c>
      <c r="E367" s="72">
        <f t="shared" ref="E367:V367" si="363">IF(OR(D367="",D367&gt;loan_principal),"",IF(E264&gt;=prepay_trigger_rate,loan_principal*interest_rate/4,loan_principal*(interest_rate/4+1)))</f>
        <v>1000</v>
      </c>
      <c r="F367" s="72">
        <f t="shared" si="363"/>
        <v>1000</v>
      </c>
      <c r="G367" s="72">
        <f t="shared" si="363"/>
        <v>1000</v>
      </c>
      <c r="H367" s="72">
        <f t="shared" si="363"/>
        <v>1000</v>
      </c>
      <c r="I367" s="72">
        <f t="shared" si="363"/>
        <v>1000</v>
      </c>
      <c r="J367" s="72">
        <f t="shared" si="363"/>
        <v>1000</v>
      </c>
      <c r="K367" s="72">
        <f t="shared" si="363"/>
        <v>1000</v>
      </c>
      <c r="L367" s="72">
        <f t="shared" si="363"/>
        <v>1000</v>
      </c>
      <c r="M367" s="72">
        <f t="shared" si="363"/>
        <v>1000</v>
      </c>
      <c r="N367" s="72">
        <f t="shared" si="363"/>
        <v>1000</v>
      </c>
      <c r="O367" s="72">
        <f t="shared" si="363"/>
        <v>1000</v>
      </c>
      <c r="P367" s="72">
        <f t="shared" si="363"/>
        <v>1000</v>
      </c>
      <c r="Q367" s="72">
        <f t="shared" si="363"/>
        <v>1000</v>
      </c>
      <c r="R367" s="72">
        <f t="shared" si="363"/>
        <v>1000</v>
      </c>
      <c r="S367" s="72">
        <f t="shared" si="363"/>
        <v>1000</v>
      </c>
      <c r="T367" s="72">
        <f t="shared" si="363"/>
        <v>1000</v>
      </c>
      <c r="U367" s="72">
        <f t="shared" si="363"/>
        <v>1000</v>
      </c>
      <c r="V367" s="72">
        <f t="shared" si="363"/>
        <v>1000</v>
      </c>
      <c r="W367" s="72">
        <f t="shared" si="345"/>
        <v>101000</v>
      </c>
      <c r="X367" s="2"/>
    </row>
    <row r="368" spans="1:24" ht="15" customHeight="1">
      <c r="A368" s="39"/>
      <c r="B368" s="39">
        <f t="shared" si="311"/>
        <v>52</v>
      </c>
      <c r="C368" s="48"/>
      <c r="D368" s="72">
        <f t="shared" si="343"/>
        <v>1000</v>
      </c>
      <c r="E368" s="72">
        <f t="shared" ref="E368:V368" si="364">IF(OR(D368="",D368&gt;loan_principal),"",IF(E265&gt;=prepay_trigger_rate,loan_principal*interest_rate/4,loan_principal*(interest_rate/4+1)))</f>
        <v>1000</v>
      </c>
      <c r="F368" s="72">
        <f t="shared" si="364"/>
        <v>1000</v>
      </c>
      <c r="G368" s="72">
        <f t="shared" si="364"/>
        <v>1000</v>
      </c>
      <c r="H368" s="72">
        <f t="shared" si="364"/>
        <v>1000</v>
      </c>
      <c r="I368" s="72">
        <f t="shared" si="364"/>
        <v>1000</v>
      </c>
      <c r="J368" s="72">
        <f t="shared" si="364"/>
        <v>1000</v>
      </c>
      <c r="K368" s="72">
        <f t="shared" si="364"/>
        <v>1000</v>
      </c>
      <c r="L368" s="72">
        <f t="shared" si="364"/>
        <v>1000</v>
      </c>
      <c r="M368" s="72">
        <f t="shared" si="364"/>
        <v>1000</v>
      </c>
      <c r="N368" s="72">
        <f t="shared" si="364"/>
        <v>1000</v>
      </c>
      <c r="O368" s="72">
        <f t="shared" si="364"/>
        <v>1000</v>
      </c>
      <c r="P368" s="72">
        <f t="shared" si="364"/>
        <v>1000</v>
      </c>
      <c r="Q368" s="72">
        <f t="shared" si="364"/>
        <v>1000</v>
      </c>
      <c r="R368" s="72">
        <f t="shared" si="364"/>
        <v>1000</v>
      </c>
      <c r="S368" s="72">
        <f t="shared" si="364"/>
        <v>1000</v>
      </c>
      <c r="T368" s="72">
        <f t="shared" si="364"/>
        <v>1000</v>
      </c>
      <c r="U368" s="72">
        <f t="shared" si="364"/>
        <v>1000</v>
      </c>
      <c r="V368" s="72">
        <f t="shared" si="364"/>
        <v>1000</v>
      </c>
      <c r="W368" s="72">
        <f t="shared" si="345"/>
        <v>101000</v>
      </c>
      <c r="X368" s="2"/>
    </row>
    <row r="369" spans="1:24" ht="15" customHeight="1">
      <c r="A369" s="39"/>
      <c r="B369" s="39">
        <f t="shared" si="311"/>
        <v>53</v>
      </c>
      <c r="C369" s="48"/>
      <c r="D369" s="72">
        <f t="shared" si="343"/>
        <v>1000</v>
      </c>
      <c r="E369" s="72">
        <f t="shared" ref="E369:V369" si="365">IF(OR(D369="",D369&gt;loan_principal),"",IF(E266&gt;=prepay_trigger_rate,loan_principal*interest_rate/4,loan_principal*(interest_rate/4+1)))</f>
        <v>1000</v>
      </c>
      <c r="F369" s="72">
        <f t="shared" si="365"/>
        <v>101000</v>
      </c>
      <c r="G369" s="72" t="str">
        <f t="shared" si="365"/>
        <v/>
      </c>
      <c r="H369" s="72" t="str">
        <f t="shared" si="365"/>
        <v/>
      </c>
      <c r="I369" s="72" t="str">
        <f t="shared" si="365"/>
        <v/>
      </c>
      <c r="J369" s="72" t="str">
        <f t="shared" si="365"/>
        <v/>
      </c>
      <c r="K369" s="72" t="str">
        <f t="shared" si="365"/>
        <v/>
      </c>
      <c r="L369" s="72" t="str">
        <f t="shared" si="365"/>
        <v/>
      </c>
      <c r="M369" s="72" t="str">
        <f t="shared" si="365"/>
        <v/>
      </c>
      <c r="N369" s="72" t="str">
        <f t="shared" si="365"/>
        <v/>
      </c>
      <c r="O369" s="72" t="str">
        <f t="shared" si="365"/>
        <v/>
      </c>
      <c r="P369" s="72" t="str">
        <f t="shared" si="365"/>
        <v/>
      </c>
      <c r="Q369" s="72" t="str">
        <f t="shared" si="365"/>
        <v/>
      </c>
      <c r="R369" s="72" t="str">
        <f t="shared" si="365"/>
        <v/>
      </c>
      <c r="S369" s="72" t="str">
        <f t="shared" si="365"/>
        <v/>
      </c>
      <c r="T369" s="72" t="str">
        <f t="shared" si="365"/>
        <v/>
      </c>
      <c r="U369" s="72" t="str">
        <f t="shared" si="365"/>
        <v/>
      </c>
      <c r="V369" s="72" t="str">
        <f t="shared" si="365"/>
        <v/>
      </c>
      <c r="W369" s="72" t="str">
        <f t="shared" si="345"/>
        <v/>
      </c>
      <c r="X369" s="2"/>
    </row>
    <row r="370" spans="1:24" ht="15" customHeight="1">
      <c r="A370" s="39"/>
      <c r="B370" s="39">
        <f t="shared" si="311"/>
        <v>54</v>
      </c>
      <c r="C370" s="48"/>
      <c r="D370" s="72">
        <f t="shared" si="343"/>
        <v>1000</v>
      </c>
      <c r="E370" s="72">
        <f t="shared" ref="E370:V370" si="366">IF(OR(D370="",D370&gt;loan_principal),"",IF(E267&gt;=prepay_trigger_rate,loan_principal*interest_rate/4,loan_principal*(interest_rate/4+1)))</f>
        <v>1000</v>
      </c>
      <c r="F370" s="72">
        <f t="shared" si="366"/>
        <v>1000</v>
      </c>
      <c r="G370" s="72">
        <f t="shared" si="366"/>
        <v>1000</v>
      </c>
      <c r="H370" s="72">
        <f t="shared" si="366"/>
        <v>1000</v>
      </c>
      <c r="I370" s="72">
        <f t="shared" si="366"/>
        <v>1000</v>
      </c>
      <c r="J370" s="72">
        <f t="shared" si="366"/>
        <v>1000</v>
      </c>
      <c r="K370" s="72">
        <f t="shared" si="366"/>
        <v>1000</v>
      </c>
      <c r="L370" s="72">
        <f t="shared" si="366"/>
        <v>1000</v>
      </c>
      <c r="M370" s="72">
        <f t="shared" si="366"/>
        <v>1000</v>
      </c>
      <c r="N370" s="72">
        <f t="shared" si="366"/>
        <v>1000</v>
      </c>
      <c r="O370" s="72">
        <f t="shared" si="366"/>
        <v>1000</v>
      </c>
      <c r="P370" s="72">
        <f t="shared" si="366"/>
        <v>1000</v>
      </c>
      <c r="Q370" s="72">
        <f t="shared" si="366"/>
        <v>1000</v>
      </c>
      <c r="R370" s="72">
        <f t="shared" si="366"/>
        <v>1000</v>
      </c>
      <c r="S370" s="72">
        <f t="shared" si="366"/>
        <v>1000</v>
      </c>
      <c r="T370" s="72">
        <f t="shared" si="366"/>
        <v>1000</v>
      </c>
      <c r="U370" s="72">
        <f t="shared" si="366"/>
        <v>1000</v>
      </c>
      <c r="V370" s="72">
        <f t="shared" si="366"/>
        <v>1000</v>
      </c>
      <c r="W370" s="72">
        <f t="shared" si="345"/>
        <v>101000</v>
      </c>
      <c r="X370" s="2"/>
    </row>
    <row r="371" spans="1:24" ht="15" customHeight="1">
      <c r="A371" s="39"/>
      <c r="B371" s="39">
        <f t="shared" si="311"/>
        <v>55</v>
      </c>
      <c r="C371" s="48"/>
      <c r="D371" s="72">
        <f t="shared" si="343"/>
        <v>1000</v>
      </c>
      <c r="E371" s="72">
        <f t="shared" ref="E371:V371" si="367">IF(OR(D371="",D371&gt;loan_principal),"",IF(E268&gt;=prepay_trigger_rate,loan_principal*interest_rate/4,loan_principal*(interest_rate/4+1)))</f>
        <v>1000</v>
      </c>
      <c r="F371" s="72">
        <f t="shared" si="367"/>
        <v>1000</v>
      </c>
      <c r="G371" s="72">
        <f t="shared" si="367"/>
        <v>1000</v>
      </c>
      <c r="H371" s="72">
        <f t="shared" si="367"/>
        <v>1000</v>
      </c>
      <c r="I371" s="72">
        <f t="shared" si="367"/>
        <v>1000</v>
      </c>
      <c r="J371" s="72">
        <f t="shared" si="367"/>
        <v>1000</v>
      </c>
      <c r="K371" s="72">
        <f t="shared" si="367"/>
        <v>1000</v>
      </c>
      <c r="L371" s="72">
        <f t="shared" si="367"/>
        <v>1000</v>
      </c>
      <c r="M371" s="72">
        <f t="shared" si="367"/>
        <v>1000</v>
      </c>
      <c r="N371" s="72">
        <f t="shared" si="367"/>
        <v>1000</v>
      </c>
      <c r="O371" s="72">
        <f t="shared" si="367"/>
        <v>1000</v>
      </c>
      <c r="P371" s="72">
        <f t="shared" si="367"/>
        <v>1000</v>
      </c>
      <c r="Q371" s="72">
        <f t="shared" si="367"/>
        <v>1000</v>
      </c>
      <c r="R371" s="72">
        <f t="shared" si="367"/>
        <v>1000</v>
      </c>
      <c r="S371" s="72">
        <f t="shared" si="367"/>
        <v>1000</v>
      </c>
      <c r="T371" s="72">
        <f t="shared" si="367"/>
        <v>1000</v>
      </c>
      <c r="U371" s="72">
        <f t="shared" si="367"/>
        <v>1000</v>
      </c>
      <c r="V371" s="72">
        <f t="shared" si="367"/>
        <v>1000</v>
      </c>
      <c r="W371" s="72">
        <f t="shared" si="345"/>
        <v>101000</v>
      </c>
      <c r="X371" s="2"/>
    </row>
    <row r="372" spans="1:24" ht="15" customHeight="1">
      <c r="A372" s="39"/>
      <c r="B372" s="39">
        <f t="shared" si="311"/>
        <v>56</v>
      </c>
      <c r="C372" s="48"/>
      <c r="D372" s="72">
        <f t="shared" si="343"/>
        <v>1000</v>
      </c>
      <c r="E372" s="72">
        <f t="shared" ref="E372:V372" si="368">IF(OR(D372="",D372&gt;loan_principal),"",IF(E269&gt;=prepay_trigger_rate,loan_principal*interest_rate/4,loan_principal*(interest_rate/4+1)))</f>
        <v>1000</v>
      </c>
      <c r="F372" s="72">
        <f t="shared" si="368"/>
        <v>1000</v>
      </c>
      <c r="G372" s="72">
        <f t="shared" si="368"/>
        <v>1000</v>
      </c>
      <c r="H372" s="72">
        <f t="shared" si="368"/>
        <v>1000</v>
      </c>
      <c r="I372" s="72">
        <f t="shared" si="368"/>
        <v>1000</v>
      </c>
      <c r="J372" s="72">
        <f t="shared" si="368"/>
        <v>1000</v>
      </c>
      <c r="K372" s="72">
        <f t="shared" si="368"/>
        <v>1000</v>
      </c>
      <c r="L372" s="72">
        <f t="shared" si="368"/>
        <v>1000</v>
      </c>
      <c r="M372" s="72">
        <f t="shared" si="368"/>
        <v>1000</v>
      </c>
      <c r="N372" s="72">
        <f t="shared" si="368"/>
        <v>1000</v>
      </c>
      <c r="O372" s="72">
        <f t="shared" si="368"/>
        <v>1000</v>
      </c>
      <c r="P372" s="72">
        <f t="shared" si="368"/>
        <v>1000</v>
      </c>
      <c r="Q372" s="72">
        <f t="shared" si="368"/>
        <v>1000</v>
      </c>
      <c r="R372" s="72">
        <f t="shared" si="368"/>
        <v>1000</v>
      </c>
      <c r="S372" s="72">
        <f t="shared" si="368"/>
        <v>1000</v>
      </c>
      <c r="T372" s="72">
        <f t="shared" si="368"/>
        <v>1000</v>
      </c>
      <c r="U372" s="72">
        <f t="shared" si="368"/>
        <v>1000</v>
      </c>
      <c r="V372" s="72">
        <f t="shared" si="368"/>
        <v>1000</v>
      </c>
      <c r="W372" s="72">
        <f t="shared" si="345"/>
        <v>101000</v>
      </c>
      <c r="X372" s="2"/>
    </row>
    <row r="373" spans="1:24" ht="15" customHeight="1">
      <c r="A373" s="39"/>
      <c r="B373" s="39">
        <f t="shared" si="311"/>
        <v>57</v>
      </c>
      <c r="C373" s="48"/>
      <c r="D373" s="72">
        <f t="shared" si="343"/>
        <v>1000</v>
      </c>
      <c r="E373" s="72">
        <f t="shared" ref="E373:V373" si="369">IF(OR(D373="",D373&gt;loan_principal),"",IF(E270&gt;=prepay_trigger_rate,loan_principal*interest_rate/4,loan_principal*(interest_rate/4+1)))</f>
        <v>1000</v>
      </c>
      <c r="F373" s="72">
        <f t="shared" si="369"/>
        <v>1000</v>
      </c>
      <c r="G373" s="72">
        <f t="shared" si="369"/>
        <v>1000</v>
      </c>
      <c r="H373" s="72">
        <f t="shared" si="369"/>
        <v>1000</v>
      </c>
      <c r="I373" s="72">
        <f t="shared" si="369"/>
        <v>1000</v>
      </c>
      <c r="J373" s="72">
        <f t="shared" si="369"/>
        <v>1000</v>
      </c>
      <c r="K373" s="72">
        <f t="shared" si="369"/>
        <v>1000</v>
      </c>
      <c r="L373" s="72">
        <f t="shared" si="369"/>
        <v>1000</v>
      </c>
      <c r="M373" s="72">
        <f t="shared" si="369"/>
        <v>1000</v>
      </c>
      <c r="N373" s="72">
        <f t="shared" si="369"/>
        <v>1000</v>
      </c>
      <c r="O373" s="72">
        <f t="shared" si="369"/>
        <v>1000</v>
      </c>
      <c r="P373" s="72">
        <f t="shared" si="369"/>
        <v>1000</v>
      </c>
      <c r="Q373" s="72">
        <f t="shared" si="369"/>
        <v>1000</v>
      </c>
      <c r="R373" s="72">
        <f t="shared" si="369"/>
        <v>1000</v>
      </c>
      <c r="S373" s="72">
        <f t="shared" si="369"/>
        <v>1000</v>
      </c>
      <c r="T373" s="72">
        <f t="shared" si="369"/>
        <v>1000</v>
      </c>
      <c r="U373" s="72">
        <f t="shared" si="369"/>
        <v>1000</v>
      </c>
      <c r="V373" s="72">
        <f t="shared" si="369"/>
        <v>1000</v>
      </c>
      <c r="W373" s="72">
        <f t="shared" si="345"/>
        <v>101000</v>
      </c>
      <c r="X373" s="2"/>
    </row>
    <row r="374" spans="1:24" ht="15" customHeight="1">
      <c r="A374" s="39"/>
      <c r="B374" s="39">
        <f t="shared" si="311"/>
        <v>58</v>
      </c>
      <c r="C374" s="48"/>
      <c r="D374" s="72">
        <f t="shared" si="343"/>
        <v>1000</v>
      </c>
      <c r="E374" s="72">
        <f t="shared" ref="E374:V374" si="370">IF(OR(D374="",D374&gt;loan_principal),"",IF(E271&gt;=prepay_trigger_rate,loan_principal*interest_rate/4,loan_principal*(interest_rate/4+1)))</f>
        <v>1000</v>
      </c>
      <c r="F374" s="72">
        <f t="shared" si="370"/>
        <v>1000</v>
      </c>
      <c r="G374" s="72">
        <f t="shared" si="370"/>
        <v>1000</v>
      </c>
      <c r="H374" s="72">
        <f t="shared" si="370"/>
        <v>1000</v>
      </c>
      <c r="I374" s="72">
        <f t="shared" si="370"/>
        <v>1000</v>
      </c>
      <c r="J374" s="72">
        <f t="shared" si="370"/>
        <v>1000</v>
      </c>
      <c r="K374" s="72">
        <f t="shared" si="370"/>
        <v>1000</v>
      </c>
      <c r="L374" s="72">
        <f t="shared" si="370"/>
        <v>1000</v>
      </c>
      <c r="M374" s="72">
        <f t="shared" si="370"/>
        <v>1000</v>
      </c>
      <c r="N374" s="72">
        <f t="shared" si="370"/>
        <v>1000</v>
      </c>
      <c r="O374" s="72">
        <f t="shared" si="370"/>
        <v>1000</v>
      </c>
      <c r="P374" s="72">
        <f t="shared" si="370"/>
        <v>1000</v>
      </c>
      <c r="Q374" s="72">
        <f t="shared" si="370"/>
        <v>1000</v>
      </c>
      <c r="R374" s="72">
        <f t="shared" si="370"/>
        <v>1000</v>
      </c>
      <c r="S374" s="72">
        <f t="shared" si="370"/>
        <v>1000</v>
      </c>
      <c r="T374" s="72">
        <f t="shared" si="370"/>
        <v>1000</v>
      </c>
      <c r="U374" s="72">
        <f t="shared" si="370"/>
        <v>1000</v>
      </c>
      <c r="V374" s="72">
        <f t="shared" si="370"/>
        <v>1000</v>
      </c>
      <c r="W374" s="72">
        <f t="shared" si="345"/>
        <v>101000</v>
      </c>
      <c r="X374" s="2"/>
    </row>
    <row r="375" spans="1:24" ht="15" customHeight="1">
      <c r="A375" s="39"/>
      <c r="B375" s="39">
        <f t="shared" si="311"/>
        <v>59</v>
      </c>
      <c r="C375" s="48"/>
      <c r="D375" s="72">
        <f t="shared" si="343"/>
        <v>1000</v>
      </c>
      <c r="E375" s="72">
        <f t="shared" ref="E375:V375" si="371">IF(OR(D375="",D375&gt;loan_principal),"",IF(E272&gt;=prepay_trigger_rate,loan_principal*interest_rate/4,loan_principal*(interest_rate/4+1)))</f>
        <v>1000</v>
      </c>
      <c r="F375" s="72">
        <f t="shared" si="371"/>
        <v>1000</v>
      </c>
      <c r="G375" s="72">
        <f t="shared" si="371"/>
        <v>1000</v>
      </c>
      <c r="H375" s="72">
        <f t="shared" si="371"/>
        <v>1000</v>
      </c>
      <c r="I375" s="72">
        <f t="shared" si="371"/>
        <v>1000</v>
      </c>
      <c r="J375" s="72">
        <f t="shared" si="371"/>
        <v>1000</v>
      </c>
      <c r="K375" s="72">
        <f t="shared" si="371"/>
        <v>1000</v>
      </c>
      <c r="L375" s="72">
        <f t="shared" si="371"/>
        <v>1000</v>
      </c>
      <c r="M375" s="72">
        <f t="shared" si="371"/>
        <v>1000</v>
      </c>
      <c r="N375" s="72">
        <f t="shared" si="371"/>
        <v>1000</v>
      </c>
      <c r="O375" s="72">
        <f t="shared" si="371"/>
        <v>1000</v>
      </c>
      <c r="P375" s="72">
        <f t="shared" si="371"/>
        <v>1000</v>
      </c>
      <c r="Q375" s="72">
        <f t="shared" si="371"/>
        <v>1000</v>
      </c>
      <c r="R375" s="72">
        <f t="shared" si="371"/>
        <v>1000</v>
      </c>
      <c r="S375" s="72">
        <f t="shared" si="371"/>
        <v>1000</v>
      </c>
      <c r="T375" s="72">
        <f t="shared" si="371"/>
        <v>1000</v>
      </c>
      <c r="U375" s="72">
        <f t="shared" si="371"/>
        <v>1000</v>
      </c>
      <c r="V375" s="72">
        <f t="shared" si="371"/>
        <v>1000</v>
      </c>
      <c r="W375" s="72">
        <f t="shared" si="345"/>
        <v>101000</v>
      </c>
      <c r="X375" s="2"/>
    </row>
    <row r="376" spans="1:24" ht="15" customHeight="1">
      <c r="A376" s="39"/>
      <c r="B376" s="39">
        <f t="shared" si="311"/>
        <v>60</v>
      </c>
      <c r="C376" s="48"/>
      <c r="D376" s="72">
        <f t="shared" si="343"/>
        <v>1000</v>
      </c>
      <c r="E376" s="72">
        <f t="shared" ref="E376:V376" si="372">IF(OR(D376="",D376&gt;loan_principal),"",IF(E273&gt;=prepay_trigger_rate,loan_principal*interest_rate/4,loan_principal*(interest_rate/4+1)))</f>
        <v>1000</v>
      </c>
      <c r="F376" s="72">
        <f t="shared" si="372"/>
        <v>1000</v>
      </c>
      <c r="G376" s="72">
        <f t="shared" si="372"/>
        <v>1000</v>
      </c>
      <c r="H376" s="72">
        <f t="shared" si="372"/>
        <v>1000</v>
      </c>
      <c r="I376" s="72">
        <f t="shared" si="372"/>
        <v>1000</v>
      </c>
      <c r="J376" s="72">
        <f t="shared" si="372"/>
        <v>1000</v>
      </c>
      <c r="K376" s="72">
        <f t="shared" si="372"/>
        <v>1000</v>
      </c>
      <c r="L376" s="72">
        <f t="shared" si="372"/>
        <v>1000</v>
      </c>
      <c r="M376" s="72">
        <f t="shared" si="372"/>
        <v>1000</v>
      </c>
      <c r="N376" s="72">
        <f t="shared" si="372"/>
        <v>1000</v>
      </c>
      <c r="O376" s="72">
        <f t="shared" si="372"/>
        <v>1000</v>
      </c>
      <c r="P376" s="72">
        <f t="shared" si="372"/>
        <v>1000</v>
      </c>
      <c r="Q376" s="72">
        <f t="shared" si="372"/>
        <v>1000</v>
      </c>
      <c r="R376" s="72">
        <f t="shared" si="372"/>
        <v>1000</v>
      </c>
      <c r="S376" s="72">
        <f t="shared" si="372"/>
        <v>1000</v>
      </c>
      <c r="T376" s="72">
        <f t="shared" si="372"/>
        <v>1000</v>
      </c>
      <c r="U376" s="72">
        <f t="shared" si="372"/>
        <v>1000</v>
      </c>
      <c r="V376" s="72">
        <f t="shared" si="372"/>
        <v>1000</v>
      </c>
      <c r="W376" s="72">
        <f t="shared" si="345"/>
        <v>101000</v>
      </c>
      <c r="X376" s="2"/>
    </row>
    <row r="377" spans="1:24" ht="15" customHeight="1">
      <c r="A377" s="39"/>
      <c r="B377" s="39">
        <f t="shared" si="311"/>
        <v>61</v>
      </c>
      <c r="C377" s="48"/>
      <c r="D377" s="72">
        <f t="shared" si="343"/>
        <v>1000</v>
      </c>
      <c r="E377" s="72">
        <f t="shared" ref="E377:V377" si="373">IF(OR(D377="",D377&gt;loan_principal),"",IF(E274&gt;=prepay_trigger_rate,loan_principal*interest_rate/4,loan_principal*(interest_rate/4+1)))</f>
        <v>1000</v>
      </c>
      <c r="F377" s="72">
        <f t="shared" si="373"/>
        <v>1000</v>
      </c>
      <c r="G377" s="72">
        <f t="shared" si="373"/>
        <v>1000</v>
      </c>
      <c r="H377" s="72">
        <f t="shared" si="373"/>
        <v>1000</v>
      </c>
      <c r="I377" s="72">
        <f t="shared" si="373"/>
        <v>1000</v>
      </c>
      <c r="J377" s="72">
        <f t="shared" si="373"/>
        <v>1000</v>
      </c>
      <c r="K377" s="72">
        <f t="shared" si="373"/>
        <v>1000</v>
      </c>
      <c r="L377" s="72">
        <f t="shared" si="373"/>
        <v>1000</v>
      </c>
      <c r="M377" s="72">
        <f t="shared" si="373"/>
        <v>1000</v>
      </c>
      <c r="N377" s="72">
        <f t="shared" si="373"/>
        <v>1000</v>
      </c>
      <c r="O377" s="72">
        <f t="shared" si="373"/>
        <v>1000</v>
      </c>
      <c r="P377" s="72">
        <f t="shared" si="373"/>
        <v>1000</v>
      </c>
      <c r="Q377" s="72">
        <f t="shared" si="373"/>
        <v>1000</v>
      </c>
      <c r="R377" s="72">
        <f t="shared" si="373"/>
        <v>1000</v>
      </c>
      <c r="S377" s="72">
        <f t="shared" si="373"/>
        <v>1000</v>
      </c>
      <c r="T377" s="72">
        <f t="shared" si="373"/>
        <v>1000</v>
      </c>
      <c r="U377" s="72">
        <f t="shared" si="373"/>
        <v>1000</v>
      </c>
      <c r="V377" s="72">
        <f t="shared" si="373"/>
        <v>1000</v>
      </c>
      <c r="W377" s="72">
        <f t="shared" si="345"/>
        <v>101000</v>
      </c>
      <c r="X377" s="2"/>
    </row>
    <row r="378" spans="1:24" ht="15" customHeight="1">
      <c r="A378" s="39"/>
      <c r="B378" s="39">
        <f t="shared" si="311"/>
        <v>62</v>
      </c>
      <c r="C378" s="48"/>
      <c r="D378" s="72">
        <f t="shared" si="343"/>
        <v>1000</v>
      </c>
      <c r="E378" s="72">
        <f t="shared" ref="E378:V378" si="374">IF(OR(D378="",D378&gt;loan_principal),"",IF(E275&gt;=prepay_trigger_rate,loan_principal*interest_rate/4,loan_principal*(interest_rate/4+1)))</f>
        <v>1000</v>
      </c>
      <c r="F378" s="72">
        <f t="shared" si="374"/>
        <v>1000</v>
      </c>
      <c r="G378" s="72">
        <f t="shared" si="374"/>
        <v>1000</v>
      </c>
      <c r="H378" s="72">
        <f t="shared" si="374"/>
        <v>1000</v>
      </c>
      <c r="I378" s="72">
        <f t="shared" si="374"/>
        <v>1000</v>
      </c>
      <c r="J378" s="72">
        <f t="shared" si="374"/>
        <v>1000</v>
      </c>
      <c r="K378" s="72">
        <f t="shared" si="374"/>
        <v>1000</v>
      </c>
      <c r="L378" s="72">
        <f t="shared" si="374"/>
        <v>1000</v>
      </c>
      <c r="M378" s="72">
        <f t="shared" si="374"/>
        <v>1000</v>
      </c>
      <c r="N378" s="72">
        <f t="shared" si="374"/>
        <v>1000</v>
      </c>
      <c r="O378" s="72">
        <f t="shared" si="374"/>
        <v>1000</v>
      </c>
      <c r="P378" s="72">
        <f t="shared" si="374"/>
        <v>1000</v>
      </c>
      <c r="Q378" s="72">
        <f t="shared" si="374"/>
        <v>1000</v>
      </c>
      <c r="R378" s="72">
        <f t="shared" si="374"/>
        <v>1000</v>
      </c>
      <c r="S378" s="72">
        <f t="shared" si="374"/>
        <v>1000</v>
      </c>
      <c r="T378" s="72">
        <f t="shared" si="374"/>
        <v>1000</v>
      </c>
      <c r="U378" s="72">
        <f t="shared" si="374"/>
        <v>1000</v>
      </c>
      <c r="V378" s="72">
        <f t="shared" si="374"/>
        <v>1000</v>
      </c>
      <c r="W378" s="72">
        <f t="shared" si="345"/>
        <v>101000</v>
      </c>
      <c r="X378" s="2"/>
    </row>
    <row r="379" spans="1:24" ht="15" customHeight="1">
      <c r="A379" s="39"/>
      <c r="B379" s="39">
        <f t="shared" si="311"/>
        <v>63</v>
      </c>
      <c r="C379" s="48"/>
      <c r="D379" s="72">
        <f t="shared" si="343"/>
        <v>1000</v>
      </c>
      <c r="E379" s="72">
        <f t="shared" ref="E379:V379" si="375">IF(OR(D379="",D379&gt;loan_principal),"",IF(E276&gt;=prepay_trigger_rate,loan_principal*interest_rate/4,loan_principal*(interest_rate/4+1)))</f>
        <v>1000</v>
      </c>
      <c r="F379" s="72">
        <f t="shared" si="375"/>
        <v>1000</v>
      </c>
      <c r="G379" s="72">
        <f t="shared" si="375"/>
        <v>1000</v>
      </c>
      <c r="H379" s="72">
        <f t="shared" si="375"/>
        <v>1000</v>
      </c>
      <c r="I379" s="72">
        <f t="shared" si="375"/>
        <v>1000</v>
      </c>
      <c r="J379" s="72">
        <f t="shared" si="375"/>
        <v>1000</v>
      </c>
      <c r="K379" s="72">
        <f t="shared" si="375"/>
        <v>1000</v>
      </c>
      <c r="L379" s="72">
        <f t="shared" si="375"/>
        <v>1000</v>
      </c>
      <c r="M379" s="72">
        <f t="shared" si="375"/>
        <v>1000</v>
      </c>
      <c r="N379" s="72">
        <f t="shared" si="375"/>
        <v>1000</v>
      </c>
      <c r="O379" s="72">
        <f t="shared" si="375"/>
        <v>1000</v>
      </c>
      <c r="P379" s="72">
        <f t="shared" si="375"/>
        <v>101000</v>
      </c>
      <c r="Q379" s="72" t="str">
        <f t="shared" si="375"/>
        <v/>
      </c>
      <c r="R379" s="72" t="str">
        <f t="shared" si="375"/>
        <v/>
      </c>
      <c r="S379" s="72" t="str">
        <f t="shared" si="375"/>
        <v/>
      </c>
      <c r="T379" s="72" t="str">
        <f t="shared" si="375"/>
        <v/>
      </c>
      <c r="U379" s="72" t="str">
        <f t="shared" si="375"/>
        <v/>
      </c>
      <c r="V379" s="72" t="str">
        <f t="shared" si="375"/>
        <v/>
      </c>
      <c r="W379" s="72" t="str">
        <f t="shared" si="345"/>
        <v/>
      </c>
      <c r="X379" s="2"/>
    </row>
    <row r="380" spans="1:24" ht="15" customHeight="1">
      <c r="A380" s="39"/>
      <c r="B380" s="39">
        <f t="shared" si="311"/>
        <v>64</v>
      </c>
      <c r="C380" s="48"/>
      <c r="D380" s="72">
        <f t="shared" si="343"/>
        <v>1000</v>
      </c>
      <c r="E380" s="72">
        <f t="shared" ref="E380:V380" si="376">IF(OR(D380="",D380&gt;loan_principal),"",IF(E277&gt;=prepay_trigger_rate,loan_principal*interest_rate/4,loan_principal*(interest_rate/4+1)))</f>
        <v>1000</v>
      </c>
      <c r="F380" s="72">
        <f t="shared" si="376"/>
        <v>1000</v>
      </c>
      <c r="G380" s="72">
        <f t="shared" si="376"/>
        <v>1000</v>
      </c>
      <c r="H380" s="72">
        <f t="shared" si="376"/>
        <v>1000</v>
      </c>
      <c r="I380" s="72">
        <f t="shared" si="376"/>
        <v>1000</v>
      </c>
      <c r="J380" s="72">
        <f t="shared" si="376"/>
        <v>1000</v>
      </c>
      <c r="K380" s="72">
        <f t="shared" si="376"/>
        <v>1000</v>
      </c>
      <c r="L380" s="72">
        <f t="shared" si="376"/>
        <v>1000</v>
      </c>
      <c r="M380" s="72">
        <f t="shared" si="376"/>
        <v>1000</v>
      </c>
      <c r="N380" s="72">
        <f t="shared" si="376"/>
        <v>1000</v>
      </c>
      <c r="O380" s="72">
        <f t="shared" si="376"/>
        <v>1000</v>
      </c>
      <c r="P380" s="72">
        <f t="shared" si="376"/>
        <v>1000</v>
      </c>
      <c r="Q380" s="72">
        <f t="shared" si="376"/>
        <v>1000</v>
      </c>
      <c r="R380" s="72">
        <f t="shared" si="376"/>
        <v>1000</v>
      </c>
      <c r="S380" s="72">
        <f t="shared" si="376"/>
        <v>1000</v>
      </c>
      <c r="T380" s="72">
        <f t="shared" si="376"/>
        <v>1000</v>
      </c>
      <c r="U380" s="72">
        <f t="shared" si="376"/>
        <v>1000</v>
      </c>
      <c r="V380" s="72">
        <f t="shared" si="376"/>
        <v>1000</v>
      </c>
      <c r="W380" s="72">
        <f t="shared" si="345"/>
        <v>101000</v>
      </c>
      <c r="X380" s="2"/>
    </row>
    <row r="381" spans="1:24" ht="15" customHeight="1">
      <c r="A381" s="39"/>
      <c r="B381" s="39">
        <f t="shared" si="311"/>
        <v>65</v>
      </c>
      <c r="C381" s="48"/>
      <c r="D381" s="72">
        <f t="shared" ref="D381:D412" si="377">IF(D278&gt;=prepay_trigger_rate,loan_principal*interest_rate/4,loan_principal*(interest_rate/4+1))</f>
        <v>1000</v>
      </c>
      <c r="E381" s="72">
        <f t="shared" ref="E381:V381" si="378">IF(OR(D381="",D381&gt;loan_principal),"",IF(E278&gt;=prepay_trigger_rate,loan_principal*interest_rate/4,loan_principal*(interest_rate/4+1)))</f>
        <v>1000</v>
      </c>
      <c r="F381" s="72">
        <f t="shared" si="378"/>
        <v>1000</v>
      </c>
      <c r="G381" s="72">
        <f t="shared" si="378"/>
        <v>101000</v>
      </c>
      <c r="H381" s="72" t="str">
        <f t="shared" si="378"/>
        <v/>
      </c>
      <c r="I381" s="72" t="str">
        <f t="shared" si="378"/>
        <v/>
      </c>
      <c r="J381" s="72" t="str">
        <f t="shared" si="378"/>
        <v/>
      </c>
      <c r="K381" s="72" t="str">
        <f t="shared" si="378"/>
        <v/>
      </c>
      <c r="L381" s="72" t="str">
        <f t="shared" si="378"/>
        <v/>
      </c>
      <c r="M381" s="72" t="str">
        <f t="shared" si="378"/>
        <v/>
      </c>
      <c r="N381" s="72" t="str">
        <f t="shared" si="378"/>
        <v/>
      </c>
      <c r="O381" s="72" t="str">
        <f t="shared" si="378"/>
        <v/>
      </c>
      <c r="P381" s="72" t="str">
        <f t="shared" si="378"/>
        <v/>
      </c>
      <c r="Q381" s="72" t="str">
        <f t="shared" si="378"/>
        <v/>
      </c>
      <c r="R381" s="72" t="str">
        <f t="shared" si="378"/>
        <v/>
      </c>
      <c r="S381" s="72" t="str">
        <f t="shared" si="378"/>
        <v/>
      </c>
      <c r="T381" s="72" t="str">
        <f t="shared" si="378"/>
        <v/>
      </c>
      <c r="U381" s="72" t="str">
        <f t="shared" si="378"/>
        <v/>
      </c>
      <c r="V381" s="72" t="str">
        <f t="shared" si="378"/>
        <v/>
      </c>
      <c r="W381" s="72" t="str">
        <f t="shared" ref="W381:W412" si="379">IF(OR(V381="",V381&gt;loan_principal),"",loan_principal*(interest_rate/4+1))</f>
        <v/>
      </c>
      <c r="X381" s="2"/>
    </row>
    <row r="382" spans="1:24" ht="15" customHeight="1">
      <c r="A382" s="39"/>
      <c r="B382" s="39">
        <f t="shared" ref="B382:B416" si="380">B381+1</f>
        <v>66</v>
      </c>
      <c r="C382" s="48"/>
      <c r="D382" s="72">
        <f t="shared" si="377"/>
        <v>1000</v>
      </c>
      <c r="E382" s="72">
        <f t="shared" ref="E382:V382" si="381">IF(OR(D382="",D382&gt;loan_principal),"",IF(E279&gt;=prepay_trigger_rate,loan_principal*interest_rate/4,loan_principal*(interest_rate/4+1)))</f>
        <v>1000</v>
      </c>
      <c r="F382" s="72">
        <f t="shared" si="381"/>
        <v>1000</v>
      </c>
      <c r="G382" s="72">
        <f t="shared" si="381"/>
        <v>1000</v>
      </c>
      <c r="H382" s="72">
        <f t="shared" si="381"/>
        <v>1000</v>
      </c>
      <c r="I382" s="72">
        <f t="shared" si="381"/>
        <v>1000</v>
      </c>
      <c r="J382" s="72">
        <f t="shared" si="381"/>
        <v>1000</v>
      </c>
      <c r="K382" s="72">
        <f t="shared" si="381"/>
        <v>1000</v>
      </c>
      <c r="L382" s="72">
        <f t="shared" si="381"/>
        <v>1000</v>
      </c>
      <c r="M382" s="72">
        <f t="shared" si="381"/>
        <v>1000</v>
      </c>
      <c r="N382" s="72">
        <f t="shared" si="381"/>
        <v>1000</v>
      </c>
      <c r="O382" s="72">
        <f t="shared" si="381"/>
        <v>1000</v>
      </c>
      <c r="P382" s="72">
        <f t="shared" si="381"/>
        <v>1000</v>
      </c>
      <c r="Q382" s="72">
        <f t="shared" si="381"/>
        <v>1000</v>
      </c>
      <c r="R382" s="72">
        <f t="shared" si="381"/>
        <v>1000</v>
      </c>
      <c r="S382" s="72">
        <f t="shared" si="381"/>
        <v>1000</v>
      </c>
      <c r="T382" s="72">
        <f t="shared" si="381"/>
        <v>1000</v>
      </c>
      <c r="U382" s="72">
        <f t="shared" si="381"/>
        <v>1000</v>
      </c>
      <c r="V382" s="72">
        <f t="shared" si="381"/>
        <v>1000</v>
      </c>
      <c r="W382" s="72">
        <f t="shared" si="379"/>
        <v>101000</v>
      </c>
      <c r="X382" s="2"/>
    </row>
    <row r="383" spans="1:24" ht="15" customHeight="1">
      <c r="A383" s="39"/>
      <c r="B383" s="39">
        <f t="shared" si="380"/>
        <v>67</v>
      </c>
      <c r="C383" s="48"/>
      <c r="D383" s="72">
        <f t="shared" si="377"/>
        <v>1000</v>
      </c>
      <c r="E383" s="72">
        <f t="shared" ref="E383:V383" si="382">IF(OR(D383="",D383&gt;loan_principal),"",IF(E280&gt;=prepay_trigger_rate,loan_principal*interest_rate/4,loan_principal*(interest_rate/4+1)))</f>
        <v>1000</v>
      </c>
      <c r="F383" s="72">
        <f t="shared" si="382"/>
        <v>1000</v>
      </c>
      <c r="G383" s="72">
        <f t="shared" si="382"/>
        <v>1000</v>
      </c>
      <c r="H383" s="72">
        <f t="shared" si="382"/>
        <v>1000</v>
      </c>
      <c r="I383" s="72">
        <f t="shared" si="382"/>
        <v>1000</v>
      </c>
      <c r="J383" s="72">
        <f t="shared" si="382"/>
        <v>1000</v>
      </c>
      <c r="K383" s="72">
        <f t="shared" si="382"/>
        <v>1000</v>
      </c>
      <c r="L383" s="72">
        <f t="shared" si="382"/>
        <v>1000</v>
      </c>
      <c r="M383" s="72">
        <f t="shared" si="382"/>
        <v>1000</v>
      </c>
      <c r="N383" s="72">
        <f t="shared" si="382"/>
        <v>1000</v>
      </c>
      <c r="O383" s="72">
        <f t="shared" si="382"/>
        <v>1000</v>
      </c>
      <c r="P383" s="72">
        <f t="shared" si="382"/>
        <v>1000</v>
      </c>
      <c r="Q383" s="72">
        <f t="shared" si="382"/>
        <v>1000</v>
      </c>
      <c r="R383" s="72">
        <f t="shared" si="382"/>
        <v>1000</v>
      </c>
      <c r="S383" s="72">
        <f t="shared" si="382"/>
        <v>1000</v>
      </c>
      <c r="T383" s="72">
        <f t="shared" si="382"/>
        <v>1000</v>
      </c>
      <c r="U383" s="72">
        <f t="shared" si="382"/>
        <v>1000</v>
      </c>
      <c r="V383" s="72">
        <f t="shared" si="382"/>
        <v>1000</v>
      </c>
      <c r="W383" s="72">
        <f t="shared" si="379"/>
        <v>101000</v>
      </c>
      <c r="X383" s="2"/>
    </row>
    <row r="384" spans="1:24" ht="15" customHeight="1">
      <c r="A384" s="39"/>
      <c r="B384" s="39">
        <f t="shared" si="380"/>
        <v>68</v>
      </c>
      <c r="C384" s="48"/>
      <c r="D384" s="72">
        <f t="shared" si="377"/>
        <v>1000</v>
      </c>
      <c r="E384" s="72">
        <f t="shared" ref="E384:V384" si="383">IF(OR(D384="",D384&gt;loan_principal),"",IF(E281&gt;=prepay_trigger_rate,loan_principal*interest_rate/4,loan_principal*(interest_rate/4+1)))</f>
        <v>1000</v>
      </c>
      <c r="F384" s="72">
        <f t="shared" si="383"/>
        <v>1000</v>
      </c>
      <c r="G384" s="72">
        <f t="shared" si="383"/>
        <v>1000</v>
      </c>
      <c r="H384" s="72">
        <f t="shared" si="383"/>
        <v>1000</v>
      </c>
      <c r="I384" s="72">
        <f t="shared" si="383"/>
        <v>1000</v>
      </c>
      <c r="J384" s="72">
        <f t="shared" si="383"/>
        <v>1000</v>
      </c>
      <c r="K384" s="72">
        <f t="shared" si="383"/>
        <v>1000</v>
      </c>
      <c r="L384" s="72">
        <f t="shared" si="383"/>
        <v>1000</v>
      </c>
      <c r="M384" s="72">
        <f t="shared" si="383"/>
        <v>1000</v>
      </c>
      <c r="N384" s="72">
        <f t="shared" si="383"/>
        <v>1000</v>
      </c>
      <c r="O384" s="72">
        <f t="shared" si="383"/>
        <v>1000</v>
      </c>
      <c r="P384" s="72">
        <f t="shared" si="383"/>
        <v>1000</v>
      </c>
      <c r="Q384" s="72">
        <f t="shared" si="383"/>
        <v>1000</v>
      </c>
      <c r="R384" s="72">
        <f t="shared" si="383"/>
        <v>1000</v>
      </c>
      <c r="S384" s="72">
        <f t="shared" si="383"/>
        <v>1000</v>
      </c>
      <c r="T384" s="72">
        <f t="shared" si="383"/>
        <v>1000</v>
      </c>
      <c r="U384" s="72">
        <f t="shared" si="383"/>
        <v>1000</v>
      </c>
      <c r="V384" s="72">
        <f t="shared" si="383"/>
        <v>1000</v>
      </c>
      <c r="W384" s="72">
        <f t="shared" si="379"/>
        <v>101000</v>
      </c>
      <c r="X384" s="2"/>
    </row>
    <row r="385" spans="1:24" ht="15" customHeight="1">
      <c r="A385" s="39"/>
      <c r="B385" s="39">
        <f t="shared" si="380"/>
        <v>69</v>
      </c>
      <c r="C385" s="48"/>
      <c r="D385" s="72">
        <f t="shared" si="377"/>
        <v>1000</v>
      </c>
      <c r="E385" s="72">
        <f t="shared" ref="E385:V385" si="384">IF(OR(D385="",D385&gt;loan_principal),"",IF(E282&gt;=prepay_trigger_rate,loan_principal*interest_rate/4,loan_principal*(interest_rate/4+1)))</f>
        <v>1000</v>
      </c>
      <c r="F385" s="72">
        <f t="shared" si="384"/>
        <v>1000</v>
      </c>
      <c r="G385" s="72">
        <f t="shared" si="384"/>
        <v>1000</v>
      </c>
      <c r="H385" s="72">
        <f t="shared" si="384"/>
        <v>1000</v>
      </c>
      <c r="I385" s="72">
        <f t="shared" si="384"/>
        <v>1000</v>
      </c>
      <c r="J385" s="72">
        <f t="shared" si="384"/>
        <v>1000</v>
      </c>
      <c r="K385" s="72">
        <f t="shared" si="384"/>
        <v>1000</v>
      </c>
      <c r="L385" s="72">
        <f t="shared" si="384"/>
        <v>101000</v>
      </c>
      <c r="M385" s="72" t="str">
        <f t="shared" si="384"/>
        <v/>
      </c>
      <c r="N385" s="72" t="str">
        <f t="shared" si="384"/>
        <v/>
      </c>
      <c r="O385" s="72" t="str">
        <f t="shared" si="384"/>
        <v/>
      </c>
      <c r="P385" s="72" t="str">
        <f t="shared" si="384"/>
        <v/>
      </c>
      <c r="Q385" s="72" t="str">
        <f t="shared" si="384"/>
        <v/>
      </c>
      <c r="R385" s="72" t="str">
        <f t="shared" si="384"/>
        <v/>
      </c>
      <c r="S385" s="72" t="str">
        <f t="shared" si="384"/>
        <v/>
      </c>
      <c r="T385" s="72" t="str">
        <f t="shared" si="384"/>
        <v/>
      </c>
      <c r="U385" s="72" t="str">
        <f t="shared" si="384"/>
        <v/>
      </c>
      <c r="V385" s="72" t="str">
        <f t="shared" si="384"/>
        <v/>
      </c>
      <c r="W385" s="72" t="str">
        <f t="shared" si="379"/>
        <v/>
      </c>
      <c r="X385" s="2"/>
    </row>
    <row r="386" spans="1:24" ht="15" customHeight="1">
      <c r="A386" s="39"/>
      <c r="B386" s="39">
        <f t="shared" si="380"/>
        <v>70</v>
      </c>
      <c r="C386" s="48"/>
      <c r="D386" s="72">
        <f t="shared" si="377"/>
        <v>1000</v>
      </c>
      <c r="E386" s="72">
        <f t="shared" ref="E386:V386" si="385">IF(OR(D386="",D386&gt;loan_principal),"",IF(E283&gt;=prepay_trigger_rate,loan_principal*interest_rate/4,loan_principal*(interest_rate/4+1)))</f>
        <v>1000</v>
      </c>
      <c r="F386" s="72">
        <f t="shared" si="385"/>
        <v>1000</v>
      </c>
      <c r="G386" s="72">
        <f t="shared" si="385"/>
        <v>1000</v>
      </c>
      <c r="H386" s="72">
        <f t="shared" si="385"/>
        <v>1000</v>
      </c>
      <c r="I386" s="72">
        <f t="shared" si="385"/>
        <v>1000</v>
      </c>
      <c r="J386" s="72">
        <f t="shared" si="385"/>
        <v>1000</v>
      </c>
      <c r="K386" s="72">
        <f t="shared" si="385"/>
        <v>101000</v>
      </c>
      <c r="L386" s="72" t="str">
        <f t="shared" si="385"/>
        <v/>
      </c>
      <c r="M386" s="72" t="str">
        <f t="shared" si="385"/>
        <v/>
      </c>
      <c r="N386" s="72" t="str">
        <f t="shared" si="385"/>
        <v/>
      </c>
      <c r="O386" s="72" t="str">
        <f t="shared" si="385"/>
        <v/>
      </c>
      <c r="P386" s="72" t="str">
        <f t="shared" si="385"/>
        <v/>
      </c>
      <c r="Q386" s="72" t="str">
        <f t="shared" si="385"/>
        <v/>
      </c>
      <c r="R386" s="72" t="str">
        <f t="shared" si="385"/>
        <v/>
      </c>
      <c r="S386" s="72" t="str">
        <f t="shared" si="385"/>
        <v/>
      </c>
      <c r="T386" s="72" t="str">
        <f t="shared" si="385"/>
        <v/>
      </c>
      <c r="U386" s="72" t="str">
        <f t="shared" si="385"/>
        <v/>
      </c>
      <c r="V386" s="72" t="str">
        <f t="shared" si="385"/>
        <v/>
      </c>
      <c r="W386" s="72" t="str">
        <f t="shared" si="379"/>
        <v/>
      </c>
      <c r="X386" s="2"/>
    </row>
    <row r="387" spans="1:24" ht="15" customHeight="1">
      <c r="A387" s="39"/>
      <c r="B387" s="39">
        <f t="shared" si="380"/>
        <v>71</v>
      </c>
      <c r="C387" s="48"/>
      <c r="D387" s="72">
        <f t="shared" si="377"/>
        <v>1000</v>
      </c>
      <c r="E387" s="72">
        <f t="shared" ref="E387:V387" si="386">IF(OR(D387="",D387&gt;loan_principal),"",IF(E284&gt;=prepay_trigger_rate,loan_principal*interest_rate/4,loan_principal*(interest_rate/4+1)))</f>
        <v>101000</v>
      </c>
      <c r="F387" s="72" t="str">
        <f t="shared" si="386"/>
        <v/>
      </c>
      <c r="G387" s="72" t="str">
        <f t="shared" si="386"/>
        <v/>
      </c>
      <c r="H387" s="72" t="str">
        <f t="shared" si="386"/>
        <v/>
      </c>
      <c r="I387" s="72" t="str">
        <f t="shared" si="386"/>
        <v/>
      </c>
      <c r="J387" s="72" t="str">
        <f t="shared" si="386"/>
        <v/>
      </c>
      <c r="K387" s="72" t="str">
        <f t="shared" si="386"/>
        <v/>
      </c>
      <c r="L387" s="72" t="str">
        <f t="shared" si="386"/>
        <v/>
      </c>
      <c r="M387" s="72" t="str">
        <f t="shared" si="386"/>
        <v/>
      </c>
      <c r="N387" s="72" t="str">
        <f t="shared" si="386"/>
        <v/>
      </c>
      <c r="O387" s="72" t="str">
        <f t="shared" si="386"/>
        <v/>
      </c>
      <c r="P387" s="72" t="str">
        <f t="shared" si="386"/>
        <v/>
      </c>
      <c r="Q387" s="72" t="str">
        <f t="shared" si="386"/>
        <v/>
      </c>
      <c r="R387" s="72" t="str">
        <f t="shared" si="386"/>
        <v/>
      </c>
      <c r="S387" s="72" t="str">
        <f t="shared" si="386"/>
        <v/>
      </c>
      <c r="T387" s="72" t="str">
        <f t="shared" si="386"/>
        <v/>
      </c>
      <c r="U387" s="72" t="str">
        <f t="shared" si="386"/>
        <v/>
      </c>
      <c r="V387" s="72" t="str">
        <f t="shared" si="386"/>
        <v/>
      </c>
      <c r="W387" s="72" t="str">
        <f t="shared" si="379"/>
        <v/>
      </c>
      <c r="X387" s="2"/>
    </row>
    <row r="388" spans="1:24" ht="15" customHeight="1">
      <c r="A388" s="39"/>
      <c r="B388" s="39">
        <f t="shared" si="380"/>
        <v>72</v>
      </c>
      <c r="C388" s="48"/>
      <c r="D388" s="72">
        <f t="shared" si="377"/>
        <v>1000</v>
      </c>
      <c r="E388" s="72">
        <f t="shared" ref="E388:V388" si="387">IF(OR(D388="",D388&gt;loan_principal),"",IF(E285&gt;=prepay_trigger_rate,loan_principal*interest_rate/4,loan_principal*(interest_rate/4+1)))</f>
        <v>1000</v>
      </c>
      <c r="F388" s="72">
        <f t="shared" si="387"/>
        <v>101000</v>
      </c>
      <c r="G388" s="72" t="str">
        <f t="shared" si="387"/>
        <v/>
      </c>
      <c r="H388" s="72" t="str">
        <f t="shared" si="387"/>
        <v/>
      </c>
      <c r="I388" s="72" t="str">
        <f t="shared" si="387"/>
        <v/>
      </c>
      <c r="J388" s="72" t="str">
        <f t="shared" si="387"/>
        <v/>
      </c>
      <c r="K388" s="72" t="str">
        <f t="shared" si="387"/>
        <v/>
      </c>
      <c r="L388" s="72" t="str">
        <f t="shared" si="387"/>
        <v/>
      </c>
      <c r="M388" s="72" t="str">
        <f t="shared" si="387"/>
        <v/>
      </c>
      <c r="N388" s="72" t="str">
        <f t="shared" si="387"/>
        <v/>
      </c>
      <c r="O388" s="72" t="str">
        <f t="shared" si="387"/>
        <v/>
      </c>
      <c r="P388" s="72" t="str">
        <f t="shared" si="387"/>
        <v/>
      </c>
      <c r="Q388" s="72" t="str">
        <f t="shared" si="387"/>
        <v/>
      </c>
      <c r="R388" s="72" t="str">
        <f t="shared" si="387"/>
        <v/>
      </c>
      <c r="S388" s="72" t="str">
        <f t="shared" si="387"/>
        <v/>
      </c>
      <c r="T388" s="72" t="str">
        <f t="shared" si="387"/>
        <v/>
      </c>
      <c r="U388" s="72" t="str">
        <f t="shared" si="387"/>
        <v/>
      </c>
      <c r="V388" s="72" t="str">
        <f t="shared" si="387"/>
        <v/>
      </c>
      <c r="W388" s="72" t="str">
        <f t="shared" si="379"/>
        <v/>
      </c>
      <c r="X388" s="2"/>
    </row>
    <row r="389" spans="1:24" ht="15" customHeight="1">
      <c r="A389" s="39"/>
      <c r="B389" s="39">
        <f t="shared" si="380"/>
        <v>73</v>
      </c>
      <c r="C389" s="48"/>
      <c r="D389" s="72">
        <f t="shared" si="377"/>
        <v>1000</v>
      </c>
      <c r="E389" s="72">
        <f t="shared" ref="E389:V389" si="388">IF(OR(D389="",D389&gt;loan_principal),"",IF(E286&gt;=prepay_trigger_rate,loan_principal*interest_rate/4,loan_principal*(interest_rate/4+1)))</f>
        <v>1000</v>
      </c>
      <c r="F389" s="72">
        <f t="shared" si="388"/>
        <v>1000</v>
      </c>
      <c r="G389" s="72">
        <f t="shared" si="388"/>
        <v>1000</v>
      </c>
      <c r="H389" s="72">
        <f t="shared" si="388"/>
        <v>1000</v>
      </c>
      <c r="I389" s="72">
        <f t="shared" si="388"/>
        <v>1000</v>
      </c>
      <c r="J389" s="72">
        <f t="shared" si="388"/>
        <v>1000</v>
      </c>
      <c r="K389" s="72">
        <f t="shared" si="388"/>
        <v>1000</v>
      </c>
      <c r="L389" s="72">
        <f t="shared" si="388"/>
        <v>1000</v>
      </c>
      <c r="M389" s="72">
        <f t="shared" si="388"/>
        <v>1000</v>
      </c>
      <c r="N389" s="72">
        <f t="shared" si="388"/>
        <v>1000</v>
      </c>
      <c r="O389" s="72">
        <f t="shared" si="388"/>
        <v>1000</v>
      </c>
      <c r="P389" s="72">
        <f t="shared" si="388"/>
        <v>1000</v>
      </c>
      <c r="Q389" s="72">
        <f t="shared" si="388"/>
        <v>1000</v>
      </c>
      <c r="R389" s="72">
        <f t="shared" si="388"/>
        <v>1000</v>
      </c>
      <c r="S389" s="72">
        <f t="shared" si="388"/>
        <v>1000</v>
      </c>
      <c r="T389" s="72">
        <f t="shared" si="388"/>
        <v>1000</v>
      </c>
      <c r="U389" s="72">
        <f t="shared" si="388"/>
        <v>1000</v>
      </c>
      <c r="V389" s="72">
        <f t="shared" si="388"/>
        <v>1000</v>
      </c>
      <c r="W389" s="72">
        <f t="shared" si="379"/>
        <v>101000</v>
      </c>
      <c r="X389" s="2"/>
    </row>
    <row r="390" spans="1:24" ht="15" customHeight="1">
      <c r="A390" s="39"/>
      <c r="B390" s="39">
        <f t="shared" si="380"/>
        <v>74</v>
      </c>
      <c r="C390" s="48"/>
      <c r="D390" s="72">
        <f t="shared" si="377"/>
        <v>1000</v>
      </c>
      <c r="E390" s="72">
        <f t="shared" ref="E390:V390" si="389">IF(OR(D390="",D390&gt;loan_principal),"",IF(E287&gt;=prepay_trigger_rate,loan_principal*interest_rate/4,loan_principal*(interest_rate/4+1)))</f>
        <v>101000</v>
      </c>
      <c r="F390" s="72" t="str">
        <f t="shared" si="389"/>
        <v/>
      </c>
      <c r="G390" s="72" t="str">
        <f t="shared" si="389"/>
        <v/>
      </c>
      <c r="H390" s="72" t="str">
        <f t="shared" si="389"/>
        <v/>
      </c>
      <c r="I390" s="72" t="str">
        <f t="shared" si="389"/>
        <v/>
      </c>
      <c r="J390" s="72" t="str">
        <f t="shared" si="389"/>
        <v/>
      </c>
      <c r="K390" s="72" t="str">
        <f t="shared" si="389"/>
        <v/>
      </c>
      <c r="L390" s="72" t="str">
        <f t="shared" si="389"/>
        <v/>
      </c>
      <c r="M390" s="72" t="str">
        <f t="shared" si="389"/>
        <v/>
      </c>
      <c r="N390" s="72" t="str">
        <f t="shared" si="389"/>
        <v/>
      </c>
      <c r="O390" s="72" t="str">
        <f t="shared" si="389"/>
        <v/>
      </c>
      <c r="P390" s="72" t="str">
        <f t="shared" si="389"/>
        <v/>
      </c>
      <c r="Q390" s="72" t="str">
        <f t="shared" si="389"/>
        <v/>
      </c>
      <c r="R390" s="72" t="str">
        <f t="shared" si="389"/>
        <v/>
      </c>
      <c r="S390" s="72" t="str">
        <f t="shared" si="389"/>
        <v/>
      </c>
      <c r="T390" s="72" t="str">
        <f t="shared" si="389"/>
        <v/>
      </c>
      <c r="U390" s="72" t="str">
        <f t="shared" si="389"/>
        <v/>
      </c>
      <c r="V390" s="72" t="str">
        <f t="shared" si="389"/>
        <v/>
      </c>
      <c r="W390" s="72" t="str">
        <f t="shared" si="379"/>
        <v/>
      </c>
      <c r="X390" s="2"/>
    </row>
    <row r="391" spans="1:24" ht="15" customHeight="1">
      <c r="A391" s="39"/>
      <c r="B391" s="39">
        <f t="shared" si="380"/>
        <v>75</v>
      </c>
      <c r="C391" s="48"/>
      <c r="D391" s="72">
        <f t="shared" si="377"/>
        <v>1000</v>
      </c>
      <c r="E391" s="72">
        <f t="shared" ref="E391:V391" si="390">IF(OR(D391="",D391&gt;loan_principal),"",IF(E288&gt;=prepay_trigger_rate,loan_principal*interest_rate/4,loan_principal*(interest_rate/4+1)))</f>
        <v>1000</v>
      </c>
      <c r="F391" s="72">
        <f t="shared" si="390"/>
        <v>1000</v>
      </c>
      <c r="G391" s="72">
        <f t="shared" si="390"/>
        <v>1000</v>
      </c>
      <c r="H391" s="72">
        <f t="shared" si="390"/>
        <v>1000</v>
      </c>
      <c r="I391" s="72">
        <f t="shared" si="390"/>
        <v>1000</v>
      </c>
      <c r="J391" s="72">
        <f t="shared" si="390"/>
        <v>1000</v>
      </c>
      <c r="K391" s="72">
        <f t="shared" si="390"/>
        <v>1000</v>
      </c>
      <c r="L391" s="72">
        <f t="shared" si="390"/>
        <v>1000</v>
      </c>
      <c r="M391" s="72">
        <f t="shared" si="390"/>
        <v>1000</v>
      </c>
      <c r="N391" s="72">
        <f t="shared" si="390"/>
        <v>1000</v>
      </c>
      <c r="O391" s="72">
        <f t="shared" si="390"/>
        <v>101000</v>
      </c>
      <c r="P391" s="72" t="str">
        <f t="shared" si="390"/>
        <v/>
      </c>
      <c r="Q391" s="72" t="str">
        <f t="shared" si="390"/>
        <v/>
      </c>
      <c r="R391" s="72" t="str">
        <f t="shared" si="390"/>
        <v/>
      </c>
      <c r="S391" s="72" t="str">
        <f t="shared" si="390"/>
        <v/>
      </c>
      <c r="T391" s="72" t="str">
        <f t="shared" si="390"/>
        <v/>
      </c>
      <c r="U391" s="72" t="str">
        <f t="shared" si="390"/>
        <v/>
      </c>
      <c r="V391" s="72" t="str">
        <f t="shared" si="390"/>
        <v/>
      </c>
      <c r="W391" s="72" t="str">
        <f t="shared" si="379"/>
        <v/>
      </c>
      <c r="X391" s="2"/>
    </row>
    <row r="392" spans="1:24" ht="15" customHeight="1">
      <c r="A392" s="39"/>
      <c r="B392" s="39">
        <f t="shared" si="380"/>
        <v>76</v>
      </c>
      <c r="C392" s="48"/>
      <c r="D392" s="72">
        <f t="shared" si="377"/>
        <v>1000</v>
      </c>
      <c r="E392" s="72">
        <f t="shared" ref="E392:V392" si="391">IF(OR(D392="",D392&gt;loan_principal),"",IF(E289&gt;=prepay_trigger_rate,loan_principal*interest_rate/4,loan_principal*(interest_rate/4+1)))</f>
        <v>1000</v>
      </c>
      <c r="F392" s="72">
        <f t="shared" si="391"/>
        <v>1000</v>
      </c>
      <c r="G392" s="72">
        <f t="shared" si="391"/>
        <v>1000</v>
      </c>
      <c r="H392" s="72">
        <f t="shared" si="391"/>
        <v>1000</v>
      </c>
      <c r="I392" s="72">
        <f t="shared" si="391"/>
        <v>1000</v>
      </c>
      <c r="J392" s="72">
        <f t="shared" si="391"/>
        <v>1000</v>
      </c>
      <c r="K392" s="72">
        <f t="shared" si="391"/>
        <v>1000</v>
      </c>
      <c r="L392" s="72">
        <f t="shared" si="391"/>
        <v>1000</v>
      </c>
      <c r="M392" s="72">
        <f t="shared" si="391"/>
        <v>1000</v>
      </c>
      <c r="N392" s="72">
        <f t="shared" si="391"/>
        <v>1000</v>
      </c>
      <c r="O392" s="72">
        <f t="shared" si="391"/>
        <v>1000</v>
      </c>
      <c r="P392" s="72">
        <f t="shared" si="391"/>
        <v>1000</v>
      </c>
      <c r="Q392" s="72">
        <f t="shared" si="391"/>
        <v>1000</v>
      </c>
      <c r="R392" s="72">
        <f t="shared" si="391"/>
        <v>1000</v>
      </c>
      <c r="S392" s="72">
        <f t="shared" si="391"/>
        <v>1000</v>
      </c>
      <c r="T392" s="72">
        <f t="shared" si="391"/>
        <v>1000</v>
      </c>
      <c r="U392" s="72">
        <f t="shared" si="391"/>
        <v>1000</v>
      </c>
      <c r="V392" s="72">
        <f t="shared" si="391"/>
        <v>1000</v>
      </c>
      <c r="W392" s="72">
        <f t="shared" si="379"/>
        <v>101000</v>
      </c>
      <c r="X392" s="2"/>
    </row>
    <row r="393" spans="1:24" ht="15" customHeight="1">
      <c r="A393" s="39"/>
      <c r="B393" s="39">
        <f t="shared" si="380"/>
        <v>77</v>
      </c>
      <c r="C393" s="48"/>
      <c r="D393" s="72">
        <f t="shared" si="377"/>
        <v>1000</v>
      </c>
      <c r="E393" s="72">
        <f t="shared" ref="E393:V393" si="392">IF(OR(D393="",D393&gt;loan_principal),"",IF(E290&gt;=prepay_trigger_rate,loan_principal*interest_rate/4,loan_principal*(interest_rate/4+1)))</f>
        <v>1000</v>
      </c>
      <c r="F393" s="72">
        <f t="shared" si="392"/>
        <v>1000</v>
      </c>
      <c r="G393" s="72">
        <f t="shared" si="392"/>
        <v>1000</v>
      </c>
      <c r="H393" s="72">
        <f t="shared" si="392"/>
        <v>1000</v>
      </c>
      <c r="I393" s="72">
        <f t="shared" si="392"/>
        <v>1000</v>
      </c>
      <c r="J393" s="72">
        <f t="shared" si="392"/>
        <v>1000</v>
      </c>
      <c r="K393" s="72">
        <f t="shared" si="392"/>
        <v>1000</v>
      </c>
      <c r="L393" s="72">
        <f t="shared" si="392"/>
        <v>1000</v>
      </c>
      <c r="M393" s="72">
        <f t="shared" si="392"/>
        <v>1000</v>
      </c>
      <c r="N393" s="72">
        <f t="shared" si="392"/>
        <v>1000</v>
      </c>
      <c r="O393" s="72">
        <f t="shared" si="392"/>
        <v>1000</v>
      </c>
      <c r="P393" s="72">
        <f t="shared" si="392"/>
        <v>1000</v>
      </c>
      <c r="Q393" s="72">
        <f t="shared" si="392"/>
        <v>1000</v>
      </c>
      <c r="R393" s="72">
        <f t="shared" si="392"/>
        <v>1000</v>
      </c>
      <c r="S393" s="72">
        <f t="shared" si="392"/>
        <v>1000</v>
      </c>
      <c r="T393" s="72">
        <f t="shared" si="392"/>
        <v>1000</v>
      </c>
      <c r="U393" s="72">
        <f t="shared" si="392"/>
        <v>1000</v>
      </c>
      <c r="V393" s="72">
        <f t="shared" si="392"/>
        <v>1000</v>
      </c>
      <c r="W393" s="72">
        <f t="shared" si="379"/>
        <v>101000</v>
      </c>
      <c r="X393" s="2"/>
    </row>
    <row r="394" spans="1:24" ht="15" customHeight="1">
      <c r="A394" s="39"/>
      <c r="B394" s="39">
        <f t="shared" si="380"/>
        <v>78</v>
      </c>
      <c r="C394" s="48"/>
      <c r="D394" s="72">
        <f t="shared" si="377"/>
        <v>1000</v>
      </c>
      <c r="E394" s="72">
        <f t="shared" ref="E394:V394" si="393">IF(OR(D394="",D394&gt;loan_principal),"",IF(E291&gt;=prepay_trigger_rate,loan_principal*interest_rate/4,loan_principal*(interest_rate/4+1)))</f>
        <v>1000</v>
      </c>
      <c r="F394" s="72">
        <f t="shared" si="393"/>
        <v>1000</v>
      </c>
      <c r="G394" s="72">
        <f t="shared" si="393"/>
        <v>1000</v>
      </c>
      <c r="H394" s="72">
        <f t="shared" si="393"/>
        <v>1000</v>
      </c>
      <c r="I394" s="72">
        <f t="shared" si="393"/>
        <v>1000</v>
      </c>
      <c r="J394" s="72">
        <f t="shared" si="393"/>
        <v>1000</v>
      </c>
      <c r="K394" s="72">
        <f t="shared" si="393"/>
        <v>1000</v>
      </c>
      <c r="L394" s="72">
        <f t="shared" si="393"/>
        <v>1000</v>
      </c>
      <c r="M394" s="72">
        <f t="shared" si="393"/>
        <v>1000</v>
      </c>
      <c r="N394" s="72">
        <f t="shared" si="393"/>
        <v>1000</v>
      </c>
      <c r="O394" s="72">
        <f t="shared" si="393"/>
        <v>1000</v>
      </c>
      <c r="P394" s="72">
        <f t="shared" si="393"/>
        <v>1000</v>
      </c>
      <c r="Q394" s="72">
        <f t="shared" si="393"/>
        <v>1000</v>
      </c>
      <c r="R394" s="72">
        <f t="shared" si="393"/>
        <v>1000</v>
      </c>
      <c r="S394" s="72">
        <f t="shared" si="393"/>
        <v>1000</v>
      </c>
      <c r="T394" s="72">
        <f t="shared" si="393"/>
        <v>1000</v>
      </c>
      <c r="U394" s="72">
        <f t="shared" si="393"/>
        <v>1000</v>
      </c>
      <c r="V394" s="72">
        <f t="shared" si="393"/>
        <v>1000</v>
      </c>
      <c r="W394" s="72">
        <f t="shared" si="379"/>
        <v>101000</v>
      </c>
      <c r="X394" s="2"/>
    </row>
    <row r="395" spans="1:24" ht="15" customHeight="1">
      <c r="A395" s="39"/>
      <c r="B395" s="39">
        <f t="shared" si="380"/>
        <v>79</v>
      </c>
      <c r="C395" s="48"/>
      <c r="D395" s="72">
        <f t="shared" si="377"/>
        <v>1000</v>
      </c>
      <c r="E395" s="72">
        <f t="shared" ref="E395:V395" si="394">IF(OR(D395="",D395&gt;loan_principal),"",IF(E292&gt;=prepay_trigger_rate,loan_principal*interest_rate/4,loan_principal*(interest_rate/4+1)))</f>
        <v>1000</v>
      </c>
      <c r="F395" s="72">
        <f t="shared" si="394"/>
        <v>1000</v>
      </c>
      <c r="G395" s="72">
        <f t="shared" si="394"/>
        <v>1000</v>
      </c>
      <c r="H395" s="72">
        <f t="shared" si="394"/>
        <v>1000</v>
      </c>
      <c r="I395" s="72">
        <f t="shared" si="394"/>
        <v>1000</v>
      </c>
      <c r="J395" s="72">
        <f t="shared" si="394"/>
        <v>1000</v>
      </c>
      <c r="K395" s="72">
        <f t="shared" si="394"/>
        <v>1000</v>
      </c>
      <c r="L395" s="72">
        <f t="shared" si="394"/>
        <v>1000</v>
      </c>
      <c r="M395" s="72">
        <f t="shared" si="394"/>
        <v>1000</v>
      </c>
      <c r="N395" s="72">
        <f t="shared" si="394"/>
        <v>1000</v>
      </c>
      <c r="O395" s="72">
        <f t="shared" si="394"/>
        <v>1000</v>
      </c>
      <c r="P395" s="72">
        <f t="shared" si="394"/>
        <v>1000</v>
      </c>
      <c r="Q395" s="72">
        <f t="shared" si="394"/>
        <v>1000</v>
      </c>
      <c r="R395" s="72">
        <f t="shared" si="394"/>
        <v>1000</v>
      </c>
      <c r="S395" s="72">
        <f t="shared" si="394"/>
        <v>1000</v>
      </c>
      <c r="T395" s="72">
        <f t="shared" si="394"/>
        <v>1000</v>
      </c>
      <c r="U395" s="72">
        <f t="shared" si="394"/>
        <v>1000</v>
      </c>
      <c r="V395" s="72">
        <f t="shared" si="394"/>
        <v>1000</v>
      </c>
      <c r="W395" s="72">
        <f t="shared" si="379"/>
        <v>101000</v>
      </c>
      <c r="X395" s="2"/>
    </row>
    <row r="396" spans="1:24" ht="15" customHeight="1">
      <c r="A396" s="39"/>
      <c r="B396" s="39">
        <f t="shared" si="380"/>
        <v>80</v>
      </c>
      <c r="C396" s="48"/>
      <c r="D396" s="72">
        <f t="shared" si="377"/>
        <v>1000</v>
      </c>
      <c r="E396" s="72">
        <f t="shared" ref="E396:V396" si="395">IF(OR(D396="",D396&gt;loan_principal),"",IF(E293&gt;=prepay_trigger_rate,loan_principal*interest_rate/4,loan_principal*(interest_rate/4+1)))</f>
        <v>1000</v>
      </c>
      <c r="F396" s="72">
        <f t="shared" si="395"/>
        <v>1000</v>
      </c>
      <c r="G396" s="72">
        <f t="shared" si="395"/>
        <v>1000</v>
      </c>
      <c r="H396" s="72">
        <f t="shared" si="395"/>
        <v>1000</v>
      </c>
      <c r="I396" s="72">
        <f t="shared" si="395"/>
        <v>1000</v>
      </c>
      <c r="J396" s="72">
        <f t="shared" si="395"/>
        <v>1000</v>
      </c>
      <c r="K396" s="72">
        <f t="shared" si="395"/>
        <v>1000</v>
      </c>
      <c r="L396" s="72">
        <f t="shared" si="395"/>
        <v>1000</v>
      </c>
      <c r="M396" s="72">
        <f t="shared" si="395"/>
        <v>1000</v>
      </c>
      <c r="N396" s="72">
        <f t="shared" si="395"/>
        <v>1000</v>
      </c>
      <c r="O396" s="72">
        <f t="shared" si="395"/>
        <v>1000</v>
      </c>
      <c r="P396" s="72">
        <f t="shared" si="395"/>
        <v>1000</v>
      </c>
      <c r="Q396" s="72">
        <f t="shared" si="395"/>
        <v>1000</v>
      </c>
      <c r="R396" s="72">
        <f t="shared" si="395"/>
        <v>1000</v>
      </c>
      <c r="S396" s="72">
        <f t="shared" si="395"/>
        <v>1000</v>
      </c>
      <c r="T396" s="72">
        <f t="shared" si="395"/>
        <v>1000</v>
      </c>
      <c r="U396" s="72">
        <f t="shared" si="395"/>
        <v>1000</v>
      </c>
      <c r="V396" s="72">
        <f t="shared" si="395"/>
        <v>1000</v>
      </c>
      <c r="W396" s="72">
        <f t="shared" si="379"/>
        <v>101000</v>
      </c>
      <c r="X396" s="2"/>
    </row>
    <row r="397" spans="1:24" ht="15" customHeight="1">
      <c r="A397" s="39"/>
      <c r="B397" s="39">
        <f t="shared" si="380"/>
        <v>81</v>
      </c>
      <c r="C397" s="48"/>
      <c r="D397" s="72">
        <f t="shared" si="377"/>
        <v>1000</v>
      </c>
      <c r="E397" s="72">
        <f t="shared" ref="E397:V397" si="396">IF(OR(D397="",D397&gt;loan_principal),"",IF(E294&gt;=prepay_trigger_rate,loan_principal*interest_rate/4,loan_principal*(interest_rate/4+1)))</f>
        <v>1000</v>
      </c>
      <c r="F397" s="72">
        <f t="shared" si="396"/>
        <v>1000</v>
      </c>
      <c r="G397" s="72">
        <f t="shared" si="396"/>
        <v>1000</v>
      </c>
      <c r="H397" s="72">
        <f t="shared" si="396"/>
        <v>1000</v>
      </c>
      <c r="I397" s="72">
        <f t="shared" si="396"/>
        <v>1000</v>
      </c>
      <c r="J397" s="72">
        <f t="shared" si="396"/>
        <v>1000</v>
      </c>
      <c r="K397" s="72">
        <f t="shared" si="396"/>
        <v>101000</v>
      </c>
      <c r="L397" s="72" t="str">
        <f t="shared" si="396"/>
        <v/>
      </c>
      <c r="M397" s="72" t="str">
        <f t="shared" si="396"/>
        <v/>
      </c>
      <c r="N397" s="72" t="str">
        <f t="shared" si="396"/>
        <v/>
      </c>
      <c r="O397" s="72" t="str">
        <f t="shared" si="396"/>
        <v/>
      </c>
      <c r="P397" s="72" t="str">
        <f t="shared" si="396"/>
        <v/>
      </c>
      <c r="Q397" s="72" t="str">
        <f t="shared" si="396"/>
        <v/>
      </c>
      <c r="R397" s="72" t="str">
        <f t="shared" si="396"/>
        <v/>
      </c>
      <c r="S397" s="72" t="str">
        <f t="shared" si="396"/>
        <v/>
      </c>
      <c r="T397" s="72" t="str">
        <f t="shared" si="396"/>
        <v/>
      </c>
      <c r="U397" s="72" t="str">
        <f t="shared" si="396"/>
        <v/>
      </c>
      <c r="V397" s="72" t="str">
        <f t="shared" si="396"/>
        <v/>
      </c>
      <c r="W397" s="72" t="str">
        <f t="shared" si="379"/>
        <v/>
      </c>
      <c r="X397" s="2"/>
    </row>
    <row r="398" spans="1:24" ht="15" customHeight="1">
      <c r="A398" s="39"/>
      <c r="B398" s="39">
        <f t="shared" si="380"/>
        <v>82</v>
      </c>
      <c r="C398" s="48"/>
      <c r="D398" s="72">
        <f t="shared" si="377"/>
        <v>1000</v>
      </c>
      <c r="E398" s="72">
        <f t="shared" ref="E398:V398" si="397">IF(OR(D398="",D398&gt;loan_principal),"",IF(E295&gt;=prepay_trigger_rate,loan_principal*interest_rate/4,loan_principal*(interest_rate/4+1)))</f>
        <v>101000</v>
      </c>
      <c r="F398" s="72" t="str">
        <f t="shared" si="397"/>
        <v/>
      </c>
      <c r="G398" s="72" t="str">
        <f t="shared" si="397"/>
        <v/>
      </c>
      <c r="H398" s="72" t="str">
        <f t="shared" si="397"/>
        <v/>
      </c>
      <c r="I398" s="72" t="str">
        <f t="shared" si="397"/>
        <v/>
      </c>
      <c r="J398" s="72" t="str">
        <f t="shared" si="397"/>
        <v/>
      </c>
      <c r="K398" s="72" t="str">
        <f t="shared" si="397"/>
        <v/>
      </c>
      <c r="L398" s="72" t="str">
        <f t="shared" si="397"/>
        <v/>
      </c>
      <c r="M398" s="72" t="str">
        <f t="shared" si="397"/>
        <v/>
      </c>
      <c r="N398" s="72" t="str">
        <f t="shared" si="397"/>
        <v/>
      </c>
      <c r="O398" s="72" t="str">
        <f t="shared" si="397"/>
        <v/>
      </c>
      <c r="P398" s="72" t="str">
        <f t="shared" si="397"/>
        <v/>
      </c>
      <c r="Q398" s="72" t="str">
        <f t="shared" si="397"/>
        <v/>
      </c>
      <c r="R398" s="72" t="str">
        <f t="shared" si="397"/>
        <v/>
      </c>
      <c r="S398" s="72" t="str">
        <f t="shared" si="397"/>
        <v/>
      </c>
      <c r="T398" s="72" t="str">
        <f t="shared" si="397"/>
        <v/>
      </c>
      <c r="U398" s="72" t="str">
        <f t="shared" si="397"/>
        <v/>
      </c>
      <c r="V398" s="72" t="str">
        <f t="shared" si="397"/>
        <v/>
      </c>
      <c r="W398" s="72" t="str">
        <f t="shared" si="379"/>
        <v/>
      </c>
      <c r="X398" s="2"/>
    </row>
    <row r="399" spans="1:24" ht="15" customHeight="1">
      <c r="A399" s="39"/>
      <c r="B399" s="39">
        <f t="shared" si="380"/>
        <v>83</v>
      </c>
      <c r="C399" s="48"/>
      <c r="D399" s="72">
        <f t="shared" si="377"/>
        <v>1000</v>
      </c>
      <c r="E399" s="72">
        <f t="shared" ref="E399:V399" si="398">IF(OR(D399="",D399&gt;loan_principal),"",IF(E296&gt;=prepay_trigger_rate,loan_principal*interest_rate/4,loan_principal*(interest_rate/4+1)))</f>
        <v>1000</v>
      </c>
      <c r="F399" s="72">
        <f t="shared" si="398"/>
        <v>1000</v>
      </c>
      <c r="G399" s="72">
        <f t="shared" si="398"/>
        <v>1000</v>
      </c>
      <c r="H399" s="72">
        <f t="shared" si="398"/>
        <v>1000</v>
      </c>
      <c r="I399" s="72">
        <f t="shared" si="398"/>
        <v>1000</v>
      </c>
      <c r="J399" s="72">
        <f t="shared" si="398"/>
        <v>1000</v>
      </c>
      <c r="K399" s="72">
        <f t="shared" si="398"/>
        <v>1000</v>
      </c>
      <c r="L399" s="72">
        <f t="shared" si="398"/>
        <v>1000</v>
      </c>
      <c r="M399" s="72">
        <f t="shared" si="398"/>
        <v>1000</v>
      </c>
      <c r="N399" s="72">
        <f t="shared" si="398"/>
        <v>1000</v>
      </c>
      <c r="O399" s="72">
        <f t="shared" si="398"/>
        <v>1000</v>
      </c>
      <c r="P399" s="72">
        <f t="shared" si="398"/>
        <v>1000</v>
      </c>
      <c r="Q399" s="72">
        <f t="shared" si="398"/>
        <v>1000</v>
      </c>
      <c r="R399" s="72">
        <f t="shared" si="398"/>
        <v>1000</v>
      </c>
      <c r="S399" s="72">
        <f t="shared" si="398"/>
        <v>1000</v>
      </c>
      <c r="T399" s="72">
        <f t="shared" si="398"/>
        <v>1000</v>
      </c>
      <c r="U399" s="72">
        <f t="shared" si="398"/>
        <v>1000</v>
      </c>
      <c r="V399" s="72">
        <f t="shared" si="398"/>
        <v>1000</v>
      </c>
      <c r="W399" s="72">
        <f t="shared" si="379"/>
        <v>101000</v>
      </c>
      <c r="X399" s="2"/>
    </row>
    <row r="400" spans="1:24" ht="15" customHeight="1">
      <c r="A400" s="39"/>
      <c r="B400" s="39">
        <f t="shared" si="380"/>
        <v>84</v>
      </c>
      <c r="C400" s="48"/>
      <c r="D400" s="72">
        <f t="shared" si="377"/>
        <v>1000</v>
      </c>
      <c r="E400" s="72">
        <f t="shared" ref="E400:V400" si="399">IF(OR(D400="",D400&gt;loan_principal),"",IF(E297&gt;=prepay_trigger_rate,loan_principal*interest_rate/4,loan_principal*(interest_rate/4+1)))</f>
        <v>1000</v>
      </c>
      <c r="F400" s="72">
        <f t="shared" si="399"/>
        <v>1000</v>
      </c>
      <c r="G400" s="72">
        <f t="shared" si="399"/>
        <v>1000</v>
      </c>
      <c r="H400" s="72">
        <f t="shared" si="399"/>
        <v>1000</v>
      </c>
      <c r="I400" s="72">
        <f t="shared" si="399"/>
        <v>101000</v>
      </c>
      <c r="J400" s="72" t="str">
        <f t="shared" si="399"/>
        <v/>
      </c>
      <c r="K400" s="72" t="str">
        <f t="shared" si="399"/>
        <v/>
      </c>
      <c r="L400" s="72" t="str">
        <f t="shared" si="399"/>
        <v/>
      </c>
      <c r="M400" s="72" t="str">
        <f t="shared" si="399"/>
        <v/>
      </c>
      <c r="N400" s="72" t="str">
        <f t="shared" si="399"/>
        <v/>
      </c>
      <c r="O400" s="72" t="str">
        <f t="shared" si="399"/>
        <v/>
      </c>
      <c r="P400" s="72" t="str">
        <f t="shared" si="399"/>
        <v/>
      </c>
      <c r="Q400" s="72" t="str">
        <f t="shared" si="399"/>
        <v/>
      </c>
      <c r="R400" s="72" t="str">
        <f t="shared" si="399"/>
        <v/>
      </c>
      <c r="S400" s="72" t="str">
        <f t="shared" si="399"/>
        <v/>
      </c>
      <c r="T400" s="72" t="str">
        <f t="shared" si="399"/>
        <v/>
      </c>
      <c r="U400" s="72" t="str">
        <f t="shared" si="399"/>
        <v/>
      </c>
      <c r="V400" s="72" t="str">
        <f t="shared" si="399"/>
        <v/>
      </c>
      <c r="W400" s="72" t="str">
        <f t="shared" si="379"/>
        <v/>
      </c>
      <c r="X400" s="2"/>
    </row>
    <row r="401" spans="1:24" ht="15" customHeight="1">
      <c r="A401" s="39"/>
      <c r="B401" s="39">
        <f t="shared" si="380"/>
        <v>85</v>
      </c>
      <c r="C401" s="48"/>
      <c r="D401" s="72">
        <f t="shared" si="377"/>
        <v>1000</v>
      </c>
      <c r="E401" s="72">
        <f t="shared" ref="E401:V401" si="400">IF(OR(D401="",D401&gt;loan_principal),"",IF(E298&gt;=prepay_trigger_rate,loan_principal*interest_rate/4,loan_principal*(interest_rate/4+1)))</f>
        <v>1000</v>
      </c>
      <c r="F401" s="72">
        <f t="shared" si="400"/>
        <v>1000</v>
      </c>
      <c r="G401" s="72">
        <f t="shared" si="400"/>
        <v>1000</v>
      </c>
      <c r="H401" s="72">
        <f t="shared" si="400"/>
        <v>1000</v>
      </c>
      <c r="I401" s="72">
        <f t="shared" si="400"/>
        <v>1000</v>
      </c>
      <c r="J401" s="72">
        <f t="shared" si="400"/>
        <v>1000</v>
      </c>
      <c r="K401" s="72">
        <f t="shared" si="400"/>
        <v>1000</v>
      </c>
      <c r="L401" s="72">
        <f t="shared" si="400"/>
        <v>1000</v>
      </c>
      <c r="M401" s="72">
        <f t="shared" si="400"/>
        <v>1000</v>
      </c>
      <c r="N401" s="72">
        <f t="shared" si="400"/>
        <v>1000</v>
      </c>
      <c r="O401" s="72">
        <f t="shared" si="400"/>
        <v>1000</v>
      </c>
      <c r="P401" s="72">
        <f t="shared" si="400"/>
        <v>1000</v>
      </c>
      <c r="Q401" s="72">
        <f t="shared" si="400"/>
        <v>1000</v>
      </c>
      <c r="R401" s="72">
        <f t="shared" si="400"/>
        <v>1000</v>
      </c>
      <c r="S401" s="72">
        <f t="shared" si="400"/>
        <v>1000</v>
      </c>
      <c r="T401" s="72">
        <f t="shared" si="400"/>
        <v>1000</v>
      </c>
      <c r="U401" s="72">
        <f t="shared" si="400"/>
        <v>1000</v>
      </c>
      <c r="V401" s="72">
        <f t="shared" si="400"/>
        <v>101000</v>
      </c>
      <c r="W401" s="72" t="str">
        <f t="shared" si="379"/>
        <v/>
      </c>
      <c r="X401" s="2"/>
    </row>
    <row r="402" spans="1:24" ht="15" customHeight="1">
      <c r="A402" s="39"/>
      <c r="B402" s="39">
        <f t="shared" si="380"/>
        <v>86</v>
      </c>
      <c r="C402" s="48"/>
      <c r="D402" s="72">
        <f t="shared" si="377"/>
        <v>1000</v>
      </c>
      <c r="E402" s="72">
        <f t="shared" ref="E402:V402" si="401">IF(OR(D402="",D402&gt;loan_principal),"",IF(E299&gt;=prepay_trigger_rate,loan_principal*interest_rate/4,loan_principal*(interest_rate/4+1)))</f>
        <v>1000</v>
      </c>
      <c r="F402" s="72">
        <f t="shared" si="401"/>
        <v>101000</v>
      </c>
      <c r="G402" s="72" t="str">
        <f t="shared" si="401"/>
        <v/>
      </c>
      <c r="H402" s="72" t="str">
        <f t="shared" si="401"/>
        <v/>
      </c>
      <c r="I402" s="72" t="str">
        <f t="shared" si="401"/>
        <v/>
      </c>
      <c r="J402" s="72" t="str">
        <f t="shared" si="401"/>
        <v/>
      </c>
      <c r="K402" s="72" t="str">
        <f t="shared" si="401"/>
        <v/>
      </c>
      <c r="L402" s="72" t="str">
        <f t="shared" si="401"/>
        <v/>
      </c>
      <c r="M402" s="72" t="str">
        <f t="shared" si="401"/>
        <v/>
      </c>
      <c r="N402" s="72" t="str">
        <f t="shared" si="401"/>
        <v/>
      </c>
      <c r="O402" s="72" t="str">
        <f t="shared" si="401"/>
        <v/>
      </c>
      <c r="P402" s="72" t="str">
        <f t="shared" si="401"/>
        <v/>
      </c>
      <c r="Q402" s="72" t="str">
        <f t="shared" si="401"/>
        <v/>
      </c>
      <c r="R402" s="72" t="str">
        <f t="shared" si="401"/>
        <v/>
      </c>
      <c r="S402" s="72" t="str">
        <f t="shared" si="401"/>
        <v/>
      </c>
      <c r="T402" s="72" t="str">
        <f t="shared" si="401"/>
        <v/>
      </c>
      <c r="U402" s="72" t="str">
        <f t="shared" si="401"/>
        <v/>
      </c>
      <c r="V402" s="72" t="str">
        <f t="shared" si="401"/>
        <v/>
      </c>
      <c r="W402" s="72" t="str">
        <f t="shared" si="379"/>
        <v/>
      </c>
      <c r="X402" s="2"/>
    </row>
    <row r="403" spans="1:24" ht="15" customHeight="1">
      <c r="A403" s="39"/>
      <c r="B403" s="39">
        <f t="shared" si="380"/>
        <v>87</v>
      </c>
      <c r="C403" s="48"/>
      <c r="D403" s="72">
        <f t="shared" si="377"/>
        <v>1000</v>
      </c>
      <c r="E403" s="72">
        <f t="shared" ref="E403:V403" si="402">IF(OR(D403="",D403&gt;loan_principal),"",IF(E300&gt;=prepay_trigger_rate,loan_principal*interest_rate/4,loan_principal*(interest_rate/4+1)))</f>
        <v>1000</v>
      </c>
      <c r="F403" s="72">
        <f t="shared" si="402"/>
        <v>1000</v>
      </c>
      <c r="G403" s="72">
        <f t="shared" si="402"/>
        <v>1000</v>
      </c>
      <c r="H403" s="72">
        <f t="shared" si="402"/>
        <v>1000</v>
      </c>
      <c r="I403" s="72">
        <f t="shared" si="402"/>
        <v>1000</v>
      </c>
      <c r="J403" s="72">
        <f t="shared" si="402"/>
        <v>1000</v>
      </c>
      <c r="K403" s="72">
        <f t="shared" si="402"/>
        <v>101000</v>
      </c>
      <c r="L403" s="72" t="str">
        <f t="shared" si="402"/>
        <v/>
      </c>
      <c r="M403" s="72" t="str">
        <f t="shared" si="402"/>
        <v/>
      </c>
      <c r="N403" s="72" t="str">
        <f t="shared" si="402"/>
        <v/>
      </c>
      <c r="O403" s="72" t="str">
        <f t="shared" si="402"/>
        <v/>
      </c>
      <c r="P403" s="72" t="str">
        <f t="shared" si="402"/>
        <v/>
      </c>
      <c r="Q403" s="72" t="str">
        <f t="shared" si="402"/>
        <v/>
      </c>
      <c r="R403" s="72" t="str">
        <f t="shared" si="402"/>
        <v/>
      </c>
      <c r="S403" s="72" t="str">
        <f t="shared" si="402"/>
        <v/>
      </c>
      <c r="T403" s="72" t="str">
        <f t="shared" si="402"/>
        <v/>
      </c>
      <c r="U403" s="72" t="str">
        <f t="shared" si="402"/>
        <v/>
      </c>
      <c r="V403" s="72" t="str">
        <f t="shared" si="402"/>
        <v/>
      </c>
      <c r="W403" s="72" t="str">
        <f t="shared" si="379"/>
        <v/>
      </c>
      <c r="X403" s="2"/>
    </row>
    <row r="404" spans="1:24" ht="15" customHeight="1">
      <c r="A404" s="39"/>
      <c r="B404" s="39">
        <f t="shared" si="380"/>
        <v>88</v>
      </c>
      <c r="C404" s="48"/>
      <c r="D404" s="72">
        <f t="shared" si="377"/>
        <v>1000</v>
      </c>
      <c r="E404" s="72">
        <f t="shared" ref="E404:V404" si="403">IF(OR(D404="",D404&gt;loan_principal),"",IF(E301&gt;=prepay_trigger_rate,loan_principal*interest_rate/4,loan_principal*(interest_rate/4+1)))</f>
        <v>1000</v>
      </c>
      <c r="F404" s="72">
        <f t="shared" si="403"/>
        <v>1000</v>
      </c>
      <c r="G404" s="72">
        <f t="shared" si="403"/>
        <v>1000</v>
      </c>
      <c r="H404" s="72">
        <f t="shared" si="403"/>
        <v>1000</v>
      </c>
      <c r="I404" s="72">
        <f t="shared" si="403"/>
        <v>1000</v>
      </c>
      <c r="J404" s="72">
        <f t="shared" si="403"/>
        <v>1000</v>
      </c>
      <c r="K404" s="72">
        <f t="shared" si="403"/>
        <v>1000</v>
      </c>
      <c r="L404" s="72">
        <f t="shared" si="403"/>
        <v>1000</v>
      </c>
      <c r="M404" s="72">
        <f t="shared" si="403"/>
        <v>1000</v>
      </c>
      <c r="N404" s="72">
        <f t="shared" si="403"/>
        <v>1000</v>
      </c>
      <c r="O404" s="72">
        <f t="shared" si="403"/>
        <v>1000</v>
      </c>
      <c r="P404" s="72">
        <f t="shared" si="403"/>
        <v>1000</v>
      </c>
      <c r="Q404" s="72">
        <f t="shared" si="403"/>
        <v>1000</v>
      </c>
      <c r="R404" s="72">
        <f t="shared" si="403"/>
        <v>1000</v>
      </c>
      <c r="S404" s="72">
        <f t="shared" si="403"/>
        <v>1000</v>
      </c>
      <c r="T404" s="72">
        <f t="shared" si="403"/>
        <v>1000</v>
      </c>
      <c r="U404" s="72">
        <f t="shared" si="403"/>
        <v>1000</v>
      </c>
      <c r="V404" s="72">
        <f t="shared" si="403"/>
        <v>1000</v>
      </c>
      <c r="W404" s="72">
        <f t="shared" si="379"/>
        <v>101000</v>
      </c>
      <c r="X404" s="2"/>
    </row>
    <row r="405" spans="1:24" ht="15" customHeight="1">
      <c r="A405" s="39"/>
      <c r="B405" s="39">
        <f t="shared" si="380"/>
        <v>89</v>
      </c>
      <c r="C405" s="48"/>
      <c r="D405" s="72">
        <f t="shared" si="377"/>
        <v>1000</v>
      </c>
      <c r="E405" s="72">
        <f t="shared" ref="E405:V405" si="404">IF(OR(D405="",D405&gt;loan_principal),"",IF(E302&gt;=prepay_trigger_rate,loan_principal*interest_rate/4,loan_principal*(interest_rate/4+1)))</f>
        <v>1000</v>
      </c>
      <c r="F405" s="72">
        <f t="shared" si="404"/>
        <v>1000</v>
      </c>
      <c r="G405" s="72">
        <f t="shared" si="404"/>
        <v>1000</v>
      </c>
      <c r="H405" s="72">
        <f t="shared" si="404"/>
        <v>1000</v>
      </c>
      <c r="I405" s="72">
        <f t="shared" si="404"/>
        <v>1000</v>
      </c>
      <c r="J405" s="72">
        <f t="shared" si="404"/>
        <v>1000</v>
      </c>
      <c r="K405" s="72">
        <f t="shared" si="404"/>
        <v>1000</v>
      </c>
      <c r="L405" s="72">
        <f t="shared" si="404"/>
        <v>1000</v>
      </c>
      <c r="M405" s="72">
        <f t="shared" si="404"/>
        <v>1000</v>
      </c>
      <c r="N405" s="72">
        <f t="shared" si="404"/>
        <v>1000</v>
      </c>
      <c r="O405" s="72">
        <f t="shared" si="404"/>
        <v>1000</v>
      </c>
      <c r="P405" s="72">
        <f t="shared" si="404"/>
        <v>1000</v>
      </c>
      <c r="Q405" s="72">
        <f t="shared" si="404"/>
        <v>1000</v>
      </c>
      <c r="R405" s="72">
        <f t="shared" si="404"/>
        <v>1000</v>
      </c>
      <c r="S405" s="72">
        <f t="shared" si="404"/>
        <v>1000</v>
      </c>
      <c r="T405" s="72">
        <f t="shared" si="404"/>
        <v>1000</v>
      </c>
      <c r="U405" s="72">
        <f t="shared" si="404"/>
        <v>1000</v>
      </c>
      <c r="V405" s="72">
        <f t="shared" si="404"/>
        <v>1000</v>
      </c>
      <c r="W405" s="72">
        <f t="shared" si="379"/>
        <v>101000</v>
      </c>
      <c r="X405" s="2"/>
    </row>
    <row r="406" spans="1:24" ht="15" customHeight="1">
      <c r="A406" s="39"/>
      <c r="B406" s="39">
        <f t="shared" si="380"/>
        <v>90</v>
      </c>
      <c r="C406" s="48"/>
      <c r="D406" s="72">
        <f t="shared" si="377"/>
        <v>1000</v>
      </c>
      <c r="E406" s="72">
        <f t="shared" ref="E406:V406" si="405">IF(OR(D406="",D406&gt;loan_principal),"",IF(E303&gt;=prepay_trigger_rate,loan_principal*interest_rate/4,loan_principal*(interest_rate/4+1)))</f>
        <v>1000</v>
      </c>
      <c r="F406" s="72">
        <f t="shared" si="405"/>
        <v>1000</v>
      </c>
      <c r="G406" s="72">
        <f t="shared" si="405"/>
        <v>101000</v>
      </c>
      <c r="H406" s="72" t="str">
        <f t="shared" si="405"/>
        <v/>
      </c>
      <c r="I406" s="72" t="str">
        <f t="shared" si="405"/>
        <v/>
      </c>
      <c r="J406" s="72" t="str">
        <f t="shared" si="405"/>
        <v/>
      </c>
      <c r="K406" s="72" t="str">
        <f t="shared" si="405"/>
        <v/>
      </c>
      <c r="L406" s="72" t="str">
        <f t="shared" si="405"/>
        <v/>
      </c>
      <c r="M406" s="72" t="str">
        <f t="shared" si="405"/>
        <v/>
      </c>
      <c r="N406" s="72" t="str">
        <f t="shared" si="405"/>
        <v/>
      </c>
      <c r="O406" s="72" t="str">
        <f t="shared" si="405"/>
        <v/>
      </c>
      <c r="P406" s="72" t="str">
        <f t="shared" si="405"/>
        <v/>
      </c>
      <c r="Q406" s="72" t="str">
        <f t="shared" si="405"/>
        <v/>
      </c>
      <c r="R406" s="72" t="str">
        <f t="shared" si="405"/>
        <v/>
      </c>
      <c r="S406" s="72" t="str">
        <f t="shared" si="405"/>
        <v/>
      </c>
      <c r="T406" s="72" t="str">
        <f t="shared" si="405"/>
        <v/>
      </c>
      <c r="U406" s="72" t="str">
        <f t="shared" si="405"/>
        <v/>
      </c>
      <c r="V406" s="72" t="str">
        <f t="shared" si="405"/>
        <v/>
      </c>
      <c r="W406" s="72" t="str">
        <f t="shared" si="379"/>
        <v/>
      </c>
      <c r="X406" s="2"/>
    </row>
    <row r="407" spans="1:24" ht="15" customHeight="1">
      <c r="A407" s="39"/>
      <c r="B407" s="39">
        <f t="shared" si="380"/>
        <v>91</v>
      </c>
      <c r="C407" s="48"/>
      <c r="D407" s="72">
        <f t="shared" si="377"/>
        <v>1000</v>
      </c>
      <c r="E407" s="72">
        <f t="shared" ref="E407:V407" si="406">IF(OR(D407="",D407&gt;loan_principal),"",IF(E304&gt;=prepay_trigger_rate,loan_principal*interest_rate/4,loan_principal*(interest_rate/4+1)))</f>
        <v>1000</v>
      </c>
      <c r="F407" s="72">
        <f t="shared" si="406"/>
        <v>1000</v>
      </c>
      <c r="G407" s="72">
        <f t="shared" si="406"/>
        <v>1000</v>
      </c>
      <c r="H407" s="72">
        <f t="shared" si="406"/>
        <v>1000</v>
      </c>
      <c r="I407" s="72">
        <f t="shared" si="406"/>
        <v>1000</v>
      </c>
      <c r="J407" s="72">
        <f t="shared" si="406"/>
        <v>1000</v>
      </c>
      <c r="K407" s="72">
        <f t="shared" si="406"/>
        <v>1000</v>
      </c>
      <c r="L407" s="72">
        <f t="shared" si="406"/>
        <v>1000</v>
      </c>
      <c r="M407" s="72">
        <f t="shared" si="406"/>
        <v>1000</v>
      </c>
      <c r="N407" s="72">
        <f t="shared" si="406"/>
        <v>1000</v>
      </c>
      <c r="O407" s="72">
        <f t="shared" si="406"/>
        <v>1000</v>
      </c>
      <c r="P407" s="72">
        <f t="shared" si="406"/>
        <v>1000</v>
      </c>
      <c r="Q407" s="72">
        <f t="shared" si="406"/>
        <v>1000</v>
      </c>
      <c r="R407" s="72">
        <f t="shared" si="406"/>
        <v>1000</v>
      </c>
      <c r="S407" s="72">
        <f t="shared" si="406"/>
        <v>1000</v>
      </c>
      <c r="T407" s="72">
        <f t="shared" si="406"/>
        <v>1000</v>
      </c>
      <c r="U407" s="72">
        <f t="shared" si="406"/>
        <v>1000</v>
      </c>
      <c r="V407" s="72">
        <f t="shared" si="406"/>
        <v>1000</v>
      </c>
      <c r="W407" s="72">
        <f t="shared" si="379"/>
        <v>101000</v>
      </c>
      <c r="X407" s="2"/>
    </row>
    <row r="408" spans="1:24" ht="15" customHeight="1">
      <c r="A408" s="39"/>
      <c r="B408" s="39">
        <f t="shared" si="380"/>
        <v>92</v>
      </c>
      <c r="C408" s="48"/>
      <c r="D408" s="72">
        <f t="shared" si="377"/>
        <v>1000</v>
      </c>
      <c r="E408" s="72">
        <f t="shared" ref="E408:V408" si="407">IF(OR(D408="",D408&gt;loan_principal),"",IF(E305&gt;=prepay_trigger_rate,loan_principal*interest_rate/4,loan_principal*(interest_rate/4+1)))</f>
        <v>1000</v>
      </c>
      <c r="F408" s="72">
        <f t="shared" si="407"/>
        <v>1000</v>
      </c>
      <c r="G408" s="72">
        <f t="shared" si="407"/>
        <v>1000</v>
      </c>
      <c r="H408" s="72">
        <f t="shared" si="407"/>
        <v>1000</v>
      </c>
      <c r="I408" s="72">
        <f t="shared" si="407"/>
        <v>1000</v>
      </c>
      <c r="J408" s="72">
        <f t="shared" si="407"/>
        <v>1000</v>
      </c>
      <c r="K408" s="72">
        <f t="shared" si="407"/>
        <v>1000</v>
      </c>
      <c r="L408" s="72">
        <f t="shared" si="407"/>
        <v>1000</v>
      </c>
      <c r="M408" s="72">
        <f t="shared" si="407"/>
        <v>1000</v>
      </c>
      <c r="N408" s="72">
        <f t="shared" si="407"/>
        <v>1000</v>
      </c>
      <c r="O408" s="72">
        <f t="shared" si="407"/>
        <v>1000</v>
      </c>
      <c r="P408" s="72">
        <f t="shared" si="407"/>
        <v>1000</v>
      </c>
      <c r="Q408" s="72">
        <f t="shared" si="407"/>
        <v>1000</v>
      </c>
      <c r="R408" s="72">
        <f t="shared" si="407"/>
        <v>1000</v>
      </c>
      <c r="S408" s="72">
        <f t="shared" si="407"/>
        <v>1000</v>
      </c>
      <c r="T408" s="72">
        <f t="shared" si="407"/>
        <v>1000</v>
      </c>
      <c r="U408" s="72">
        <f t="shared" si="407"/>
        <v>1000</v>
      </c>
      <c r="V408" s="72">
        <f t="shared" si="407"/>
        <v>1000</v>
      </c>
      <c r="W408" s="72">
        <f t="shared" si="379"/>
        <v>101000</v>
      </c>
      <c r="X408" s="2"/>
    </row>
    <row r="409" spans="1:24" ht="15" customHeight="1">
      <c r="A409" s="39"/>
      <c r="B409" s="39">
        <f t="shared" si="380"/>
        <v>93</v>
      </c>
      <c r="C409" s="48"/>
      <c r="D409" s="72">
        <f t="shared" si="377"/>
        <v>1000</v>
      </c>
      <c r="E409" s="72">
        <f t="shared" ref="E409:V409" si="408">IF(OR(D409="",D409&gt;loan_principal),"",IF(E306&gt;=prepay_trigger_rate,loan_principal*interest_rate/4,loan_principal*(interest_rate/4+1)))</f>
        <v>1000</v>
      </c>
      <c r="F409" s="72">
        <f t="shared" si="408"/>
        <v>1000</v>
      </c>
      <c r="G409" s="72">
        <f t="shared" si="408"/>
        <v>1000</v>
      </c>
      <c r="H409" s="72">
        <f t="shared" si="408"/>
        <v>1000</v>
      </c>
      <c r="I409" s="72">
        <f t="shared" si="408"/>
        <v>1000</v>
      </c>
      <c r="J409" s="72">
        <f t="shared" si="408"/>
        <v>1000</v>
      </c>
      <c r="K409" s="72">
        <f t="shared" si="408"/>
        <v>1000</v>
      </c>
      <c r="L409" s="72">
        <f t="shared" si="408"/>
        <v>1000</v>
      </c>
      <c r="M409" s="72">
        <f t="shared" si="408"/>
        <v>1000</v>
      </c>
      <c r="N409" s="72">
        <f t="shared" si="408"/>
        <v>1000</v>
      </c>
      <c r="O409" s="72">
        <f t="shared" si="408"/>
        <v>1000</v>
      </c>
      <c r="P409" s="72">
        <f t="shared" si="408"/>
        <v>1000</v>
      </c>
      <c r="Q409" s="72">
        <f t="shared" si="408"/>
        <v>1000</v>
      </c>
      <c r="R409" s="72">
        <f t="shared" si="408"/>
        <v>1000</v>
      </c>
      <c r="S409" s="72">
        <f t="shared" si="408"/>
        <v>1000</v>
      </c>
      <c r="T409" s="72">
        <f t="shared" si="408"/>
        <v>1000</v>
      </c>
      <c r="U409" s="72">
        <f t="shared" si="408"/>
        <v>1000</v>
      </c>
      <c r="V409" s="72">
        <f t="shared" si="408"/>
        <v>1000</v>
      </c>
      <c r="W409" s="72">
        <f t="shared" si="379"/>
        <v>101000</v>
      </c>
      <c r="X409" s="2"/>
    </row>
    <row r="410" spans="1:24" ht="15" customHeight="1">
      <c r="A410" s="39"/>
      <c r="B410" s="39">
        <f t="shared" si="380"/>
        <v>94</v>
      </c>
      <c r="C410" s="48"/>
      <c r="D410" s="72">
        <f t="shared" si="377"/>
        <v>1000</v>
      </c>
      <c r="E410" s="72">
        <f t="shared" ref="E410:V410" si="409">IF(OR(D410="",D410&gt;loan_principal),"",IF(E307&gt;=prepay_trigger_rate,loan_principal*interest_rate/4,loan_principal*(interest_rate/4+1)))</f>
        <v>1000</v>
      </c>
      <c r="F410" s="72">
        <f t="shared" si="409"/>
        <v>1000</v>
      </c>
      <c r="G410" s="72">
        <f t="shared" si="409"/>
        <v>1000</v>
      </c>
      <c r="H410" s="72">
        <f t="shared" si="409"/>
        <v>1000</v>
      </c>
      <c r="I410" s="72">
        <f t="shared" si="409"/>
        <v>1000</v>
      </c>
      <c r="J410" s="72">
        <f t="shared" si="409"/>
        <v>1000</v>
      </c>
      <c r="K410" s="72">
        <f t="shared" si="409"/>
        <v>1000</v>
      </c>
      <c r="L410" s="72">
        <f t="shared" si="409"/>
        <v>1000</v>
      </c>
      <c r="M410" s="72">
        <f t="shared" si="409"/>
        <v>1000</v>
      </c>
      <c r="N410" s="72">
        <f t="shared" si="409"/>
        <v>1000</v>
      </c>
      <c r="O410" s="72">
        <f t="shared" si="409"/>
        <v>1000</v>
      </c>
      <c r="P410" s="72">
        <f t="shared" si="409"/>
        <v>1000</v>
      </c>
      <c r="Q410" s="72">
        <f t="shared" si="409"/>
        <v>1000</v>
      </c>
      <c r="R410" s="72">
        <f t="shared" si="409"/>
        <v>1000</v>
      </c>
      <c r="S410" s="72">
        <f t="shared" si="409"/>
        <v>1000</v>
      </c>
      <c r="T410" s="72">
        <f t="shared" si="409"/>
        <v>1000</v>
      </c>
      <c r="U410" s="72">
        <f t="shared" si="409"/>
        <v>1000</v>
      </c>
      <c r="V410" s="72">
        <f t="shared" si="409"/>
        <v>1000</v>
      </c>
      <c r="W410" s="72">
        <f t="shared" si="379"/>
        <v>101000</v>
      </c>
      <c r="X410" s="2"/>
    </row>
    <row r="411" spans="1:24" ht="15" customHeight="1">
      <c r="A411" s="39"/>
      <c r="B411" s="39">
        <f t="shared" si="380"/>
        <v>95</v>
      </c>
      <c r="C411" s="48"/>
      <c r="D411" s="72">
        <f t="shared" si="377"/>
        <v>1000</v>
      </c>
      <c r="E411" s="72">
        <f t="shared" ref="E411:V411" si="410">IF(OR(D411="",D411&gt;loan_principal),"",IF(E308&gt;=prepay_trigger_rate,loan_principal*interest_rate/4,loan_principal*(interest_rate/4+1)))</f>
        <v>1000</v>
      </c>
      <c r="F411" s="72">
        <f t="shared" si="410"/>
        <v>1000</v>
      </c>
      <c r="G411" s="72">
        <f t="shared" si="410"/>
        <v>1000</v>
      </c>
      <c r="H411" s="72">
        <f t="shared" si="410"/>
        <v>1000</v>
      </c>
      <c r="I411" s="72">
        <f t="shared" si="410"/>
        <v>1000</v>
      </c>
      <c r="J411" s="72">
        <f t="shared" si="410"/>
        <v>1000</v>
      </c>
      <c r="K411" s="72">
        <f t="shared" si="410"/>
        <v>1000</v>
      </c>
      <c r="L411" s="72">
        <f t="shared" si="410"/>
        <v>1000</v>
      </c>
      <c r="M411" s="72">
        <f t="shared" si="410"/>
        <v>1000</v>
      </c>
      <c r="N411" s="72">
        <f t="shared" si="410"/>
        <v>1000</v>
      </c>
      <c r="O411" s="72">
        <f t="shared" si="410"/>
        <v>1000</v>
      </c>
      <c r="P411" s="72">
        <f t="shared" si="410"/>
        <v>1000</v>
      </c>
      <c r="Q411" s="72">
        <f t="shared" si="410"/>
        <v>1000</v>
      </c>
      <c r="R411" s="72">
        <f t="shared" si="410"/>
        <v>1000</v>
      </c>
      <c r="S411" s="72">
        <f t="shared" si="410"/>
        <v>1000</v>
      </c>
      <c r="T411" s="72">
        <f t="shared" si="410"/>
        <v>1000</v>
      </c>
      <c r="U411" s="72">
        <f t="shared" si="410"/>
        <v>1000</v>
      </c>
      <c r="V411" s="72">
        <f t="shared" si="410"/>
        <v>1000</v>
      </c>
      <c r="W411" s="72">
        <f t="shared" si="379"/>
        <v>101000</v>
      </c>
      <c r="X411" s="2"/>
    </row>
    <row r="412" spans="1:24" ht="15" customHeight="1">
      <c r="A412" s="39"/>
      <c r="B412" s="39">
        <f t="shared" si="380"/>
        <v>96</v>
      </c>
      <c r="C412" s="48"/>
      <c r="D412" s="72">
        <f t="shared" si="377"/>
        <v>1000</v>
      </c>
      <c r="E412" s="72">
        <f t="shared" ref="E412:V412" si="411">IF(OR(D412="",D412&gt;loan_principal),"",IF(E309&gt;=prepay_trigger_rate,loan_principal*interest_rate/4,loan_principal*(interest_rate/4+1)))</f>
        <v>1000</v>
      </c>
      <c r="F412" s="72">
        <f t="shared" si="411"/>
        <v>1000</v>
      </c>
      <c r="G412" s="72">
        <f t="shared" si="411"/>
        <v>1000</v>
      </c>
      <c r="H412" s="72">
        <f t="shared" si="411"/>
        <v>1000</v>
      </c>
      <c r="I412" s="72">
        <f t="shared" si="411"/>
        <v>1000</v>
      </c>
      <c r="J412" s="72">
        <f t="shared" si="411"/>
        <v>1000</v>
      </c>
      <c r="K412" s="72">
        <f t="shared" si="411"/>
        <v>1000</v>
      </c>
      <c r="L412" s="72">
        <f t="shared" si="411"/>
        <v>1000</v>
      </c>
      <c r="M412" s="72">
        <f t="shared" si="411"/>
        <v>1000</v>
      </c>
      <c r="N412" s="72">
        <f t="shared" si="411"/>
        <v>1000</v>
      </c>
      <c r="O412" s="72">
        <f t="shared" si="411"/>
        <v>1000</v>
      </c>
      <c r="P412" s="72">
        <f t="shared" si="411"/>
        <v>1000</v>
      </c>
      <c r="Q412" s="72">
        <f t="shared" si="411"/>
        <v>1000</v>
      </c>
      <c r="R412" s="72">
        <f t="shared" si="411"/>
        <v>1000</v>
      </c>
      <c r="S412" s="72">
        <f t="shared" si="411"/>
        <v>1000</v>
      </c>
      <c r="T412" s="72">
        <f t="shared" si="411"/>
        <v>1000</v>
      </c>
      <c r="U412" s="72">
        <f t="shared" si="411"/>
        <v>1000</v>
      </c>
      <c r="V412" s="72">
        <f t="shared" si="411"/>
        <v>1000</v>
      </c>
      <c r="W412" s="72">
        <f t="shared" si="379"/>
        <v>101000</v>
      </c>
      <c r="X412" s="2"/>
    </row>
    <row r="413" spans="1:24" ht="15" customHeight="1">
      <c r="A413" s="39"/>
      <c r="B413" s="39">
        <f t="shared" si="380"/>
        <v>97</v>
      </c>
      <c r="C413" s="48"/>
      <c r="D413" s="72">
        <f t="shared" ref="D413:D444" si="412">IF(D310&gt;=prepay_trigger_rate,loan_principal*interest_rate/4,loan_principal*(interest_rate/4+1))</f>
        <v>1000</v>
      </c>
      <c r="E413" s="72">
        <f t="shared" ref="E413:V413" si="413">IF(OR(D413="",D413&gt;loan_principal),"",IF(E310&gt;=prepay_trigger_rate,loan_principal*interest_rate/4,loan_principal*(interest_rate/4+1)))</f>
        <v>1000</v>
      </c>
      <c r="F413" s="72">
        <f t="shared" si="413"/>
        <v>1000</v>
      </c>
      <c r="G413" s="72">
        <f t="shared" si="413"/>
        <v>1000</v>
      </c>
      <c r="H413" s="72">
        <f t="shared" si="413"/>
        <v>1000</v>
      </c>
      <c r="I413" s="72">
        <f t="shared" si="413"/>
        <v>1000</v>
      </c>
      <c r="J413" s="72">
        <f t="shared" si="413"/>
        <v>1000</v>
      </c>
      <c r="K413" s="72">
        <f t="shared" si="413"/>
        <v>1000</v>
      </c>
      <c r="L413" s="72">
        <f t="shared" si="413"/>
        <v>1000</v>
      </c>
      <c r="M413" s="72">
        <f t="shared" si="413"/>
        <v>1000</v>
      </c>
      <c r="N413" s="72">
        <f t="shared" si="413"/>
        <v>1000</v>
      </c>
      <c r="O413" s="72">
        <f t="shared" si="413"/>
        <v>1000</v>
      </c>
      <c r="P413" s="72">
        <f t="shared" si="413"/>
        <v>1000</v>
      </c>
      <c r="Q413" s="72">
        <f t="shared" si="413"/>
        <v>1000</v>
      </c>
      <c r="R413" s="72">
        <f t="shared" si="413"/>
        <v>1000</v>
      </c>
      <c r="S413" s="72">
        <f t="shared" si="413"/>
        <v>1000</v>
      </c>
      <c r="T413" s="72">
        <f t="shared" si="413"/>
        <v>1000</v>
      </c>
      <c r="U413" s="72">
        <f t="shared" si="413"/>
        <v>1000</v>
      </c>
      <c r="V413" s="72">
        <f t="shared" si="413"/>
        <v>1000</v>
      </c>
      <c r="W413" s="72">
        <f t="shared" ref="W413:W444" si="414">IF(OR(V413="",V413&gt;loan_principal),"",loan_principal*(interest_rate/4+1))</f>
        <v>101000</v>
      </c>
      <c r="X413" s="2"/>
    </row>
    <row r="414" spans="1:24" ht="15" customHeight="1">
      <c r="A414" s="39"/>
      <c r="B414" s="39">
        <f t="shared" si="380"/>
        <v>98</v>
      </c>
      <c r="C414" s="48"/>
      <c r="D414" s="72">
        <f t="shared" si="412"/>
        <v>1000</v>
      </c>
      <c r="E414" s="72">
        <f t="shared" ref="E414:V414" si="415">IF(OR(D414="",D414&gt;loan_principal),"",IF(E311&gt;=prepay_trigger_rate,loan_principal*interest_rate/4,loan_principal*(interest_rate/4+1)))</f>
        <v>1000</v>
      </c>
      <c r="F414" s="72">
        <f t="shared" si="415"/>
        <v>1000</v>
      </c>
      <c r="G414" s="72">
        <f t="shared" si="415"/>
        <v>1000</v>
      </c>
      <c r="H414" s="72">
        <f t="shared" si="415"/>
        <v>1000</v>
      </c>
      <c r="I414" s="72">
        <f t="shared" si="415"/>
        <v>1000</v>
      </c>
      <c r="J414" s="72">
        <f t="shared" si="415"/>
        <v>101000</v>
      </c>
      <c r="K414" s="72" t="str">
        <f t="shared" si="415"/>
        <v/>
      </c>
      <c r="L414" s="72" t="str">
        <f t="shared" si="415"/>
        <v/>
      </c>
      <c r="M414" s="72" t="str">
        <f t="shared" si="415"/>
        <v/>
      </c>
      <c r="N414" s="72" t="str">
        <f t="shared" si="415"/>
        <v/>
      </c>
      <c r="O414" s="72" t="str">
        <f t="shared" si="415"/>
        <v/>
      </c>
      <c r="P414" s="72" t="str">
        <f t="shared" si="415"/>
        <v/>
      </c>
      <c r="Q414" s="72" t="str">
        <f t="shared" si="415"/>
        <v/>
      </c>
      <c r="R414" s="72" t="str">
        <f t="shared" si="415"/>
        <v/>
      </c>
      <c r="S414" s="72" t="str">
        <f t="shared" si="415"/>
        <v/>
      </c>
      <c r="T414" s="72" t="str">
        <f t="shared" si="415"/>
        <v/>
      </c>
      <c r="U414" s="72" t="str">
        <f t="shared" si="415"/>
        <v/>
      </c>
      <c r="V414" s="72" t="str">
        <f t="shared" si="415"/>
        <v/>
      </c>
      <c r="W414" s="72" t="str">
        <f t="shared" si="414"/>
        <v/>
      </c>
      <c r="X414" s="2"/>
    </row>
    <row r="415" spans="1:24" ht="15" customHeight="1">
      <c r="A415" s="39"/>
      <c r="B415" s="39">
        <f t="shared" si="380"/>
        <v>99</v>
      </c>
      <c r="C415" s="48"/>
      <c r="D415" s="72">
        <f t="shared" si="412"/>
        <v>1000</v>
      </c>
      <c r="E415" s="72">
        <f t="shared" ref="E415:V415" si="416">IF(OR(D415="",D415&gt;loan_principal),"",IF(E312&gt;=prepay_trigger_rate,loan_principal*interest_rate/4,loan_principal*(interest_rate/4+1)))</f>
        <v>1000</v>
      </c>
      <c r="F415" s="72">
        <f t="shared" si="416"/>
        <v>1000</v>
      </c>
      <c r="G415" s="72">
        <f t="shared" si="416"/>
        <v>1000</v>
      </c>
      <c r="H415" s="72">
        <f t="shared" si="416"/>
        <v>1000</v>
      </c>
      <c r="I415" s="72">
        <f t="shared" si="416"/>
        <v>1000</v>
      </c>
      <c r="J415" s="72">
        <f t="shared" si="416"/>
        <v>1000</v>
      </c>
      <c r="K415" s="72">
        <f t="shared" si="416"/>
        <v>1000</v>
      </c>
      <c r="L415" s="72">
        <f t="shared" si="416"/>
        <v>1000</v>
      </c>
      <c r="M415" s="72">
        <f t="shared" si="416"/>
        <v>1000</v>
      </c>
      <c r="N415" s="72">
        <f t="shared" si="416"/>
        <v>1000</v>
      </c>
      <c r="O415" s="72">
        <f t="shared" si="416"/>
        <v>1000</v>
      </c>
      <c r="P415" s="72">
        <f t="shared" si="416"/>
        <v>1000</v>
      </c>
      <c r="Q415" s="72">
        <f t="shared" si="416"/>
        <v>1000</v>
      </c>
      <c r="R415" s="72">
        <f t="shared" si="416"/>
        <v>1000</v>
      </c>
      <c r="S415" s="72">
        <f t="shared" si="416"/>
        <v>1000</v>
      </c>
      <c r="T415" s="72">
        <f t="shared" si="416"/>
        <v>1000</v>
      </c>
      <c r="U415" s="72">
        <f t="shared" si="416"/>
        <v>1000</v>
      </c>
      <c r="V415" s="72">
        <f t="shared" si="416"/>
        <v>1000</v>
      </c>
      <c r="W415" s="72">
        <f t="shared" si="414"/>
        <v>101000</v>
      </c>
      <c r="X415" s="2"/>
    </row>
    <row r="416" spans="1:24" ht="15" customHeight="1">
      <c r="A416" s="39"/>
      <c r="B416" s="39">
        <f t="shared" si="380"/>
        <v>100</v>
      </c>
      <c r="C416" s="48"/>
      <c r="D416" s="72">
        <f t="shared" si="412"/>
        <v>1000</v>
      </c>
      <c r="E416" s="72">
        <f t="shared" ref="E416:V416" si="417">IF(OR(D416="",D416&gt;loan_principal),"",IF(E313&gt;=prepay_trigger_rate,loan_principal*interest_rate/4,loan_principal*(interest_rate/4+1)))</f>
        <v>1000</v>
      </c>
      <c r="F416" s="72">
        <f t="shared" si="417"/>
        <v>1000</v>
      </c>
      <c r="G416" s="72">
        <f t="shared" si="417"/>
        <v>1000</v>
      </c>
      <c r="H416" s="72">
        <f t="shared" si="417"/>
        <v>1000</v>
      </c>
      <c r="I416" s="72">
        <f t="shared" si="417"/>
        <v>1000</v>
      </c>
      <c r="J416" s="72">
        <f t="shared" si="417"/>
        <v>1000</v>
      </c>
      <c r="K416" s="72">
        <f t="shared" si="417"/>
        <v>1000</v>
      </c>
      <c r="L416" s="72">
        <f t="shared" si="417"/>
        <v>1000</v>
      </c>
      <c r="M416" s="72">
        <f t="shared" si="417"/>
        <v>1000</v>
      </c>
      <c r="N416" s="72">
        <f t="shared" si="417"/>
        <v>1000</v>
      </c>
      <c r="O416" s="72">
        <f t="shared" si="417"/>
        <v>1000</v>
      </c>
      <c r="P416" s="72">
        <f t="shared" si="417"/>
        <v>1000</v>
      </c>
      <c r="Q416" s="72">
        <f t="shared" si="417"/>
        <v>1000</v>
      </c>
      <c r="R416" s="72">
        <f t="shared" si="417"/>
        <v>1000</v>
      </c>
      <c r="S416" s="72">
        <f t="shared" si="417"/>
        <v>1000</v>
      </c>
      <c r="T416" s="72">
        <f t="shared" si="417"/>
        <v>1000</v>
      </c>
      <c r="U416" s="72">
        <f t="shared" si="417"/>
        <v>1000</v>
      </c>
      <c r="V416" s="72">
        <f t="shared" si="417"/>
        <v>1000</v>
      </c>
      <c r="W416" s="72">
        <f t="shared" si="414"/>
        <v>101000</v>
      </c>
      <c r="X416" s="2"/>
    </row>
    <row r="417" spans="1:24" ht="15" customHeight="1">
      <c r="A417" s="39"/>
      <c r="B417" s="2"/>
      <c r="C417" s="4">
        <v>0</v>
      </c>
      <c r="D417" s="4">
        <f t="shared" ref="D417" si="418">C417+1</f>
        <v>1</v>
      </c>
      <c r="E417" s="4">
        <f t="shared" ref="E417" si="419">D417+1</f>
        <v>2</v>
      </c>
      <c r="F417" s="4">
        <f t="shared" ref="F417" si="420">E417+1</f>
        <v>3</v>
      </c>
      <c r="G417" s="4">
        <f t="shared" ref="G417" si="421">F417+1</f>
        <v>4</v>
      </c>
      <c r="H417" s="4">
        <f t="shared" ref="H417" si="422">G417+1</f>
        <v>5</v>
      </c>
      <c r="I417" s="4">
        <f t="shared" ref="I417" si="423">H417+1</f>
        <v>6</v>
      </c>
      <c r="J417" s="4">
        <f t="shared" ref="J417" si="424">I417+1</f>
        <v>7</v>
      </c>
      <c r="K417" s="4">
        <f t="shared" ref="K417" si="425">J417+1</f>
        <v>8</v>
      </c>
      <c r="L417" s="4">
        <f t="shared" ref="L417" si="426">K417+1</f>
        <v>9</v>
      </c>
      <c r="M417" s="4">
        <f t="shared" ref="M417" si="427">L417+1</f>
        <v>10</v>
      </c>
      <c r="N417" s="4">
        <f t="shared" ref="N417" si="428">M417+1</f>
        <v>11</v>
      </c>
      <c r="O417" s="4">
        <f t="shared" ref="O417" si="429">N417+1</f>
        <v>12</v>
      </c>
      <c r="P417" s="4">
        <f t="shared" ref="P417" si="430">O417+1</f>
        <v>13</v>
      </c>
      <c r="Q417" s="4">
        <f t="shared" ref="Q417" si="431">P417+1</f>
        <v>14</v>
      </c>
      <c r="R417" s="4">
        <f t="shared" ref="R417" si="432">Q417+1</f>
        <v>15</v>
      </c>
      <c r="S417" s="4">
        <f t="shared" ref="S417" si="433">R417+1</f>
        <v>16</v>
      </c>
      <c r="T417" s="4">
        <f t="shared" ref="T417" si="434">S417+1</f>
        <v>17</v>
      </c>
      <c r="U417" s="4">
        <f t="shared" ref="U417" si="435">T417+1</f>
        <v>18</v>
      </c>
      <c r="V417" s="4">
        <f t="shared" ref="V417" si="436">U417+1</f>
        <v>19</v>
      </c>
      <c r="W417" s="4">
        <f t="shared" ref="W417" si="437">V417+1</f>
        <v>20</v>
      </c>
      <c r="X417" s="2"/>
    </row>
    <row r="418" spans="1:24" ht="15" customHeight="1"/>
    <row r="419" spans="1:24" ht="15" customHeight="1"/>
    <row r="420" spans="1:24" ht="15" customHeight="1"/>
    <row r="421" spans="1:24" ht="15" customHeight="1"/>
    <row r="422" spans="1:24" ht="15" customHeight="1"/>
    <row r="423" spans="1:24" ht="15" customHeight="1"/>
    <row r="424" spans="1:24" ht="15" customHeight="1"/>
    <row r="425" spans="1:24" ht="15" customHeight="1"/>
    <row r="426" spans="1:24" ht="15" customHeight="1"/>
    <row r="427" spans="1:24" ht="15" customHeight="1"/>
    <row r="428" spans="1:24" ht="15" customHeight="1"/>
    <row r="429" spans="1:24" ht="15" customHeight="1"/>
    <row r="430" spans="1:24" ht="15" customHeight="1"/>
    <row r="431" spans="1:24" ht="15" customHeight="1"/>
    <row r="432" spans="1:24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</sheetData>
  <customSheetViews>
    <customSheetView guid="{1753788C-1DD1-4958-A0DA-F6A444305EE4}">
      <pane ySplit="5" topLeftCell="A6" activePane="bottomLeft" state="frozen"/>
      <selection pane="bottomLeft" activeCell="A25" sqref="A25"/>
      <pageMargins left="0.7" right="0.7" top="0.75" bottom="0.75" header="0.3" footer="0.3"/>
      <pageSetup orientation="portrait" verticalDpi="0" r:id="rId1"/>
    </customSheetView>
  </customSheetViews>
  <mergeCells count="7">
    <mergeCell ref="C212:W212"/>
    <mergeCell ref="C109:W109"/>
    <mergeCell ref="C315:W315"/>
    <mergeCell ref="A2:B2"/>
    <mergeCell ref="A3:B3"/>
    <mergeCell ref="C6:W6"/>
    <mergeCell ref="G2:H2"/>
  </mergeCell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Problem 1</vt:lpstr>
      <vt:lpstr>Problem 2</vt:lpstr>
      <vt:lpstr>Problem 3</vt:lpstr>
      <vt:lpstr>Problem 4</vt:lpstr>
      <vt:lpstr>aal</vt:lpstr>
      <vt:lpstr>cap_principal</vt:lpstr>
      <vt:lpstr>cap_rate</vt:lpstr>
      <vt:lpstr>coupon</vt:lpstr>
      <vt:lpstr>delta_t</vt:lpstr>
      <vt:lpstr>'Problem 2'!i</vt:lpstr>
      <vt:lpstr>i</vt:lpstr>
      <vt:lpstr>interest_rate</vt:lpstr>
      <vt:lpstr>loan_principal</vt:lpstr>
      <vt:lpstr>prepay_trigger_rate</vt:lpstr>
      <vt:lpstr>principal</vt:lpstr>
      <vt:lpstr>r_0</vt:lpstr>
      <vt:lpstr>rever</vt:lpstr>
      <vt:lpstr>sigma</vt:lpstr>
      <vt:lpstr>sim</vt:lpstr>
      <vt:lpstr>'Problem 2'!t</vt:lpstr>
    </vt:vector>
  </TitlesOfParts>
  <Company>QRM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cp:lastPrinted>2001-07-03T20:26:27Z</cp:lastPrinted>
  <dcterms:created xsi:type="dcterms:W3CDTF">2000-11-24T16:55:35Z</dcterms:created>
  <dcterms:modified xsi:type="dcterms:W3CDTF">2016-04-24T16:58:14Z</dcterms:modified>
</cp:coreProperties>
</file>