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794" tabRatio="636" activeTab="2"/>
  </bookViews>
  <sheets>
    <sheet name="Problem 1" sheetId="1" r:id="rId1"/>
    <sheet name="Problem 2 and Problem 3" sheetId="2" r:id="rId2"/>
    <sheet name="Problem 4" sheetId="3" r:id="rId3"/>
  </sheets>
  <definedNames>
    <definedName name="cor">'Problem 2 and Problem 3'!$I$3</definedName>
    <definedName name="CORRE">'Problem 1'!$D$621:$W$621</definedName>
    <definedName name="corRU">'Problem 2 and Problem 3'!$F$3</definedName>
    <definedName name="DELTA">'Problem 2 and Problem 3'!$H$3</definedName>
    <definedName name="drift">'Problem 2 and Problem 3'!$C$428:$W$428</definedName>
    <definedName name="eps_1">'Problem 1'!$D$208:$W$307</definedName>
    <definedName name="eps_2">'Problem 1'!$D$623:$W$722</definedName>
    <definedName name="FR">'Problem 2 and Problem 3'!$A$3</definedName>
    <definedName name="I_1">'Problem 2 and Problem 3'!$D$6:$W$6</definedName>
    <definedName name="J_1">'Problem 2 and Problem 3'!$D$431:$W$431</definedName>
    <definedName name="M_1">'Problem 1'!$D$205:$W$205</definedName>
    <definedName name="M_2">'Problem 1'!$D$516:$W$516</definedName>
    <definedName name="M_3">'Problem 2 and Problem 3'!$D$108:$W$108</definedName>
    <definedName name="M_5">'Problem 2 and Problem 3'!$D$319:$W$319</definedName>
    <definedName name="r0">'Problem 2 and Problem 3'!$C$429:$AA$429</definedName>
    <definedName name="revR">'Problem 2 and Problem 3'!$D$3</definedName>
    <definedName name="revU">'Problem 2 and Problem 3'!$E$3</definedName>
    <definedName name="SD">'Problem 1'!$D$206:$W$206</definedName>
    <definedName name="SD_1">'Problem 1'!$D$206:$W$206</definedName>
    <definedName name="SD_2">'Problem 1'!$D$517:$W$517</definedName>
    <definedName name="SD_3">'Problem 2 and Problem 3'!$D$109:$W$109</definedName>
    <definedName name="SD_4">'Problem 2 and Problem 3'!$D$110:$W$110</definedName>
    <definedName name="SD_5">'Problem 2 and Problem 3'!$D$320:$W$320</definedName>
    <definedName name="SD_6">'Problem 2 and Problem 3'!$D$321:$W$321</definedName>
    <definedName name="sigR">'Problem 2 and Problem 3'!$B$3</definedName>
    <definedName name="sigU">'Problem 2 and Problem 3'!$C$3</definedName>
  </definedNames>
  <calcPr calcId="144525" iterate="1" iterateCount="1000" iterateDelta="1e-8" concurrentCalc="0"/>
</workbook>
</file>

<file path=xl/sharedStrings.xml><?xml version="1.0" encoding="utf-8"?>
<sst xmlns="http://schemas.openxmlformats.org/spreadsheetml/2006/main" count="45">
  <si>
    <t xml:space="preserve">      Factor #1</t>
  </si>
  <si>
    <t>First factor uniform
antithetic 
deviates
u1(sim,i)</t>
  </si>
  <si>
    <t>First factor normal
antithetic 
deviates
ε1(sim,i)</t>
  </si>
  <si>
    <t>Mean</t>
  </si>
  <si>
    <t>Standard deviation</t>
  </si>
  <si>
    <t>Moment matched first factor normal
antithetic 
deviates
ε1(sim,i)</t>
  </si>
  <si>
    <t xml:space="preserve">     Factor #2</t>
  </si>
  <si>
    <t>Second factor uniform
antithetic 
deviates
u2(sim,i)</t>
  </si>
  <si>
    <t>Second factor normal
antithetic 
deviates
ε2(sim,i)</t>
  </si>
  <si>
    <t>Moment matched second factor normal
antithetic 
deviates
ε2(sim,i)</t>
  </si>
  <si>
    <t>Correlation[ε1(i),ε2(i)]</t>
  </si>
  <si>
    <t>Independent second factor normal
deviates
ε2(sim,i)</t>
  </si>
  <si>
    <t>Covariance[ε1(i),ε2(i)]</t>
  </si>
  <si>
    <t>Flat Spot Rate</t>
  </si>
  <si>
    <t>Sigma_R</t>
  </si>
  <si>
    <t>Sigma_U</t>
  </si>
  <si>
    <t>Rever_R</t>
  </si>
  <si>
    <t>Rever_U</t>
  </si>
  <si>
    <t>CorRU</t>
  </si>
  <si>
    <t>Delta_t</t>
  </si>
  <si>
    <t>Cor</t>
  </si>
  <si>
    <t>Driver R:</t>
  </si>
  <si>
    <t>First driver:
R(sim,i)</t>
  </si>
  <si>
    <t>Realized Mean</t>
  </si>
  <si>
    <t>Realized St. Dev.</t>
  </si>
  <si>
    <t>Theoretical St. Dev.</t>
  </si>
  <si>
    <t>Moment matched first driver:
R(sim,i)</t>
  </si>
  <si>
    <t>Std deviation</t>
  </si>
  <si>
    <t>Driver U:</t>
  </si>
  <si>
    <t>Second driver:
U(sim,i)</t>
  </si>
  <si>
    <t>Moment matched second driver:
U(sim,i)</t>
  </si>
  <si>
    <t>Calibration of drift:</t>
  </si>
  <si>
    <t>MC Drift</t>
  </si>
  <si>
    <t>r0(t)</t>
  </si>
  <si>
    <t>Theoretical Drift</t>
  </si>
  <si>
    <t>Short rate paths:
r(sim,i)</t>
  </si>
  <si>
    <t>Path 
Discount 
Factors:
D(sim,i)</t>
  </si>
  <si>
    <t>MC Zero Bond Prices:</t>
  </si>
  <si>
    <t>Market Zero Bond Prices:</t>
  </si>
  <si>
    <t>Error:</t>
  </si>
  <si>
    <t>PRICE</t>
  </si>
  <si>
    <t>3-MONTH ZERO COUPON BOND</t>
  </si>
  <si>
    <t>SIMPLY COMPOUNDED</t>
  </si>
  <si>
    <t>CAP CASH FLOW</t>
  </si>
  <si>
    <t>CAP VALUE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</si>
</sst>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(* #,##0.00000_);_(* \(#,##0.00000\);_(* &quot;-&quot;??_);_(@_)"/>
    <numFmt numFmtId="177" formatCode="0.000000"/>
    <numFmt numFmtId="178" formatCode="0_ "/>
    <numFmt numFmtId="179" formatCode="0.00_ "/>
    <numFmt numFmtId="180" formatCode="0.0000%"/>
    <numFmt numFmtId="181" formatCode="0.0000"/>
    <numFmt numFmtId="182" formatCode="_(* #,##0.00_);_(* \(#,##0.00\);_(* &quot;-&quot;??_);_(@_)"/>
    <numFmt numFmtId="183" formatCode="0.0000000_ "/>
    <numFmt numFmtId="184" formatCode="#,##0.000000"/>
    <numFmt numFmtId="185" formatCode="0.00000_ "/>
    <numFmt numFmtId="186" formatCode="0.0000000"/>
  </numFmts>
  <fonts count="38">
    <font>
      <sz val="10"/>
      <name val="Arial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sz val="10"/>
      <color theme="4" tint="-0.249977111117893"/>
      <name val="Arial"/>
      <charset val="134"/>
    </font>
    <font>
      <b/>
      <sz val="10"/>
      <name val="Arial"/>
      <charset val="134"/>
    </font>
    <font>
      <b/>
      <sz val="14"/>
      <name val="Arial"/>
      <charset val="134"/>
    </font>
    <font>
      <b/>
      <sz val="16"/>
      <name val="Arial"/>
      <charset val="134"/>
    </font>
    <font>
      <b/>
      <sz val="12"/>
      <color rgb="FFFF0000"/>
      <name val="Arial"/>
      <charset val="134"/>
    </font>
    <font>
      <b/>
      <sz val="12"/>
      <color theme="4" tint="-0.249977111117893"/>
      <name val="Arial"/>
      <charset val="134"/>
    </font>
    <font>
      <b/>
      <sz val="10"/>
      <color theme="4" tint="-0.249977111117893"/>
      <name val="Arial"/>
      <charset val="134"/>
    </font>
    <font>
      <sz val="10"/>
      <color theme="1"/>
      <name val="Arial"/>
      <charset val="134"/>
    </font>
    <font>
      <b/>
      <sz val="18"/>
      <name val="Arial"/>
      <charset val="134"/>
    </font>
    <font>
      <sz val="8"/>
      <name val="Arial"/>
      <charset val="134"/>
    </font>
    <font>
      <b/>
      <sz val="11"/>
      <color indexed="10"/>
      <name val="Arial"/>
      <charset val="134"/>
    </font>
    <font>
      <b/>
      <sz val="10"/>
      <color indexed="10"/>
      <name val="Arial"/>
      <charset val="134"/>
    </font>
    <font>
      <sz val="8"/>
      <color indexed="12"/>
      <name val="Arial"/>
      <charset val="134"/>
    </font>
    <font>
      <b/>
      <sz val="10"/>
      <color indexed="9"/>
      <name val="Arial"/>
      <charset val="134"/>
    </font>
    <font>
      <sz val="8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25" borderId="18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/>
    <xf numFmtId="0" fontId="19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22" fillId="16" borderId="16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3" fillId="28" borderId="20" applyNumberFormat="0" applyAlignment="0" applyProtection="0">
      <alignment vertical="center"/>
    </xf>
    <xf numFmtId="0" fontId="37" fillId="28" borderId="18" applyNumberFormat="0" applyAlignment="0" applyProtection="0">
      <alignment vertical="center"/>
    </xf>
    <xf numFmtId="0" fontId="25" fillId="15" borderId="15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1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80" fontId="0" fillId="0" borderId="1" xfId="11" applyNumberFormat="1" applyFont="1" applyBorder="1"/>
    <xf numFmtId="180" fontId="0" fillId="0" borderId="2" xfId="11" applyNumberFormat="1" applyFont="1" applyBorder="1"/>
    <xf numFmtId="0" fontId="0" fillId="2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79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79" fontId="0" fillId="3" borderId="6" xfId="0" applyNumberFormat="1" applyFill="1" applyBorder="1"/>
    <xf numFmtId="0" fontId="5" fillId="4" borderId="0" xfId="0" applyFont="1" applyFill="1"/>
    <xf numFmtId="0" fontId="0" fillId="4" borderId="0" xfId="0" applyFill="1"/>
    <xf numFmtId="0" fontId="6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6" fillId="0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6" xfId="0" applyBorder="1"/>
    <xf numFmtId="0" fontId="0" fillId="0" borderId="0" xfId="0" applyBorder="1"/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10" xfId="0" applyBorder="1"/>
    <xf numFmtId="0" fontId="0" fillId="0" borderId="8" xfId="0" applyBorder="1"/>
    <xf numFmtId="0" fontId="4" fillId="2" borderId="1" xfId="0" applyFont="1" applyFill="1" applyBorder="1" applyAlignment="1">
      <alignment horizontal="right"/>
    </xf>
    <xf numFmtId="0" fontId="0" fillId="2" borderId="2" xfId="0" applyFill="1" applyBorder="1"/>
    <xf numFmtId="177" fontId="0" fillId="2" borderId="2" xfId="8" applyNumberFormat="1" applyFont="1" applyFill="1" applyBorder="1"/>
    <xf numFmtId="0" fontId="4" fillId="2" borderId="9" xfId="0" applyFont="1" applyFill="1" applyBorder="1" applyAlignment="1">
      <alignment horizontal="right"/>
    </xf>
    <xf numFmtId="177" fontId="0" fillId="2" borderId="0" xfId="8" applyNumberFormat="1" applyFont="1" applyFill="1" applyBorder="1"/>
    <xf numFmtId="0" fontId="4" fillId="2" borderId="6" xfId="0" applyFont="1" applyFill="1" applyBorder="1" applyAlignment="1">
      <alignment horizontal="right"/>
    </xf>
    <xf numFmtId="0" fontId="0" fillId="2" borderId="7" xfId="0" applyFill="1" applyBorder="1"/>
    <xf numFmtId="177" fontId="0" fillId="2" borderId="7" xfId="0" applyNumberFormat="1" applyFill="1" applyBorder="1"/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/>
    </xf>
    <xf numFmtId="177" fontId="0" fillId="2" borderId="4" xfId="8" applyNumberFormat="1" applyFont="1" applyFill="1" applyBorder="1"/>
    <xf numFmtId="177" fontId="0" fillId="2" borderId="10" xfId="8" applyNumberFormat="1" applyFont="1" applyFill="1" applyBorder="1"/>
    <xf numFmtId="177" fontId="0" fillId="2" borderId="8" xfId="0" applyNumberFormat="1" applyFill="1" applyBorder="1"/>
    <xf numFmtId="0" fontId="6" fillId="0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183" fontId="2" fillId="2" borderId="0" xfId="0" applyNumberFormat="1" applyFont="1" applyFill="1"/>
    <xf numFmtId="183" fontId="0" fillId="2" borderId="0" xfId="0" applyNumberFormat="1" applyFill="1"/>
    <xf numFmtId="183" fontId="2" fillId="2" borderId="7" xfId="0" applyNumberFormat="1" applyFont="1" applyFill="1" applyBorder="1"/>
    <xf numFmtId="183" fontId="0" fillId="2" borderId="7" xfId="0" applyNumberFormat="1" applyFill="1" applyBorder="1"/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86" fontId="0" fillId="2" borderId="0" xfId="0" applyNumberFormat="1" applyFill="1"/>
    <xf numFmtId="186" fontId="2" fillId="2" borderId="0" xfId="0" applyNumberFormat="1" applyFont="1" applyFill="1"/>
    <xf numFmtId="186" fontId="0" fillId="2" borderId="7" xfId="0" applyNumberFormat="1" applyFill="1" applyBorder="1"/>
    <xf numFmtId="186" fontId="2" fillId="2" borderId="7" xfId="0" applyNumberFormat="1" applyFont="1" applyFill="1" applyBorder="1"/>
    <xf numFmtId="0" fontId="7" fillId="3" borderId="1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181" fontId="2" fillId="3" borderId="12" xfId="0" applyNumberFormat="1" applyFont="1" applyFill="1" applyBorder="1" applyAlignment="1">
      <alignment vertical="center"/>
    </xf>
    <xf numFmtId="0" fontId="8" fillId="3" borderId="11" xfId="0" applyFont="1" applyFill="1" applyBorder="1" applyAlignment="1">
      <alignment horizontal="right" vertical="center"/>
    </xf>
    <xf numFmtId="0" fontId="9" fillId="3" borderId="12" xfId="0" applyFont="1" applyFill="1" applyBorder="1" applyAlignment="1">
      <alignment horizontal="right" vertical="center"/>
    </xf>
    <xf numFmtId="181" fontId="9" fillId="3" borderId="12" xfId="0" applyNumberFormat="1" applyFont="1" applyFill="1" applyBorder="1" applyAlignment="1">
      <alignment vertical="center"/>
    </xf>
    <xf numFmtId="2" fontId="0" fillId="3" borderId="12" xfId="0" applyNumberFormat="1" applyFill="1" applyBorder="1" applyAlignment="1">
      <alignment vertical="center"/>
    </xf>
    <xf numFmtId="2" fontId="3" fillId="3" borderId="12" xfId="0" applyNumberFormat="1" applyFont="1" applyFill="1" applyBorder="1" applyAlignment="1">
      <alignment vertical="center"/>
    </xf>
    <xf numFmtId="180" fontId="0" fillId="0" borderId="0" xfId="11" applyNumberFormat="1" applyFont="1" applyBorder="1"/>
    <xf numFmtId="180" fontId="0" fillId="3" borderId="12" xfId="0" applyNumberFormat="1" applyFill="1" applyBorder="1" applyAlignment="1">
      <alignment vertical="center"/>
    </xf>
    <xf numFmtId="180" fontId="0" fillId="3" borderId="13" xfId="0" applyNumberFormat="1" applyFill="1" applyBorder="1" applyAlignment="1">
      <alignment vertical="center"/>
    </xf>
    <xf numFmtId="180" fontId="3" fillId="3" borderId="12" xfId="0" applyNumberFormat="1" applyFont="1" applyFill="1" applyBorder="1" applyAlignment="1">
      <alignment vertical="center"/>
    </xf>
    <xf numFmtId="180" fontId="3" fillId="3" borderId="13" xfId="0" applyNumberFormat="1" applyFont="1" applyFill="1" applyBorder="1" applyAlignment="1">
      <alignment vertical="center"/>
    </xf>
    <xf numFmtId="180" fontId="0" fillId="0" borderId="4" xfId="11" applyNumberFormat="1" applyFont="1" applyBorder="1"/>
    <xf numFmtId="180" fontId="0" fillId="0" borderId="10" xfId="11" applyNumberFormat="1" applyFont="1" applyBorder="1"/>
    <xf numFmtId="180" fontId="0" fillId="0" borderId="7" xfId="11" applyNumberFormat="1" applyFont="1" applyBorder="1"/>
    <xf numFmtId="180" fontId="0" fillId="0" borderId="0" xfId="11" applyNumberFormat="1" applyFont="1"/>
    <xf numFmtId="180" fontId="0" fillId="0" borderId="8" xfId="11" applyNumberFormat="1" applyFont="1" applyBorder="1"/>
    <xf numFmtId="182" fontId="0" fillId="0" borderId="1" xfId="8" applyFont="1" applyBorder="1"/>
    <xf numFmtId="176" fontId="0" fillId="0" borderId="2" xfId="8" applyNumberFormat="1" applyFont="1" applyBorder="1"/>
    <xf numFmtId="182" fontId="0" fillId="0" borderId="9" xfId="8" applyFont="1" applyBorder="1"/>
    <xf numFmtId="176" fontId="0" fillId="0" borderId="0" xfId="8" applyNumberFormat="1" applyFont="1" applyBorder="1"/>
    <xf numFmtId="182" fontId="0" fillId="0" borderId="6" xfId="8" applyFont="1" applyBorder="1"/>
    <xf numFmtId="176" fontId="0" fillId="0" borderId="7" xfId="8" applyNumberFormat="1" applyFont="1" applyBorder="1"/>
    <xf numFmtId="176" fontId="0" fillId="0" borderId="0" xfId="8" applyNumberFormat="1" applyFont="1"/>
    <xf numFmtId="176" fontId="0" fillId="0" borderId="4" xfId="8" applyNumberFormat="1" applyFont="1" applyBorder="1"/>
    <xf numFmtId="176" fontId="0" fillId="0" borderId="10" xfId="8" applyNumberFormat="1" applyFont="1" applyBorder="1"/>
    <xf numFmtId="176" fontId="0" fillId="0" borderId="8" xfId="8" applyNumberFormat="1" applyFont="1" applyBorder="1"/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176" fontId="0" fillId="3" borderId="2" xfId="0" applyNumberFormat="1" applyFill="1" applyBorder="1"/>
    <xf numFmtId="0" fontId="4" fillId="3" borderId="9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76" fontId="0" fillId="3" borderId="0" xfId="8" applyNumberFormat="1" applyFont="1" applyFill="1" applyBorder="1"/>
    <xf numFmtId="0" fontId="4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183" fontId="0" fillId="3" borderId="7" xfId="8" applyNumberFormat="1" applyFont="1" applyFill="1" applyBorder="1"/>
    <xf numFmtId="0" fontId="10" fillId="0" borderId="0" xfId="0" applyFont="1"/>
    <xf numFmtId="181" fontId="2" fillId="2" borderId="0" xfId="0" applyNumberFormat="1" applyFont="1" applyFill="1"/>
    <xf numFmtId="185" fontId="2" fillId="2" borderId="0" xfId="0" applyNumberFormat="1" applyFont="1" applyFill="1"/>
    <xf numFmtId="183" fontId="10" fillId="0" borderId="0" xfId="0" applyNumberFormat="1" applyFont="1"/>
    <xf numFmtId="184" fontId="0" fillId="3" borderId="7" xfId="8" applyNumberFormat="1" applyFont="1" applyFill="1" applyBorder="1"/>
    <xf numFmtId="176" fontId="0" fillId="3" borderId="4" xfId="0" applyNumberFormat="1" applyFill="1" applyBorder="1"/>
    <xf numFmtId="176" fontId="0" fillId="3" borderId="10" xfId="8" applyNumberFormat="1" applyFont="1" applyFill="1" applyBorder="1"/>
    <xf numFmtId="184" fontId="0" fillId="3" borderId="8" xfId="8" applyNumberFormat="1" applyFont="1" applyFill="1" applyBorder="1"/>
    <xf numFmtId="37" fontId="0" fillId="0" borderId="2" xfId="8" applyNumberFormat="1" applyFont="1" applyBorder="1"/>
    <xf numFmtId="0" fontId="0" fillId="5" borderId="0" xfId="0" applyFill="1"/>
    <xf numFmtId="0" fontId="0" fillId="0" borderId="0" xfId="0" applyFill="1"/>
    <xf numFmtId="0" fontId="11" fillId="6" borderId="11" xfId="0" applyFont="1" applyFill="1" applyBorder="1" applyAlignment="1">
      <alignment horizontal="left"/>
    </xf>
    <xf numFmtId="0" fontId="11" fillId="6" borderId="12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/>
    </xf>
    <xf numFmtId="0" fontId="12" fillId="5" borderId="0" xfId="0" applyFont="1" applyFill="1" applyBorder="1" applyAlignment="1">
      <alignment horizontal="right"/>
    </xf>
    <xf numFmtId="0" fontId="11" fillId="6" borderId="13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right"/>
    </xf>
    <xf numFmtId="0" fontId="13" fillId="7" borderId="12" xfId="0" applyFont="1" applyFill="1" applyBorder="1" applyAlignment="1">
      <alignment horizontal="right"/>
    </xf>
    <xf numFmtId="0" fontId="14" fillId="7" borderId="11" xfId="0" applyFont="1" applyFill="1" applyBorder="1" applyAlignment="1">
      <alignment horizontal="center"/>
    </xf>
    <xf numFmtId="178" fontId="14" fillId="7" borderId="12" xfId="0" applyNumberFormat="1" applyFont="1" applyFill="1" applyBorder="1" applyAlignment="1">
      <alignment horizontal="center"/>
    </xf>
    <xf numFmtId="0" fontId="13" fillId="7" borderId="13" xfId="0" applyFont="1" applyFill="1" applyBorder="1" applyAlignment="1">
      <alignment horizontal="right"/>
    </xf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178" fontId="14" fillId="7" borderId="13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7" borderId="8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78" fontId="14" fillId="7" borderId="7" xfId="0" applyNumberFormat="1" applyFont="1" applyFill="1" applyBorder="1" applyAlignment="1">
      <alignment horizontal="center"/>
    </xf>
    <xf numFmtId="178" fontId="14" fillId="7" borderId="8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178" fontId="4" fillId="2" borderId="0" xfId="0" applyNumberFormat="1" applyFont="1" applyFill="1" applyBorder="1" applyAlignment="1">
      <alignment horizontal="center"/>
    </xf>
    <xf numFmtId="0" fontId="13" fillId="7" borderId="0" xfId="0" applyFont="1" applyFill="1" applyBorder="1" applyAlignment="1">
      <alignment horizontal="right"/>
    </xf>
    <xf numFmtId="0" fontId="14" fillId="7" borderId="12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727"/>
  <sheetViews>
    <sheetView zoomScale="55" zoomScaleNormal="55" topLeftCell="A674" workbookViewId="0">
      <selection activeCell="D633" sqref="D633"/>
    </sheetView>
  </sheetViews>
  <sheetFormatPr defaultColWidth="9" defaultRowHeight="12.3"/>
  <cols>
    <col min="1" max="1" width="19.8333333333333" customWidth="1"/>
    <col min="2" max="2" width="13.1666666666667" customWidth="1"/>
    <col min="4" max="4" width="13.3333333333333" customWidth="1"/>
    <col min="5" max="5" width="11.8333333333333" customWidth="1"/>
    <col min="6" max="8" width="9.33333333333333" customWidth="1"/>
    <col min="9" max="9" width="12.8333333333333" customWidth="1"/>
    <col min="10" max="10" width="9.33333333333333" customWidth="1"/>
    <col min="11" max="11" width="12.8333333333333" customWidth="1"/>
    <col min="12" max="12" width="9.33333333333333" customWidth="1"/>
    <col min="13" max="13" width="12.8333333333333" customWidth="1"/>
    <col min="14" max="16" width="9.33333333333333" customWidth="1"/>
    <col min="17" max="17" width="12.8333333333333" customWidth="1"/>
    <col min="18" max="19" width="9.33333333333333" customWidth="1"/>
    <col min="20" max="21" width="12.8333333333333" customWidth="1"/>
    <col min="22" max="23" width="9.33333333333333" customWidth="1"/>
    <col min="24" max="25" width="12.8333333333333" customWidth="1"/>
    <col min="26" max="26" width="9.33333333333333" customWidth="1"/>
    <col min="27" max="27" width="12.8333333333333" customWidth="1"/>
  </cols>
  <sheetData>
    <row r="1" ht="12" customHeight="1" spans="1:28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18"/>
    </row>
    <row r="2" ht="12" customHeight="1" spans="1:28">
      <c r="A2" s="110"/>
      <c r="B2" s="110"/>
      <c r="C2" s="111">
        <v>0</v>
      </c>
      <c r="D2" s="111">
        <f>C2+1</f>
        <v>1</v>
      </c>
      <c r="E2" s="111">
        <f t="shared" ref="E2:W2" si="0">D2+1</f>
        <v>2</v>
      </c>
      <c r="F2" s="111">
        <f t="shared" si="0"/>
        <v>3</v>
      </c>
      <c r="G2" s="111">
        <f t="shared" si="0"/>
        <v>4</v>
      </c>
      <c r="H2" s="111">
        <f t="shared" si="0"/>
        <v>5</v>
      </c>
      <c r="I2" s="111">
        <f t="shared" si="0"/>
        <v>6</v>
      </c>
      <c r="J2" s="111">
        <f t="shared" si="0"/>
        <v>7</v>
      </c>
      <c r="K2" s="111">
        <f t="shared" si="0"/>
        <v>8</v>
      </c>
      <c r="L2" s="111">
        <f t="shared" si="0"/>
        <v>9</v>
      </c>
      <c r="M2" s="111">
        <f t="shared" si="0"/>
        <v>10</v>
      </c>
      <c r="N2" s="111">
        <f t="shared" si="0"/>
        <v>11</v>
      </c>
      <c r="O2" s="111">
        <f t="shared" si="0"/>
        <v>12</v>
      </c>
      <c r="P2" s="111">
        <f t="shared" si="0"/>
        <v>13</v>
      </c>
      <c r="Q2" s="111">
        <f t="shared" si="0"/>
        <v>14</v>
      </c>
      <c r="R2" s="111">
        <f t="shared" si="0"/>
        <v>15</v>
      </c>
      <c r="S2" s="111">
        <f t="shared" si="0"/>
        <v>16</v>
      </c>
      <c r="T2" s="111">
        <f t="shared" si="0"/>
        <v>17</v>
      </c>
      <c r="U2" s="111">
        <f t="shared" si="0"/>
        <v>18</v>
      </c>
      <c r="V2" s="111">
        <f t="shared" si="0"/>
        <v>19</v>
      </c>
      <c r="W2" s="111">
        <f t="shared" si="0"/>
        <v>20</v>
      </c>
      <c r="X2" s="111"/>
      <c r="Y2" s="111"/>
      <c r="Z2" s="111"/>
      <c r="AA2" s="111"/>
      <c r="AB2" s="110"/>
    </row>
    <row r="3" ht="12" customHeight="1" spans="1:28">
      <c r="A3" s="20" t="s">
        <v>1</v>
      </c>
      <c r="B3" s="112">
        <v>1</v>
      </c>
      <c r="C3" s="110"/>
      <c r="D3" s="110">
        <v>0.870483547528202</v>
      </c>
      <c r="E3" s="110">
        <v>0.861120819923548</v>
      </c>
      <c r="F3" s="110">
        <v>0.238423365721877</v>
      </c>
      <c r="G3" s="110">
        <v>0.065691939259507</v>
      </c>
      <c r="H3" s="110">
        <v>0.127294888950002</v>
      </c>
      <c r="I3" s="110">
        <v>0.140570623555566</v>
      </c>
      <c r="J3" s="110">
        <v>0.00155653062366357</v>
      </c>
      <c r="K3" s="110">
        <v>0.727722839034393</v>
      </c>
      <c r="L3" s="110">
        <v>0.4892579732528</v>
      </c>
      <c r="M3" s="110">
        <v>0.900873921250411</v>
      </c>
      <c r="N3" s="110">
        <v>0.00016347521993576</v>
      </c>
      <c r="O3" s="110">
        <v>0.679107392782703</v>
      </c>
      <c r="P3" s="110">
        <v>0.502423570912512</v>
      </c>
      <c r="Q3" s="110">
        <v>0.79463635923093</v>
      </c>
      <c r="R3" s="110">
        <v>0.045022891136985</v>
      </c>
      <c r="S3" s="110">
        <v>0.581269647934599</v>
      </c>
      <c r="T3" s="110">
        <v>0.608461418375144</v>
      </c>
      <c r="U3" s="110">
        <v>0.558766067900377</v>
      </c>
      <c r="V3" s="110">
        <v>0.287586390083308</v>
      </c>
      <c r="W3" s="110">
        <v>0.104067425248212</v>
      </c>
      <c r="X3" s="110"/>
      <c r="Y3" s="110"/>
      <c r="Z3" s="110"/>
      <c r="AA3" s="110"/>
      <c r="AB3" s="110"/>
    </row>
    <row r="4" ht="12" customHeight="1" spans="1:28">
      <c r="A4" s="23"/>
      <c r="B4" s="112">
        <f>B3+1</f>
        <v>2</v>
      </c>
      <c r="C4" s="110"/>
      <c r="D4" s="110">
        <v>0.822259248361729</v>
      </c>
      <c r="E4" s="110">
        <v>0.445165022942795</v>
      </c>
      <c r="F4" s="110">
        <v>0.571457490163567</v>
      </c>
      <c r="G4" s="110">
        <v>0.695624467371896</v>
      </c>
      <c r="H4" s="110">
        <v>0.316095745173738</v>
      </c>
      <c r="I4" s="110">
        <v>0.86949794788004</v>
      </c>
      <c r="J4" s="110">
        <v>0.824141487065259</v>
      </c>
      <c r="K4" s="110">
        <v>0.153307844716554</v>
      </c>
      <c r="L4" s="110">
        <v>0.166208203975746</v>
      </c>
      <c r="M4" s="110">
        <v>0.0913284335425979</v>
      </c>
      <c r="N4" s="110">
        <v>0.359792831210264</v>
      </c>
      <c r="O4" s="110">
        <v>0.762848514441825</v>
      </c>
      <c r="P4" s="110">
        <v>0.504972140328616</v>
      </c>
      <c r="Q4" s="110">
        <v>0.23412467038131</v>
      </c>
      <c r="R4" s="110">
        <v>0.814904609289638</v>
      </c>
      <c r="S4" s="110">
        <v>0.399484324291268</v>
      </c>
      <c r="T4" s="110">
        <v>0.409017384064574</v>
      </c>
      <c r="U4" s="110">
        <v>0.766472701701063</v>
      </c>
      <c r="V4" s="110">
        <v>0.305952835020843</v>
      </c>
      <c r="W4" s="110">
        <v>0.512216967759841</v>
      </c>
      <c r="X4" s="110"/>
      <c r="Y4" s="110"/>
      <c r="Z4" s="110"/>
      <c r="AA4" s="110"/>
      <c r="AB4" s="110"/>
    </row>
    <row r="5" ht="12" customHeight="1" spans="1:28">
      <c r="A5" s="23"/>
      <c r="B5" s="112">
        <f t="shared" ref="B5:B22" si="1">B4+1</f>
        <v>3</v>
      </c>
      <c r="C5" s="110"/>
      <c r="D5" s="110">
        <v>0.444014742779408</v>
      </c>
      <c r="E5" s="110">
        <v>0.759573374937458</v>
      </c>
      <c r="F5" s="110">
        <v>0.0662032119561293</v>
      </c>
      <c r="G5" s="110">
        <v>0.719640319225131</v>
      </c>
      <c r="H5" s="110">
        <v>0.28601181082842</v>
      </c>
      <c r="I5" s="110">
        <v>0.0899816456683666</v>
      </c>
      <c r="J5" s="110">
        <v>0.597818069275214</v>
      </c>
      <c r="K5" s="110">
        <v>0.895142450357794</v>
      </c>
      <c r="L5" s="110">
        <v>0.551170026516939</v>
      </c>
      <c r="M5" s="110">
        <v>0.223853486518734</v>
      </c>
      <c r="N5" s="110">
        <v>0.788841199418317</v>
      </c>
      <c r="O5" s="110">
        <v>0.234795541237732</v>
      </c>
      <c r="P5" s="110">
        <v>0.0117624772130507</v>
      </c>
      <c r="Q5" s="110">
        <v>0.439052497360066</v>
      </c>
      <c r="R5" s="110">
        <v>0.765531050982607</v>
      </c>
      <c r="S5" s="110">
        <v>0.310251889366116</v>
      </c>
      <c r="T5" s="110">
        <v>0.687730623958839</v>
      </c>
      <c r="U5" s="110">
        <v>0.468555700409213</v>
      </c>
      <c r="V5" s="110">
        <v>0.909824832028809</v>
      </c>
      <c r="W5" s="110">
        <v>0.49921508567958</v>
      </c>
      <c r="X5" s="110"/>
      <c r="Y5" s="110"/>
      <c r="Z5" s="110"/>
      <c r="AA5" s="110"/>
      <c r="AB5" s="110"/>
    </row>
    <row r="6" ht="12" customHeight="1" spans="1:28">
      <c r="A6" s="23"/>
      <c r="B6" s="112">
        <f t="shared" si="1"/>
        <v>4</v>
      </c>
      <c r="C6" s="110"/>
      <c r="D6" s="110">
        <v>0.821760657044583</v>
      </c>
      <c r="E6" s="110">
        <v>0.678282964989068</v>
      </c>
      <c r="F6" s="110">
        <v>0.548369398742844</v>
      </c>
      <c r="G6" s="110">
        <v>0.835738482695839</v>
      </c>
      <c r="H6" s="110">
        <v>0.98486981105092</v>
      </c>
      <c r="I6" s="110">
        <v>0.0783446017855265</v>
      </c>
      <c r="J6" s="110">
        <v>0.361248577937561</v>
      </c>
      <c r="K6" s="110">
        <v>0.312582303916499</v>
      </c>
      <c r="L6" s="110">
        <v>0.0319968532576993</v>
      </c>
      <c r="M6" s="110">
        <v>0.472121755940329</v>
      </c>
      <c r="N6" s="110">
        <v>0.366265971143128</v>
      </c>
      <c r="O6" s="110">
        <v>0.026952988797929</v>
      </c>
      <c r="P6" s="110">
        <v>0.212712064933482</v>
      </c>
      <c r="Q6" s="110">
        <v>0.620014107266352</v>
      </c>
      <c r="R6" s="110">
        <v>0.0289549188871259</v>
      </c>
      <c r="S6" s="110">
        <v>0.504743945766621</v>
      </c>
      <c r="T6" s="110">
        <v>0.545163821988062</v>
      </c>
      <c r="U6" s="110">
        <v>0.545944636423696</v>
      </c>
      <c r="V6" s="110">
        <v>0.258312041505511</v>
      </c>
      <c r="W6" s="110">
        <v>0.744758734731548</v>
      </c>
      <c r="X6" s="110"/>
      <c r="Y6" s="110"/>
      <c r="Z6" s="110"/>
      <c r="AA6" s="110"/>
      <c r="AB6" s="110"/>
    </row>
    <row r="7" ht="12" customHeight="1" spans="1:28">
      <c r="A7" s="23"/>
      <c r="B7" s="112">
        <f t="shared" si="1"/>
        <v>5</v>
      </c>
      <c r="C7" s="110"/>
      <c r="D7" s="110">
        <v>0.0422926008930817</v>
      </c>
      <c r="E7" s="110">
        <v>0.0522721152967713</v>
      </c>
      <c r="F7" s="110">
        <v>0.953482453644067</v>
      </c>
      <c r="G7" s="110">
        <v>0.938761381872877</v>
      </c>
      <c r="H7" s="110">
        <v>0.146017518394009</v>
      </c>
      <c r="I7" s="110">
        <v>0.182364834377062</v>
      </c>
      <c r="J7" s="110">
        <v>0.534554682854265</v>
      </c>
      <c r="K7" s="110">
        <v>0.907863211281324</v>
      </c>
      <c r="L7" s="110">
        <v>0.218055153480161</v>
      </c>
      <c r="M7" s="110">
        <v>0.852418994505117</v>
      </c>
      <c r="N7" s="110">
        <v>0.97173003959205</v>
      </c>
      <c r="O7" s="110">
        <v>0.596963925228122</v>
      </c>
      <c r="P7" s="110">
        <v>0.676902342387281</v>
      </c>
      <c r="Q7" s="110">
        <v>0.152761502930624</v>
      </c>
      <c r="R7" s="110">
        <v>0.725356810816232</v>
      </c>
      <c r="S7" s="110">
        <v>0.747507150477864</v>
      </c>
      <c r="T7" s="110">
        <v>0.515359115436935</v>
      </c>
      <c r="U7" s="110">
        <v>0.252731359919771</v>
      </c>
      <c r="V7" s="110">
        <v>0.800221914124632</v>
      </c>
      <c r="W7" s="110">
        <v>0.786064922725122</v>
      </c>
      <c r="X7" s="110"/>
      <c r="Y7" s="110"/>
      <c r="Z7" s="110"/>
      <c r="AA7" s="110"/>
      <c r="AB7" s="110"/>
    </row>
    <row r="8" ht="12" customHeight="1" spans="1:28">
      <c r="A8" s="23"/>
      <c r="B8" s="112">
        <f t="shared" si="1"/>
        <v>6</v>
      </c>
      <c r="C8" s="110"/>
      <c r="D8" s="110">
        <v>0.094654872262554</v>
      </c>
      <c r="E8" s="110">
        <v>0.329010784666467</v>
      </c>
      <c r="F8" s="110">
        <v>0.377782445914462</v>
      </c>
      <c r="G8" s="110">
        <v>0.250411946347695</v>
      </c>
      <c r="H8" s="110">
        <v>0.620760738253995</v>
      </c>
      <c r="I8" s="110">
        <v>0.0838021048464286</v>
      </c>
      <c r="J8" s="110">
        <v>0.478737815723106</v>
      </c>
      <c r="K8" s="110">
        <v>0.844374730605825</v>
      </c>
      <c r="L8" s="110">
        <v>0.732109900825785</v>
      </c>
      <c r="M8" s="110">
        <v>0.420329713926848</v>
      </c>
      <c r="N8" s="110">
        <v>0.88805306579716</v>
      </c>
      <c r="O8" s="110">
        <v>0.86125179566512</v>
      </c>
      <c r="P8" s="110">
        <v>0.521765220083666</v>
      </c>
      <c r="Q8" s="110">
        <v>0.397022627160976</v>
      </c>
      <c r="R8" s="110">
        <v>0.669598212779474</v>
      </c>
      <c r="S8" s="110">
        <v>0.14392444643499</v>
      </c>
      <c r="T8" s="110">
        <v>0.67178997993957</v>
      </c>
      <c r="U8" s="110">
        <v>0.407080395645247</v>
      </c>
      <c r="V8" s="110">
        <v>0.636347919451427</v>
      </c>
      <c r="W8" s="110">
        <v>0.444208839079498</v>
      </c>
      <c r="X8" s="110"/>
      <c r="Y8" s="110"/>
      <c r="Z8" s="110"/>
      <c r="AA8" s="110"/>
      <c r="AB8" s="110"/>
    </row>
    <row r="9" ht="12" customHeight="1" spans="1:28">
      <c r="A9" s="23"/>
      <c r="B9" s="112">
        <f t="shared" si="1"/>
        <v>7</v>
      </c>
      <c r="C9" s="110"/>
      <c r="D9" s="110">
        <v>0.339917887289766</v>
      </c>
      <c r="E9" s="110">
        <v>0.854244158348938</v>
      </c>
      <c r="F9" s="110">
        <v>0.462350598204651</v>
      </c>
      <c r="G9" s="110">
        <v>0.133678554788728</v>
      </c>
      <c r="H9" s="110">
        <v>0.165141369741532</v>
      </c>
      <c r="I9" s="110">
        <v>0.627137350580044</v>
      </c>
      <c r="J9" s="110">
        <v>0.74874054160292</v>
      </c>
      <c r="K9" s="110">
        <v>0.199933586796816</v>
      </c>
      <c r="L9" s="110">
        <v>0.799831451335058</v>
      </c>
      <c r="M9" s="110">
        <v>0.408241408738781</v>
      </c>
      <c r="N9" s="110">
        <v>0.0399701356731772</v>
      </c>
      <c r="O9" s="110">
        <v>0.48129060035721</v>
      </c>
      <c r="P9" s="110">
        <v>0.127477352478544</v>
      </c>
      <c r="Q9" s="110">
        <v>0.673013914656882</v>
      </c>
      <c r="R9" s="110">
        <v>0.421246038734768</v>
      </c>
      <c r="S9" s="110">
        <v>0.308301295690819</v>
      </c>
      <c r="T9" s="110">
        <v>0.33996555845259</v>
      </c>
      <c r="U9" s="110">
        <v>0.654110187861666</v>
      </c>
      <c r="V9" s="110">
        <v>0.316748467850869</v>
      </c>
      <c r="W9" s="110">
        <v>0.643632482876962</v>
      </c>
      <c r="X9" s="110"/>
      <c r="Y9" s="110"/>
      <c r="Z9" s="110"/>
      <c r="AA9" s="110"/>
      <c r="AB9" s="110"/>
    </row>
    <row r="10" ht="12" customHeight="1" spans="1:28">
      <c r="A10" s="23"/>
      <c r="B10" s="112">
        <f t="shared" si="1"/>
        <v>8</v>
      </c>
      <c r="C10" s="110"/>
      <c r="D10" s="110">
        <v>0.533354013246224</v>
      </c>
      <c r="E10" s="110">
        <v>0.786455375386111</v>
      </c>
      <c r="F10" s="110">
        <v>0.435629642180271</v>
      </c>
      <c r="G10" s="110">
        <v>0.729152081832867</v>
      </c>
      <c r="H10" s="110">
        <v>0.744367700004533</v>
      </c>
      <c r="I10" s="110">
        <v>0.373483518486587</v>
      </c>
      <c r="J10" s="110">
        <v>0.90920530020006</v>
      </c>
      <c r="K10" s="110">
        <v>0.299395234847768</v>
      </c>
      <c r="L10" s="110">
        <v>0.821105280571236</v>
      </c>
      <c r="M10" s="110">
        <v>0.0847100155931586</v>
      </c>
      <c r="N10" s="110">
        <v>0.215784394534095</v>
      </c>
      <c r="O10" s="110">
        <v>0.283058332517506</v>
      </c>
      <c r="P10" s="110">
        <v>0.53276989937683</v>
      </c>
      <c r="Q10" s="110">
        <v>0.968841253066242</v>
      </c>
      <c r="R10" s="110">
        <v>0.368765274600491</v>
      </c>
      <c r="S10" s="110">
        <v>0.197563436549336</v>
      </c>
      <c r="T10" s="110">
        <v>0.623092758228185</v>
      </c>
      <c r="U10" s="110">
        <v>0.0990567704247687</v>
      </c>
      <c r="V10" s="110">
        <v>0.533482131142404</v>
      </c>
      <c r="W10" s="110">
        <v>0.452487554923833</v>
      </c>
      <c r="X10" s="110"/>
      <c r="Y10" s="110"/>
      <c r="Z10" s="110"/>
      <c r="AA10" s="110"/>
      <c r="AB10" s="110"/>
    </row>
    <row r="11" ht="12" customHeight="1" spans="1:28">
      <c r="A11" s="23"/>
      <c r="B11" s="112">
        <f t="shared" si="1"/>
        <v>9</v>
      </c>
      <c r="C11" s="110"/>
      <c r="D11" s="110">
        <v>0.382298529592305</v>
      </c>
      <c r="E11" s="110">
        <v>0.0429702632493119</v>
      </c>
      <c r="F11" s="110">
        <v>0.565594386201906</v>
      </c>
      <c r="G11" s="110">
        <v>0.354475633960516</v>
      </c>
      <c r="H11" s="110">
        <v>0.0855816421701949</v>
      </c>
      <c r="I11" s="110">
        <v>0.883902910582354</v>
      </c>
      <c r="J11" s="110">
        <v>0.401895017451823</v>
      </c>
      <c r="K11" s="110">
        <v>0.457666525327903</v>
      </c>
      <c r="L11" s="110">
        <v>0.156841367908607</v>
      </c>
      <c r="M11" s="110">
        <v>0.275973048389346</v>
      </c>
      <c r="N11" s="110">
        <v>0.235522221810644</v>
      </c>
      <c r="O11" s="110">
        <v>0.0109952195562757</v>
      </c>
      <c r="P11" s="110">
        <v>0.872623511885457</v>
      </c>
      <c r="Q11" s="110">
        <v>0.424503477455438</v>
      </c>
      <c r="R11" s="110">
        <v>0.182496853465918</v>
      </c>
      <c r="S11" s="110">
        <v>0.805619618230048</v>
      </c>
      <c r="T11" s="110">
        <v>0.284679008053934</v>
      </c>
      <c r="U11" s="110">
        <v>0.767346416379528</v>
      </c>
      <c r="V11" s="110">
        <v>0.987519834654121</v>
      </c>
      <c r="W11" s="110">
        <v>0.00527229606294988</v>
      </c>
      <c r="X11" s="110"/>
      <c r="Y11" s="110"/>
      <c r="Z11" s="110"/>
      <c r="AA11" s="110"/>
      <c r="AB11" s="110"/>
    </row>
    <row r="12" ht="12" customHeight="1" spans="1:28">
      <c r="A12" s="23"/>
      <c r="B12" s="112">
        <f t="shared" si="1"/>
        <v>10</v>
      </c>
      <c r="C12" s="110"/>
      <c r="D12" s="110">
        <v>0.496372647158366</v>
      </c>
      <c r="E12" s="110">
        <v>0.887867169203604</v>
      </c>
      <c r="F12" s="110">
        <v>0.373157332846419</v>
      </c>
      <c r="G12" s="110">
        <v>0.432230742259507</v>
      </c>
      <c r="H12" s="110">
        <v>0.876698519391692</v>
      </c>
      <c r="I12" s="110">
        <v>0.862489485850264</v>
      </c>
      <c r="J12" s="110">
        <v>0.2860933011425</v>
      </c>
      <c r="K12" s="110">
        <v>0.431439267085257</v>
      </c>
      <c r="L12" s="110">
        <v>0.0164300997609912</v>
      </c>
      <c r="M12" s="110">
        <v>0.829608847773041</v>
      </c>
      <c r="N12" s="110">
        <v>0.747519048078931</v>
      </c>
      <c r="O12" s="110">
        <v>0.946991933849761</v>
      </c>
      <c r="P12" s="110">
        <v>0.818649770320982</v>
      </c>
      <c r="Q12" s="110">
        <v>0.590632347099965</v>
      </c>
      <c r="R12" s="110">
        <v>0.594159853673529</v>
      </c>
      <c r="S12" s="110">
        <v>0.83388939801333</v>
      </c>
      <c r="T12" s="110">
        <v>0.0121539524452963</v>
      </c>
      <c r="U12" s="110">
        <v>0.744067371115091</v>
      </c>
      <c r="V12" s="110">
        <v>0.547529758319357</v>
      </c>
      <c r="W12" s="110">
        <v>0.665176426277169</v>
      </c>
      <c r="X12" s="110"/>
      <c r="Y12" s="110"/>
      <c r="Z12" s="110"/>
      <c r="AA12" s="110"/>
      <c r="AB12" s="110"/>
    </row>
    <row r="13" ht="12" customHeight="1" spans="1:28">
      <c r="A13" s="23"/>
      <c r="B13" s="112">
        <f t="shared" si="1"/>
        <v>11</v>
      </c>
      <c r="C13" s="110"/>
      <c r="D13" s="110">
        <v>0.301146673873177</v>
      </c>
      <c r="E13" s="110">
        <v>0.668373338208059</v>
      </c>
      <c r="F13" s="110">
        <v>0.754093726243102</v>
      </c>
      <c r="G13" s="110">
        <v>0.654439166936514</v>
      </c>
      <c r="H13" s="110">
        <v>0.4302479946742</v>
      </c>
      <c r="I13" s="110">
        <v>0.725109871349985</v>
      </c>
      <c r="J13" s="110">
        <v>0.226853482905499</v>
      </c>
      <c r="K13" s="110">
        <v>0.0610158859193393</v>
      </c>
      <c r="L13" s="110">
        <v>0.9590400256053</v>
      </c>
      <c r="M13" s="110">
        <v>0.0452122533536865</v>
      </c>
      <c r="N13" s="110">
        <v>0.909968868040349</v>
      </c>
      <c r="O13" s="110">
        <v>0.140516566448502</v>
      </c>
      <c r="P13" s="110">
        <v>0.768866145966118</v>
      </c>
      <c r="Q13" s="110">
        <v>0.591530411781953</v>
      </c>
      <c r="R13" s="110">
        <v>0.491647385329286</v>
      </c>
      <c r="S13" s="110">
        <v>0.711634895842666</v>
      </c>
      <c r="T13" s="110">
        <v>0.398620264174984</v>
      </c>
      <c r="U13" s="110">
        <v>0.353166128080778</v>
      </c>
      <c r="V13" s="110">
        <v>0.775725247471883</v>
      </c>
      <c r="W13" s="110">
        <v>0.880550757451438</v>
      </c>
      <c r="X13" s="110"/>
      <c r="Y13" s="110"/>
      <c r="Z13" s="110"/>
      <c r="AA13" s="110"/>
      <c r="AB13" s="110"/>
    </row>
    <row r="14" ht="12" customHeight="1" spans="1:28">
      <c r="A14" s="23"/>
      <c r="B14" s="112">
        <f t="shared" si="1"/>
        <v>12</v>
      </c>
      <c r="C14" s="110"/>
      <c r="D14" s="110">
        <v>0.154605781288132</v>
      </c>
      <c r="E14" s="110">
        <v>0.272547638159926</v>
      </c>
      <c r="F14" s="110">
        <v>0.328727309238871</v>
      </c>
      <c r="G14" s="110">
        <v>0.698079386143494</v>
      </c>
      <c r="H14" s="110">
        <v>0.535636541780789</v>
      </c>
      <c r="I14" s="110">
        <v>0.197574984229081</v>
      </c>
      <c r="J14" s="110">
        <v>0.393870366791632</v>
      </c>
      <c r="K14" s="110">
        <v>0.077147179126706</v>
      </c>
      <c r="L14" s="110">
        <v>0.683888102334428</v>
      </c>
      <c r="M14" s="110">
        <v>0.663669485208508</v>
      </c>
      <c r="N14" s="110">
        <v>0.941782147005822</v>
      </c>
      <c r="O14" s="110">
        <v>0.770711588122797</v>
      </c>
      <c r="P14" s="110">
        <v>0.0248524739324321</v>
      </c>
      <c r="Q14" s="110">
        <v>0.144703483500694</v>
      </c>
      <c r="R14" s="110">
        <v>0.628305364274554</v>
      </c>
      <c r="S14" s="110">
        <v>0.833963369885507</v>
      </c>
      <c r="T14" s="110">
        <v>0.682779688621407</v>
      </c>
      <c r="U14" s="110">
        <v>0.251907966438868</v>
      </c>
      <c r="V14" s="110">
        <v>0.608489111114687</v>
      </c>
      <c r="W14" s="110">
        <v>0.463859588740984</v>
      </c>
      <c r="X14" s="110"/>
      <c r="Y14" s="110"/>
      <c r="Z14" s="110"/>
      <c r="AA14" s="110"/>
      <c r="AB14" s="110"/>
    </row>
    <row r="15" ht="12" customHeight="1" spans="1:28">
      <c r="A15" s="23"/>
      <c r="B15" s="112">
        <f t="shared" si="1"/>
        <v>13</v>
      </c>
      <c r="C15" s="110"/>
      <c r="D15" s="110">
        <v>0.224643657256238</v>
      </c>
      <c r="E15" s="110">
        <v>0.0266894388037722</v>
      </c>
      <c r="F15" s="110">
        <v>0.541640717406145</v>
      </c>
      <c r="G15" s="110">
        <v>0.457439697271743</v>
      </c>
      <c r="H15" s="110">
        <v>0.889504685540177</v>
      </c>
      <c r="I15" s="110">
        <v>0.979215688370102</v>
      </c>
      <c r="J15" s="110">
        <v>0.405413709840391</v>
      </c>
      <c r="K15" s="110">
        <v>0.365834540071781</v>
      </c>
      <c r="L15" s="110">
        <v>0.488817119957473</v>
      </c>
      <c r="M15" s="110">
        <v>0.551554686612554</v>
      </c>
      <c r="N15" s="110">
        <v>0.632017278592113</v>
      </c>
      <c r="O15" s="110">
        <v>0.162126699888672</v>
      </c>
      <c r="P15" s="110">
        <v>0.192598231474608</v>
      </c>
      <c r="Q15" s="110">
        <v>0.184248751333496</v>
      </c>
      <c r="R15" s="110">
        <v>0.782751503808261</v>
      </c>
      <c r="S15" s="110">
        <v>0.12160459741235</v>
      </c>
      <c r="T15" s="110">
        <v>0.857345687739741</v>
      </c>
      <c r="U15" s="110">
        <v>0.164928596936487</v>
      </c>
      <c r="V15" s="110">
        <v>0.830879124815795</v>
      </c>
      <c r="W15" s="110">
        <v>0.698172974823138</v>
      </c>
      <c r="X15" s="110"/>
      <c r="Y15" s="110"/>
      <c r="Z15" s="110"/>
      <c r="AA15" s="110"/>
      <c r="AB15" s="110"/>
    </row>
    <row r="16" ht="12" customHeight="1" spans="1:28">
      <c r="A16" s="23"/>
      <c r="B16" s="112">
        <f t="shared" si="1"/>
        <v>14</v>
      </c>
      <c r="C16" s="110"/>
      <c r="D16" s="110">
        <v>0.559046808606049</v>
      </c>
      <c r="E16" s="110">
        <v>0.721187120902331</v>
      </c>
      <c r="F16" s="110">
        <v>0.176617390439938</v>
      </c>
      <c r="G16" s="110">
        <v>0.236088741048097</v>
      </c>
      <c r="H16" s="110">
        <v>0.82877154908831</v>
      </c>
      <c r="I16" s="110">
        <v>0.991144108735932</v>
      </c>
      <c r="J16" s="110">
        <v>0.559742439626743</v>
      </c>
      <c r="K16" s="110">
        <v>0.29039589725386</v>
      </c>
      <c r="L16" s="110">
        <v>0.887297962415283</v>
      </c>
      <c r="M16" s="110">
        <v>0.0479173447229144</v>
      </c>
      <c r="N16" s="110">
        <v>0.0958467313187208</v>
      </c>
      <c r="O16" s="110">
        <v>0.195125057238594</v>
      </c>
      <c r="P16" s="110">
        <v>0.695933535892089</v>
      </c>
      <c r="Q16" s="110">
        <v>0.270624995510387</v>
      </c>
      <c r="R16" s="110">
        <v>0.78854928011419</v>
      </c>
      <c r="S16" s="110">
        <v>0.892635329742018</v>
      </c>
      <c r="T16" s="110">
        <v>0.17559854900551</v>
      </c>
      <c r="U16" s="110">
        <v>0.413746722738696</v>
      </c>
      <c r="V16" s="110">
        <v>0.764120561323213</v>
      </c>
      <c r="W16" s="110">
        <v>0.447125436844633</v>
      </c>
      <c r="X16" s="110"/>
      <c r="Y16" s="110"/>
      <c r="Z16" s="110"/>
      <c r="AA16" s="110"/>
      <c r="AB16" s="110"/>
    </row>
    <row r="17" ht="12" customHeight="1" spans="1:28">
      <c r="A17" s="23"/>
      <c r="B17" s="112">
        <f t="shared" si="1"/>
        <v>15</v>
      </c>
      <c r="C17" s="110"/>
      <c r="D17" s="110">
        <v>0.800238661907107</v>
      </c>
      <c r="E17" s="110">
        <v>0.00821451694963482</v>
      </c>
      <c r="F17" s="110">
        <v>0.0179837204012543</v>
      </c>
      <c r="G17" s="110">
        <v>0.834406638215127</v>
      </c>
      <c r="H17" s="110">
        <v>0.969510784371122</v>
      </c>
      <c r="I17" s="110">
        <v>0.176000292703597</v>
      </c>
      <c r="J17" s="110">
        <v>0.254763984946695</v>
      </c>
      <c r="K17" s="110">
        <v>0.456041256679483</v>
      </c>
      <c r="L17" s="110">
        <v>0.177488467676928</v>
      </c>
      <c r="M17" s="110">
        <v>0.767148433972231</v>
      </c>
      <c r="N17" s="110">
        <v>0.871528307803057</v>
      </c>
      <c r="O17" s="110">
        <v>0.482191944592425</v>
      </c>
      <c r="P17" s="110">
        <v>0.785315304480589</v>
      </c>
      <c r="Q17" s="110">
        <v>0.47201154837416</v>
      </c>
      <c r="R17" s="110">
        <v>0.554036720434919</v>
      </c>
      <c r="S17" s="110">
        <v>0.294730379366881</v>
      </c>
      <c r="T17" s="110">
        <v>0.657815196472711</v>
      </c>
      <c r="U17" s="110">
        <v>0.615022108523763</v>
      </c>
      <c r="V17" s="110">
        <v>0.66908753003234</v>
      </c>
      <c r="W17" s="110">
        <v>0.18150624684823</v>
      </c>
      <c r="X17" s="110"/>
      <c r="Y17" s="110"/>
      <c r="Z17" s="110"/>
      <c r="AA17" s="110"/>
      <c r="AB17" s="110"/>
    </row>
    <row r="18" ht="12" customHeight="1" spans="1:28">
      <c r="A18" s="23"/>
      <c r="B18" s="112">
        <f t="shared" si="1"/>
        <v>16</v>
      </c>
      <c r="C18" s="110"/>
      <c r="D18" s="110">
        <v>0.270426423022855</v>
      </c>
      <c r="E18" s="110">
        <v>0.876945216882846</v>
      </c>
      <c r="F18" s="110">
        <v>0.58579454367513</v>
      </c>
      <c r="G18" s="110">
        <v>0.4056670890556</v>
      </c>
      <c r="H18" s="110">
        <v>0.906745746488056</v>
      </c>
      <c r="I18" s="110">
        <v>0.404464902606736</v>
      </c>
      <c r="J18" s="110">
        <v>0.382043466280028</v>
      </c>
      <c r="K18" s="110">
        <v>0.864228737514622</v>
      </c>
      <c r="L18" s="110">
        <v>0.0655759521111297</v>
      </c>
      <c r="M18" s="110">
        <v>0.156399911633101</v>
      </c>
      <c r="N18" s="110">
        <v>0.336842606566032</v>
      </c>
      <c r="O18" s="110">
        <v>0.807369557439731</v>
      </c>
      <c r="P18" s="110">
        <v>0.272365726996535</v>
      </c>
      <c r="Q18" s="110">
        <v>0.206405424501032</v>
      </c>
      <c r="R18" s="110">
        <v>0.259954335346156</v>
      </c>
      <c r="S18" s="110">
        <v>0.303915473829705</v>
      </c>
      <c r="T18" s="110">
        <v>0.896693782532522</v>
      </c>
      <c r="U18" s="110">
        <v>0.861086891976284</v>
      </c>
      <c r="V18" s="110">
        <v>0.902984887195449</v>
      </c>
      <c r="W18" s="110">
        <v>0.181868824411906</v>
      </c>
      <c r="X18" s="110"/>
      <c r="Y18" s="110"/>
      <c r="Z18" s="110"/>
      <c r="AA18" s="110"/>
      <c r="AB18" s="110"/>
    </row>
    <row r="19" ht="12" customHeight="1" spans="1:28">
      <c r="A19" s="23"/>
      <c r="B19" s="112">
        <f t="shared" si="1"/>
        <v>17</v>
      </c>
      <c r="C19" s="110"/>
      <c r="D19" s="110">
        <v>0.895836387011324</v>
      </c>
      <c r="E19" s="110">
        <v>0.349556589894642</v>
      </c>
      <c r="F19" s="110">
        <v>0.777134191816047</v>
      </c>
      <c r="G19" s="110">
        <v>0.544608210457073</v>
      </c>
      <c r="H19" s="110">
        <v>0.754187343320431</v>
      </c>
      <c r="I19" s="110">
        <v>0.609106547624017</v>
      </c>
      <c r="J19" s="110">
        <v>0.53333202450399</v>
      </c>
      <c r="K19" s="110">
        <v>0.872120174894754</v>
      </c>
      <c r="L19" s="110">
        <v>0.487830234242256</v>
      </c>
      <c r="M19" s="110">
        <v>0.502102726398629</v>
      </c>
      <c r="N19" s="110">
        <v>0.0856745084012953</v>
      </c>
      <c r="O19" s="110">
        <v>0.822005609671185</v>
      </c>
      <c r="P19" s="110">
        <v>0.0742921645739256</v>
      </c>
      <c r="Q19" s="110">
        <v>0.0717717551132635</v>
      </c>
      <c r="R19" s="110">
        <v>0.105135195464591</v>
      </c>
      <c r="S19" s="110">
        <v>0.120159879863825</v>
      </c>
      <c r="T19" s="110">
        <v>0.193587434046594</v>
      </c>
      <c r="U19" s="110">
        <v>0.104338785612991</v>
      </c>
      <c r="V19" s="110">
        <v>0.102836517180535</v>
      </c>
      <c r="W19" s="110">
        <v>0.434082772936073</v>
      </c>
      <c r="X19" s="110"/>
      <c r="Y19" s="110"/>
      <c r="Z19" s="110"/>
      <c r="AA19" s="110"/>
      <c r="AB19" s="110"/>
    </row>
    <row r="20" ht="12" customHeight="1" spans="1:28">
      <c r="A20" s="23"/>
      <c r="B20" s="112">
        <f t="shared" si="1"/>
        <v>18</v>
      </c>
      <c r="C20" s="110"/>
      <c r="D20" s="110">
        <v>0.413641130436365</v>
      </c>
      <c r="E20" s="110">
        <v>0.75156730705745</v>
      </c>
      <c r="F20" s="110">
        <v>0.169609583027547</v>
      </c>
      <c r="G20" s="110">
        <v>0.39008818841838</v>
      </c>
      <c r="H20" s="110">
        <v>0.273352594940613</v>
      </c>
      <c r="I20" s="110">
        <v>0.769646933801193</v>
      </c>
      <c r="J20" s="110">
        <v>0.935338201680094</v>
      </c>
      <c r="K20" s="110">
        <v>0.708950594316734</v>
      </c>
      <c r="L20" s="110">
        <v>0.0624569265808217</v>
      </c>
      <c r="M20" s="110">
        <v>0.0630414279189564</v>
      </c>
      <c r="N20" s="110">
        <v>0.386828262390211</v>
      </c>
      <c r="O20" s="110">
        <v>0.962697543283713</v>
      </c>
      <c r="P20" s="110">
        <v>0.0376056228022073</v>
      </c>
      <c r="Q20" s="110">
        <v>0.898333391234166</v>
      </c>
      <c r="R20" s="110">
        <v>0.756729278286956</v>
      </c>
      <c r="S20" s="110">
        <v>0.316760228685442</v>
      </c>
      <c r="T20" s="110">
        <v>0.170554773385581</v>
      </c>
      <c r="U20" s="110">
        <v>0.356868938533289</v>
      </c>
      <c r="V20" s="110">
        <v>0.223659325595981</v>
      </c>
      <c r="W20" s="110">
        <v>0.105992487485394</v>
      </c>
      <c r="X20" s="110"/>
      <c r="Y20" s="110"/>
      <c r="Z20" s="110"/>
      <c r="AA20" s="110"/>
      <c r="AB20" s="110"/>
    </row>
    <row r="21" ht="12" customHeight="1" spans="1:28">
      <c r="A21" s="23"/>
      <c r="B21" s="112">
        <f t="shared" si="1"/>
        <v>19</v>
      </c>
      <c r="C21" s="110"/>
      <c r="D21" s="110">
        <v>0.874931639117052</v>
      </c>
      <c r="E21" s="110">
        <v>0.180005152560003</v>
      </c>
      <c r="F21" s="110">
        <v>0.45517131396285</v>
      </c>
      <c r="G21" s="110">
        <v>0.153394120792113</v>
      </c>
      <c r="H21" s="110">
        <v>0.698193318972104</v>
      </c>
      <c r="I21" s="110">
        <v>0.386312962116773</v>
      </c>
      <c r="J21" s="110">
        <v>0.236755968857128</v>
      </c>
      <c r="K21" s="110">
        <v>0.114835813818082</v>
      </c>
      <c r="L21" s="110">
        <v>0.737938495477652</v>
      </c>
      <c r="M21" s="110">
        <v>0.779003486661365</v>
      </c>
      <c r="N21" s="110">
        <v>0.860214888365619</v>
      </c>
      <c r="O21" s="110">
        <v>0.354597423727479</v>
      </c>
      <c r="P21" s="110">
        <v>0.664337917783955</v>
      </c>
      <c r="Q21" s="110">
        <v>0.32972770106949</v>
      </c>
      <c r="R21" s="110">
        <v>0.349916659288679</v>
      </c>
      <c r="S21" s="110">
        <v>0.507228736081205</v>
      </c>
      <c r="T21" s="110">
        <v>0.207717095230703</v>
      </c>
      <c r="U21" s="110">
        <v>0.348290386225127</v>
      </c>
      <c r="V21" s="110">
        <v>0.12363724111773</v>
      </c>
      <c r="W21" s="110">
        <v>0.951323578322346</v>
      </c>
      <c r="X21" s="110"/>
      <c r="Y21" s="110"/>
      <c r="Z21" s="110"/>
      <c r="AA21" s="110"/>
      <c r="AB21" s="110"/>
    </row>
    <row r="22" ht="12" customHeight="1" spans="1:28">
      <c r="A22" s="23"/>
      <c r="B22" s="112">
        <f t="shared" si="1"/>
        <v>20</v>
      </c>
      <c r="C22" s="110"/>
      <c r="D22" s="110">
        <v>0.950889730666699</v>
      </c>
      <c r="E22" s="110">
        <v>0.325354252123313</v>
      </c>
      <c r="F22" s="110">
        <v>0.66589244066496</v>
      </c>
      <c r="G22" s="110">
        <v>0.740342404072069</v>
      </c>
      <c r="H22" s="110">
        <v>0.355689462995122</v>
      </c>
      <c r="I22" s="110">
        <v>0.930643506775736</v>
      </c>
      <c r="J22" s="110">
        <v>0.34287524984487</v>
      </c>
      <c r="K22" s="110">
        <v>0.77740836575981</v>
      </c>
      <c r="L22" s="110">
        <v>0.941615336138359</v>
      </c>
      <c r="M22" s="110">
        <v>0.561178454228872</v>
      </c>
      <c r="N22" s="110">
        <v>0.217617834240655</v>
      </c>
      <c r="O22" s="110">
        <v>0.273817936497531</v>
      </c>
      <c r="P22" s="110">
        <v>0.278150514904792</v>
      </c>
      <c r="Q22" s="110">
        <v>0.488457572446452</v>
      </c>
      <c r="R22" s="110">
        <v>0.712431918251491</v>
      </c>
      <c r="S22" s="110">
        <v>0.900182286222852</v>
      </c>
      <c r="T22" s="110">
        <v>0.0128325484109544</v>
      </c>
      <c r="U22" s="110">
        <v>0.965664010087808</v>
      </c>
      <c r="V22" s="110">
        <v>0.852031893666436</v>
      </c>
      <c r="W22" s="110">
        <v>0.361388783674287</v>
      </c>
      <c r="X22" s="110"/>
      <c r="Y22" s="110"/>
      <c r="Z22" s="110"/>
      <c r="AA22" s="110"/>
      <c r="AB22" s="110"/>
    </row>
    <row r="23" ht="12" customHeight="1" spans="1:28">
      <c r="A23" s="23"/>
      <c r="B23" s="112">
        <f t="shared" ref="B23:B54" si="2">B22+1</f>
        <v>21</v>
      </c>
      <c r="C23" s="110"/>
      <c r="D23" s="110">
        <v>0.692736168300736</v>
      </c>
      <c r="E23" s="110">
        <v>0.63665316677873</v>
      </c>
      <c r="F23" s="110">
        <v>0.780225190253745</v>
      </c>
      <c r="G23" s="110">
        <v>0.911918407022861</v>
      </c>
      <c r="H23" s="110">
        <v>0.971333646192712</v>
      </c>
      <c r="I23" s="110">
        <v>0.908798869552985</v>
      </c>
      <c r="J23" s="110">
        <v>0.421149788800589</v>
      </c>
      <c r="K23" s="110">
        <v>0.0698052432008205</v>
      </c>
      <c r="L23" s="110">
        <v>0.769737839090433</v>
      </c>
      <c r="M23" s="110">
        <v>0.945155697076687</v>
      </c>
      <c r="N23" s="110">
        <v>0.207882817657883</v>
      </c>
      <c r="O23" s="110">
        <v>0.816721330286244</v>
      </c>
      <c r="P23" s="110">
        <v>0.129057229111899</v>
      </c>
      <c r="Q23" s="110">
        <v>0.97099829794866</v>
      </c>
      <c r="R23" s="110">
        <v>0.533191250527836</v>
      </c>
      <c r="S23" s="110">
        <v>0.619184459585389</v>
      </c>
      <c r="T23" s="110">
        <v>0.797674083795676</v>
      </c>
      <c r="U23" s="110">
        <v>0.435198423646844</v>
      </c>
      <c r="V23" s="110">
        <v>0.73731726394214</v>
      </c>
      <c r="W23" s="110">
        <v>0.843387041773821</v>
      </c>
      <c r="X23" s="110"/>
      <c r="Y23" s="110"/>
      <c r="Z23" s="110"/>
      <c r="AA23" s="110"/>
      <c r="AB23" s="110"/>
    </row>
    <row r="24" ht="12" customHeight="1" spans="1:28">
      <c r="A24" s="23"/>
      <c r="B24" s="112">
        <f t="shared" si="2"/>
        <v>22</v>
      </c>
      <c r="C24" s="110"/>
      <c r="D24" s="110">
        <v>0.115897057340248</v>
      </c>
      <c r="E24" s="110">
        <v>0.0726232198215369</v>
      </c>
      <c r="F24" s="110">
        <v>0.562939893789724</v>
      </c>
      <c r="G24" s="110">
        <v>0.00400703364361821</v>
      </c>
      <c r="H24" s="110">
        <v>0.761489182334256</v>
      </c>
      <c r="I24" s="110">
        <v>0.99500040918868</v>
      </c>
      <c r="J24" s="110">
        <v>0.439124064939329</v>
      </c>
      <c r="K24" s="110">
        <v>0.15617626359515</v>
      </c>
      <c r="L24" s="110">
        <v>0.804849433937637</v>
      </c>
      <c r="M24" s="110">
        <v>0.537860791124543</v>
      </c>
      <c r="N24" s="110">
        <v>0.893106020744601</v>
      </c>
      <c r="O24" s="110">
        <v>0.613050563005983</v>
      </c>
      <c r="P24" s="110">
        <v>0.863726842438161</v>
      </c>
      <c r="Q24" s="110">
        <v>0.623873358293886</v>
      </c>
      <c r="R24" s="110">
        <v>0.566694056499114</v>
      </c>
      <c r="S24" s="110">
        <v>0.0839811812609412</v>
      </c>
      <c r="T24" s="110">
        <v>0.646542947747254</v>
      </c>
      <c r="U24" s="110">
        <v>0.65758463116078</v>
      </c>
      <c r="V24" s="110">
        <v>0.779091129198501</v>
      </c>
      <c r="W24" s="110">
        <v>0.614502279446813</v>
      </c>
      <c r="X24" s="110"/>
      <c r="Y24" s="110"/>
      <c r="Z24" s="110"/>
      <c r="AA24" s="110"/>
      <c r="AB24" s="110"/>
    </row>
    <row r="25" ht="12" customHeight="1" spans="1:28">
      <c r="A25" s="23"/>
      <c r="B25" s="112">
        <f t="shared" si="2"/>
        <v>23</v>
      </c>
      <c r="C25" s="110"/>
      <c r="D25" s="110">
        <v>0.461264693936826</v>
      </c>
      <c r="E25" s="110">
        <v>0.00589185951767845</v>
      </c>
      <c r="F25" s="110">
        <v>0.649886342137013</v>
      </c>
      <c r="G25" s="110">
        <v>0.380333177096079</v>
      </c>
      <c r="H25" s="110">
        <v>0.118514108158148</v>
      </c>
      <c r="I25" s="110">
        <v>0.344921213871671</v>
      </c>
      <c r="J25" s="110">
        <v>0.724240863976332</v>
      </c>
      <c r="K25" s="110">
        <v>0.0146961218315262</v>
      </c>
      <c r="L25" s="110">
        <v>0.252872335005963</v>
      </c>
      <c r="M25" s="110">
        <v>0.16081320061828</v>
      </c>
      <c r="N25" s="110">
        <v>0.838105609845524</v>
      </c>
      <c r="O25" s="110">
        <v>0.30991003272391</v>
      </c>
      <c r="P25" s="110">
        <v>0.158642580283925</v>
      </c>
      <c r="Q25" s="110">
        <v>0.871205826296768</v>
      </c>
      <c r="R25" s="110">
        <v>0.661480324568172</v>
      </c>
      <c r="S25" s="110">
        <v>0.064052632827895</v>
      </c>
      <c r="T25" s="110">
        <v>0.170539111890535</v>
      </c>
      <c r="U25" s="110">
        <v>0.898300453237576</v>
      </c>
      <c r="V25" s="110">
        <v>0.863544632267984</v>
      </c>
      <c r="W25" s="110">
        <v>0.938245146598916</v>
      </c>
      <c r="X25" s="110"/>
      <c r="Y25" s="110"/>
      <c r="Z25" s="110"/>
      <c r="AA25" s="110"/>
      <c r="AB25" s="110"/>
    </row>
    <row r="26" ht="12" customHeight="1" spans="1:28">
      <c r="A26" s="23"/>
      <c r="B26" s="112">
        <f t="shared" si="2"/>
        <v>24</v>
      </c>
      <c r="C26" s="110"/>
      <c r="D26" s="110">
        <v>0.735066910122104</v>
      </c>
      <c r="E26" s="110">
        <v>0.957883885567456</v>
      </c>
      <c r="F26" s="110">
        <v>0.612582461889986</v>
      </c>
      <c r="G26" s="110">
        <v>0.185697533627223</v>
      </c>
      <c r="H26" s="110">
        <v>0.156222856377422</v>
      </c>
      <c r="I26" s="110">
        <v>0.101265370310634</v>
      </c>
      <c r="J26" s="110">
        <v>0.0612430960795736</v>
      </c>
      <c r="K26" s="110">
        <v>0.552843304369308</v>
      </c>
      <c r="L26" s="110">
        <v>0.340965763924362</v>
      </c>
      <c r="M26" s="110">
        <v>0.43139572448028</v>
      </c>
      <c r="N26" s="110">
        <v>0.430898597933495</v>
      </c>
      <c r="O26" s="110">
        <v>0.483708677686187</v>
      </c>
      <c r="P26" s="110">
        <v>0.614843849972461</v>
      </c>
      <c r="Q26" s="110">
        <v>0.616569452219204</v>
      </c>
      <c r="R26" s="110">
        <v>0.154753632201873</v>
      </c>
      <c r="S26" s="110">
        <v>0.767663006929119</v>
      </c>
      <c r="T26" s="110">
        <v>0.330885710162323</v>
      </c>
      <c r="U26" s="110">
        <v>0.416679028304542</v>
      </c>
      <c r="V26" s="110">
        <v>0.265604862092515</v>
      </c>
      <c r="W26" s="110">
        <v>0.225117341472672</v>
      </c>
      <c r="X26" s="110"/>
      <c r="Y26" s="110"/>
      <c r="Z26" s="110"/>
      <c r="AA26" s="110"/>
      <c r="AB26" s="110"/>
    </row>
    <row r="27" ht="12" customHeight="1" spans="1:28">
      <c r="A27" s="23"/>
      <c r="B27" s="112">
        <f t="shared" si="2"/>
        <v>25</v>
      </c>
      <c r="C27" s="110"/>
      <c r="D27" s="110">
        <v>0.989987498888771</v>
      </c>
      <c r="E27" s="110">
        <v>0.878206474754458</v>
      </c>
      <c r="F27" s="110">
        <v>0.318036722356435</v>
      </c>
      <c r="G27" s="110">
        <v>0.103865008595872</v>
      </c>
      <c r="H27" s="110">
        <v>0.823340678439087</v>
      </c>
      <c r="I27" s="110">
        <v>0.748664871733703</v>
      </c>
      <c r="J27" s="110">
        <v>0.486248223854722</v>
      </c>
      <c r="K27" s="110">
        <v>0.534573115639153</v>
      </c>
      <c r="L27" s="110">
        <v>0.27130687180478</v>
      </c>
      <c r="M27" s="110">
        <v>0.129893013408717</v>
      </c>
      <c r="N27" s="110">
        <v>0.250866068827193</v>
      </c>
      <c r="O27" s="110">
        <v>0.829047001922959</v>
      </c>
      <c r="P27" s="110">
        <v>0.667688595649316</v>
      </c>
      <c r="Q27" s="110">
        <v>0.883003657698091</v>
      </c>
      <c r="R27" s="110">
        <v>0.00977931686352962</v>
      </c>
      <c r="S27" s="110">
        <v>0.963018070772306</v>
      </c>
      <c r="T27" s="110">
        <v>0.0806679642581305</v>
      </c>
      <c r="U27" s="110">
        <v>0.58490402102245</v>
      </c>
      <c r="V27" s="110">
        <v>0.614338560428229</v>
      </c>
      <c r="W27" s="110">
        <v>0.509932766192453</v>
      </c>
      <c r="X27" s="110"/>
      <c r="Y27" s="110"/>
      <c r="Z27" s="110"/>
      <c r="AA27" s="110"/>
      <c r="AB27" s="110"/>
    </row>
    <row r="28" ht="12" customHeight="1" spans="1:28">
      <c r="A28" s="23"/>
      <c r="B28" s="112">
        <f t="shared" si="2"/>
        <v>26</v>
      </c>
      <c r="C28" s="110"/>
      <c r="D28" s="110">
        <v>0.25476720621881</v>
      </c>
      <c r="E28" s="110">
        <v>0.315813201978267</v>
      </c>
      <c r="F28" s="110">
        <v>0.516000275987217</v>
      </c>
      <c r="G28" s="110">
        <v>0.6735015460427</v>
      </c>
      <c r="H28" s="110">
        <v>0.307262468613383</v>
      </c>
      <c r="I28" s="110">
        <v>0.271364721874591</v>
      </c>
      <c r="J28" s="110">
        <v>0.853913246888882</v>
      </c>
      <c r="K28" s="110">
        <v>0.901402653560079</v>
      </c>
      <c r="L28" s="110">
        <v>0.342660195847953</v>
      </c>
      <c r="M28" s="110">
        <v>0.0514975044708981</v>
      </c>
      <c r="N28" s="110">
        <v>0.723332888154532</v>
      </c>
      <c r="O28" s="110">
        <v>0.168849093751039</v>
      </c>
      <c r="P28" s="110">
        <v>0.346797024441188</v>
      </c>
      <c r="Q28" s="110">
        <v>0.385368398853108</v>
      </c>
      <c r="R28" s="110">
        <v>0.417599910169771</v>
      </c>
      <c r="S28" s="110">
        <v>0.603341582840127</v>
      </c>
      <c r="T28" s="110">
        <v>0.673850291416587</v>
      </c>
      <c r="U28" s="110">
        <v>0.86577165790059</v>
      </c>
      <c r="V28" s="110">
        <v>0.996263611209903</v>
      </c>
      <c r="W28" s="110">
        <v>0.0369376335370155</v>
      </c>
      <c r="X28" s="110"/>
      <c r="Y28" s="110"/>
      <c r="Z28" s="110"/>
      <c r="AA28" s="110"/>
      <c r="AB28" s="110"/>
    </row>
    <row r="29" ht="12" customHeight="1" spans="1:28">
      <c r="A29" s="23"/>
      <c r="B29" s="112">
        <f t="shared" si="2"/>
        <v>27</v>
      </c>
      <c r="C29" s="110"/>
      <c r="D29" s="110">
        <v>0.760557253729346</v>
      </c>
      <c r="E29" s="110">
        <v>0.62560518601105</v>
      </c>
      <c r="F29" s="110">
        <v>0.408396225171121</v>
      </c>
      <c r="G29" s="110">
        <v>0.497679942654497</v>
      </c>
      <c r="H29" s="110">
        <v>0.104889616654085</v>
      </c>
      <c r="I29" s="110">
        <v>0.702670885861555</v>
      </c>
      <c r="J29" s="110">
        <v>0.81115573516632</v>
      </c>
      <c r="K29" s="110">
        <v>0.449995146850147</v>
      </c>
      <c r="L29" s="110">
        <v>0.660657176039838</v>
      </c>
      <c r="M29" s="110">
        <v>0.12611759697094</v>
      </c>
      <c r="N29" s="110">
        <v>0.661354710111949</v>
      </c>
      <c r="O29" s="110">
        <v>0.0211311693249818</v>
      </c>
      <c r="P29" s="110">
        <v>0.740127143911746</v>
      </c>
      <c r="Q29" s="110">
        <v>0.00509380146971772</v>
      </c>
      <c r="R29" s="110">
        <v>0.0479268213976856</v>
      </c>
      <c r="S29" s="110">
        <v>0.995222809647424</v>
      </c>
      <c r="T29" s="110">
        <v>0.924390515130135</v>
      </c>
      <c r="U29" s="110">
        <v>0.454781941942813</v>
      </c>
      <c r="V29" s="110">
        <v>0.588566972819856</v>
      </c>
      <c r="W29" s="110">
        <v>0.541772568347395</v>
      </c>
      <c r="X29" s="110"/>
      <c r="Y29" s="110"/>
      <c r="Z29" s="110"/>
      <c r="AA29" s="110"/>
      <c r="AB29" s="110"/>
    </row>
    <row r="30" ht="12" customHeight="1" spans="1:28">
      <c r="A30" s="23"/>
      <c r="B30" s="112">
        <f t="shared" si="2"/>
        <v>28</v>
      </c>
      <c r="C30" s="110"/>
      <c r="D30" s="110">
        <v>0.405306076250442</v>
      </c>
      <c r="E30" s="110">
        <v>0.762486893627306</v>
      </c>
      <c r="F30" s="110">
        <v>0.664721315409385</v>
      </c>
      <c r="G30" s="110">
        <v>0.680048713868209</v>
      </c>
      <c r="H30" s="110">
        <v>0.111327553457249</v>
      </c>
      <c r="I30" s="110">
        <v>0.216452073988196</v>
      </c>
      <c r="J30" s="110">
        <v>0.38113779815221</v>
      </c>
      <c r="K30" s="110">
        <v>0.524066276592836</v>
      </c>
      <c r="L30" s="110">
        <v>0.491995143304893</v>
      </c>
      <c r="M30" s="110">
        <v>0.402973885547896</v>
      </c>
      <c r="N30" s="110">
        <v>0.140074137320604</v>
      </c>
      <c r="O30" s="110">
        <v>0.89756219951699</v>
      </c>
      <c r="P30" s="110">
        <v>0.295512130434488</v>
      </c>
      <c r="Q30" s="110">
        <v>0.728972602911817</v>
      </c>
      <c r="R30" s="110">
        <v>0.38428779496719</v>
      </c>
      <c r="S30" s="110">
        <v>0.12105021184993</v>
      </c>
      <c r="T30" s="110">
        <v>0.101400732525119</v>
      </c>
      <c r="U30" s="110">
        <v>0.708412587344861</v>
      </c>
      <c r="V30" s="110">
        <v>0.292863251472372</v>
      </c>
      <c r="W30" s="110">
        <v>0.384322178689104</v>
      </c>
      <c r="X30" s="110"/>
      <c r="Y30" s="110"/>
      <c r="Z30" s="110"/>
      <c r="AA30" s="110"/>
      <c r="AB30" s="110"/>
    </row>
    <row r="31" ht="12" customHeight="1" spans="1:28">
      <c r="A31" s="23"/>
      <c r="B31" s="112">
        <f t="shared" si="2"/>
        <v>29</v>
      </c>
      <c r="C31" s="110"/>
      <c r="D31" s="110">
        <v>0.765321531878452</v>
      </c>
      <c r="E31" s="110">
        <v>0.505164265892667</v>
      </c>
      <c r="F31" s="110">
        <v>0.514253488755848</v>
      </c>
      <c r="G31" s="110">
        <v>0.500566475341724</v>
      </c>
      <c r="H31" s="110">
        <v>0.881301709736952</v>
      </c>
      <c r="I31" s="110">
        <v>0.684886095188594</v>
      </c>
      <c r="J31" s="110">
        <v>0.695378080609451</v>
      </c>
      <c r="K31" s="110">
        <v>0.2532037028987</v>
      </c>
      <c r="L31" s="110">
        <v>0.0477104664003176</v>
      </c>
      <c r="M31" s="110">
        <v>0.0836953686768129</v>
      </c>
      <c r="N31" s="110">
        <v>0.732317454350939</v>
      </c>
      <c r="O31" s="110">
        <v>0.06156070033279</v>
      </c>
      <c r="P31" s="110">
        <v>0.0213427590850703</v>
      </c>
      <c r="Q31" s="110">
        <v>0.215065847853466</v>
      </c>
      <c r="R31" s="110">
        <v>0.0131115670848627</v>
      </c>
      <c r="S31" s="110">
        <v>0.111544851223131</v>
      </c>
      <c r="T31" s="110">
        <v>0.0392509651691471</v>
      </c>
      <c r="U31" s="110">
        <v>0.613162125657032</v>
      </c>
      <c r="V31" s="110">
        <v>0.115562775230707</v>
      </c>
      <c r="W31" s="110">
        <v>0.142079691016052</v>
      </c>
      <c r="X31" s="110"/>
      <c r="Y31" s="110"/>
      <c r="Z31" s="110"/>
      <c r="AA31" s="110"/>
      <c r="AB31" s="110"/>
    </row>
    <row r="32" ht="12" customHeight="1" spans="1:28">
      <c r="A32" s="23"/>
      <c r="B32" s="112">
        <f t="shared" si="2"/>
        <v>30</v>
      </c>
      <c r="C32" s="110"/>
      <c r="D32" s="110">
        <v>0.823556878533207</v>
      </c>
      <c r="E32" s="110">
        <v>0.289428598289746</v>
      </c>
      <c r="F32" s="110">
        <v>0.884299295450976</v>
      </c>
      <c r="G32" s="110">
        <v>0.449311003862308</v>
      </c>
      <c r="H32" s="110">
        <v>0.366392767987131</v>
      </c>
      <c r="I32" s="110">
        <v>0.921851938532499</v>
      </c>
      <c r="J32" s="110">
        <v>0.390327648445688</v>
      </c>
      <c r="K32" s="110">
        <v>0.199905112438272</v>
      </c>
      <c r="L32" s="110">
        <v>0.356848381378025</v>
      </c>
      <c r="M32" s="110">
        <v>0.554001266033074</v>
      </c>
      <c r="N32" s="110">
        <v>0.933968537721654</v>
      </c>
      <c r="O32" s="110">
        <v>0.31562981358402</v>
      </c>
      <c r="P32" s="110">
        <v>0.566250878305936</v>
      </c>
      <c r="Q32" s="110">
        <v>0.383778679777888</v>
      </c>
      <c r="R32" s="110">
        <v>0.76942941860807</v>
      </c>
      <c r="S32" s="110">
        <v>0.746995317366795</v>
      </c>
      <c r="T32" s="110">
        <v>0.7114451853997</v>
      </c>
      <c r="U32" s="110">
        <v>0.0951228567091746</v>
      </c>
      <c r="V32" s="110">
        <v>0.893198116487471</v>
      </c>
      <c r="W32" s="110">
        <v>0.157618897686039</v>
      </c>
      <c r="X32" s="110"/>
      <c r="Y32" s="110"/>
      <c r="Z32" s="110"/>
      <c r="AA32" s="110"/>
      <c r="AB32" s="110"/>
    </row>
    <row r="33" ht="12" customHeight="1" spans="1:28">
      <c r="A33" s="23"/>
      <c r="B33" s="112">
        <f t="shared" si="2"/>
        <v>31</v>
      </c>
      <c r="C33" s="110"/>
      <c r="D33" s="110">
        <v>0.346766020946344</v>
      </c>
      <c r="E33" s="110">
        <v>0.329850805046471</v>
      </c>
      <c r="F33" s="110">
        <v>0.233666182612341</v>
      </c>
      <c r="G33" s="110">
        <v>0.993854982475753</v>
      </c>
      <c r="H33" s="110">
        <v>0.289997734318332</v>
      </c>
      <c r="I33" s="110">
        <v>0.591181682340517</v>
      </c>
      <c r="J33" s="110">
        <v>0.207444656419509</v>
      </c>
      <c r="K33" s="110">
        <v>0.0787881802325114</v>
      </c>
      <c r="L33" s="110">
        <v>0.642420336437252</v>
      </c>
      <c r="M33" s="110">
        <v>0.267064608326623</v>
      </c>
      <c r="N33" s="110">
        <v>0.591664400328117</v>
      </c>
      <c r="O33" s="110">
        <v>0.511546427215591</v>
      </c>
      <c r="P33" s="110">
        <v>0.385043111216013</v>
      </c>
      <c r="Q33" s="110">
        <v>0.0171252204628747</v>
      </c>
      <c r="R33" s="110">
        <v>0.216111012869977</v>
      </c>
      <c r="S33" s="110">
        <v>0.98387406540462</v>
      </c>
      <c r="T33" s="110">
        <v>0.0619728269231714</v>
      </c>
      <c r="U33" s="110">
        <v>0.876739699078438</v>
      </c>
      <c r="V33" s="110">
        <v>0.690415891497644</v>
      </c>
      <c r="W33" s="110">
        <v>0.667036721618031</v>
      </c>
      <c r="X33" s="110"/>
      <c r="Y33" s="110"/>
      <c r="Z33" s="110"/>
      <c r="AA33" s="110"/>
      <c r="AB33" s="110"/>
    </row>
    <row r="34" ht="12" customHeight="1" spans="1:28">
      <c r="A34" s="23"/>
      <c r="B34" s="112">
        <f t="shared" si="2"/>
        <v>32</v>
      </c>
      <c r="C34" s="110"/>
      <c r="D34" s="110">
        <v>0.716715049070817</v>
      </c>
      <c r="E34" s="110">
        <v>0.41742235347768</v>
      </c>
      <c r="F34" s="110">
        <v>0.179838346194591</v>
      </c>
      <c r="G34" s="110">
        <v>0.139002183714232</v>
      </c>
      <c r="H34" s="110">
        <v>0.0645607395952525</v>
      </c>
      <c r="I34" s="110">
        <v>0.88420159323465</v>
      </c>
      <c r="J34" s="110">
        <v>0.63757758135517</v>
      </c>
      <c r="K34" s="110">
        <v>0.956232535960655</v>
      </c>
      <c r="L34" s="110">
        <v>0.378175740020251</v>
      </c>
      <c r="M34" s="110">
        <v>0.465849728179246</v>
      </c>
      <c r="N34" s="110">
        <v>0.637429225532214</v>
      </c>
      <c r="O34" s="110">
        <v>0.283679627645624</v>
      </c>
      <c r="P34" s="110">
        <v>0.00716621715984433</v>
      </c>
      <c r="Q34" s="110">
        <v>0.439758092664868</v>
      </c>
      <c r="R34" s="110">
        <v>0.674113273425348</v>
      </c>
      <c r="S34" s="110">
        <v>0.152024565295618</v>
      </c>
      <c r="T34" s="110">
        <v>0.537063342895704</v>
      </c>
      <c r="U34" s="110">
        <v>0.210001555812384</v>
      </c>
      <c r="V34" s="110">
        <v>0.711690763916422</v>
      </c>
      <c r="W34" s="110">
        <v>0.39956623937796</v>
      </c>
      <c r="X34" s="110"/>
      <c r="Y34" s="110"/>
      <c r="Z34" s="110"/>
      <c r="AA34" s="110"/>
      <c r="AB34" s="110"/>
    </row>
    <row r="35" ht="12" customHeight="1" spans="1:28">
      <c r="A35" s="23"/>
      <c r="B35" s="112">
        <f t="shared" si="2"/>
        <v>33</v>
      </c>
      <c r="C35" s="110"/>
      <c r="D35" s="110">
        <v>0.783220219980364</v>
      </c>
      <c r="E35" s="110">
        <v>0.122551810377222</v>
      </c>
      <c r="F35" s="110">
        <v>0.248810102242713</v>
      </c>
      <c r="G35" s="110">
        <v>0.904916355036288</v>
      </c>
      <c r="H35" s="110">
        <v>0.856483992007222</v>
      </c>
      <c r="I35" s="110">
        <v>0.751437756660742</v>
      </c>
      <c r="J35" s="110">
        <v>0.969639915689383</v>
      </c>
      <c r="K35" s="110">
        <v>0.62881297824787</v>
      </c>
      <c r="L35" s="110">
        <v>0.127826150146968</v>
      </c>
      <c r="M35" s="110">
        <v>0.647032951305595</v>
      </c>
      <c r="N35" s="110">
        <v>0.567312918074029</v>
      </c>
      <c r="O35" s="110">
        <v>0.267261414004221</v>
      </c>
      <c r="P35" s="110">
        <v>0.348390774064415</v>
      </c>
      <c r="Q35" s="110">
        <v>0.661145676147378</v>
      </c>
      <c r="R35" s="110">
        <v>0.306029912996931</v>
      </c>
      <c r="S35" s="110">
        <v>0.664512728973171</v>
      </c>
      <c r="T35" s="110">
        <v>0.232275471102296</v>
      </c>
      <c r="U35" s="110">
        <v>0.187135871017051</v>
      </c>
      <c r="V35" s="110">
        <v>0.381105073294093</v>
      </c>
      <c r="W35" s="110">
        <v>0.46542917907784</v>
      </c>
      <c r="X35" s="110"/>
      <c r="Y35" s="110"/>
      <c r="Z35" s="110"/>
      <c r="AA35" s="110"/>
      <c r="AB35" s="110"/>
    </row>
    <row r="36" ht="12" customHeight="1" spans="1:28">
      <c r="A36" s="23"/>
      <c r="B36" s="112">
        <f t="shared" si="2"/>
        <v>34</v>
      </c>
      <c r="C36" s="110"/>
      <c r="D36" s="110">
        <v>0.461592873959508</v>
      </c>
      <c r="E36" s="110">
        <v>0.658095731395248</v>
      </c>
      <c r="F36" s="110">
        <v>0.500469997297505</v>
      </c>
      <c r="G36" s="110">
        <v>0.406650895529753</v>
      </c>
      <c r="H36" s="110">
        <v>0.406200281407153</v>
      </c>
      <c r="I36" s="110">
        <v>0.654499148432696</v>
      </c>
      <c r="J36" s="110">
        <v>0.571528957327345</v>
      </c>
      <c r="K36" s="110">
        <v>0.811125174649486</v>
      </c>
      <c r="L36" s="110">
        <v>0.984054525265609</v>
      </c>
      <c r="M36" s="110">
        <v>0.614762031058374</v>
      </c>
      <c r="N36" s="110">
        <v>0.745134734234196</v>
      </c>
      <c r="O36" s="110">
        <v>0.181865870042252</v>
      </c>
      <c r="P36" s="110">
        <v>0.985278071736277</v>
      </c>
      <c r="Q36" s="110">
        <v>0.979445762058176</v>
      </c>
      <c r="R36" s="110">
        <v>0.90625943981068</v>
      </c>
      <c r="S36" s="110">
        <v>0.355931152177457</v>
      </c>
      <c r="T36" s="110">
        <v>0.572784948843</v>
      </c>
      <c r="U36" s="110">
        <v>0.498074862224595</v>
      </c>
      <c r="V36" s="110">
        <v>0.961667429914764</v>
      </c>
      <c r="W36" s="110">
        <v>0.724259927897382</v>
      </c>
      <c r="X36" s="110"/>
      <c r="Y36" s="110"/>
      <c r="Z36" s="110"/>
      <c r="AA36" s="110"/>
      <c r="AB36" s="110"/>
    </row>
    <row r="37" ht="12" customHeight="1" spans="1:28">
      <c r="A37" s="23"/>
      <c r="B37" s="112">
        <f t="shared" si="2"/>
        <v>35</v>
      </c>
      <c r="C37" s="110"/>
      <c r="D37" s="110">
        <v>0.849876403650083</v>
      </c>
      <c r="E37" s="110">
        <v>0.633677477035666</v>
      </c>
      <c r="F37" s="110">
        <v>0.0244578493931287</v>
      </c>
      <c r="G37" s="110">
        <v>0.377763699266053</v>
      </c>
      <c r="H37" s="110">
        <v>0.472084097810179</v>
      </c>
      <c r="I37" s="110">
        <v>0.0325708234276616</v>
      </c>
      <c r="J37" s="110">
        <v>0.568657617321334</v>
      </c>
      <c r="K37" s="110">
        <v>0.231164235242958</v>
      </c>
      <c r="L37" s="110">
        <v>0.183563318513092</v>
      </c>
      <c r="M37" s="110">
        <v>0.919493003340919</v>
      </c>
      <c r="N37" s="110">
        <v>0.441615544036964</v>
      </c>
      <c r="O37" s="110">
        <v>0.845806107600153</v>
      </c>
      <c r="P37" s="110">
        <v>0.121655188478558</v>
      </c>
      <c r="Q37" s="110">
        <v>0.0367027266301119</v>
      </c>
      <c r="R37" s="110">
        <v>0.255910493687236</v>
      </c>
      <c r="S37" s="110">
        <v>0.185191181567822</v>
      </c>
      <c r="T37" s="110">
        <v>0.797634675946599</v>
      </c>
      <c r="U37" s="110">
        <v>0.910660507374176</v>
      </c>
      <c r="V37" s="110">
        <v>0.640244641163868</v>
      </c>
      <c r="W37" s="110">
        <v>0.7932972419272</v>
      </c>
      <c r="X37" s="110"/>
      <c r="Y37" s="110"/>
      <c r="Z37" s="110"/>
      <c r="AA37" s="110"/>
      <c r="AB37" s="110"/>
    </row>
    <row r="38" ht="12" customHeight="1" spans="1:28">
      <c r="A38" s="23"/>
      <c r="B38" s="112">
        <f t="shared" si="2"/>
        <v>36</v>
      </c>
      <c r="C38" s="110"/>
      <c r="D38" s="110">
        <v>0.884087864909702</v>
      </c>
      <c r="E38" s="110">
        <v>0.848777122535484</v>
      </c>
      <c r="F38" s="110">
        <v>0.150537052328624</v>
      </c>
      <c r="G38" s="110">
        <v>0.588525859142801</v>
      </c>
      <c r="H38" s="110">
        <v>0.79948034107301</v>
      </c>
      <c r="I38" s="110">
        <v>0.194029608974908</v>
      </c>
      <c r="J38" s="110">
        <v>0.318272841226157</v>
      </c>
      <c r="K38" s="110">
        <v>0.708373833444218</v>
      </c>
      <c r="L38" s="110">
        <v>0.962268903816436</v>
      </c>
      <c r="M38" s="110">
        <v>0.0109589137017088</v>
      </c>
      <c r="N38" s="110">
        <v>0.848135565813708</v>
      </c>
      <c r="O38" s="110">
        <v>0.607508773313472</v>
      </c>
      <c r="P38" s="110">
        <v>0.528938711638464</v>
      </c>
      <c r="Q38" s="110">
        <v>0.526926985329897</v>
      </c>
      <c r="R38" s="110">
        <v>0.30926349847064</v>
      </c>
      <c r="S38" s="110">
        <v>0.651198017941433</v>
      </c>
      <c r="T38" s="110">
        <v>0.530171389878842</v>
      </c>
      <c r="U38" s="110">
        <v>0.343953056719229</v>
      </c>
      <c r="V38" s="110">
        <v>0.268146970479787</v>
      </c>
      <c r="W38" s="110">
        <v>0.871775435685816</v>
      </c>
      <c r="X38" s="110"/>
      <c r="Y38" s="110"/>
      <c r="Z38" s="110"/>
      <c r="AA38" s="110"/>
      <c r="AB38" s="110"/>
    </row>
    <row r="39" ht="12" customHeight="1" spans="1:28">
      <c r="A39" s="23"/>
      <c r="B39" s="112">
        <f t="shared" si="2"/>
        <v>37</v>
      </c>
      <c r="C39" s="110"/>
      <c r="D39" s="110">
        <v>0.696593997879933</v>
      </c>
      <c r="E39" s="110">
        <v>0.575393362759298</v>
      </c>
      <c r="F39" s="110">
        <v>0.548440384943802</v>
      </c>
      <c r="G39" s="110">
        <v>0.206135981258249</v>
      </c>
      <c r="H39" s="110">
        <v>0.125327180739169</v>
      </c>
      <c r="I39" s="110">
        <v>0.122091539760433</v>
      </c>
      <c r="J39" s="110">
        <v>0.319380312521614</v>
      </c>
      <c r="K39" s="110">
        <v>0.10955092481111</v>
      </c>
      <c r="L39" s="110">
        <v>0.83991685497757</v>
      </c>
      <c r="M39" s="110">
        <v>0.886824310525504</v>
      </c>
      <c r="N39" s="110">
        <v>0.9536203824128</v>
      </c>
      <c r="O39" s="110">
        <v>0.39606217080163</v>
      </c>
      <c r="P39" s="110">
        <v>0.966357473929375</v>
      </c>
      <c r="Q39" s="110">
        <v>0.932554756045413</v>
      </c>
      <c r="R39" s="110">
        <v>0.00253583442688954</v>
      </c>
      <c r="S39" s="110">
        <v>0.251539117562565</v>
      </c>
      <c r="T39" s="110">
        <v>0.0700907384065352</v>
      </c>
      <c r="U39" s="110">
        <v>0.292020209740551</v>
      </c>
      <c r="V39" s="110">
        <v>0.497941310338541</v>
      </c>
      <c r="W39" s="110">
        <v>0.659143107762474</v>
      </c>
      <c r="X39" s="110"/>
      <c r="Y39" s="110"/>
      <c r="Z39" s="110"/>
      <c r="AA39" s="110"/>
      <c r="AB39" s="110"/>
    </row>
    <row r="40" ht="12" customHeight="1" spans="1:28">
      <c r="A40" s="23"/>
      <c r="B40" s="112">
        <f t="shared" si="2"/>
        <v>38</v>
      </c>
      <c r="C40" s="110"/>
      <c r="D40" s="110">
        <v>0.287482098362883</v>
      </c>
      <c r="E40" s="110">
        <v>0.16769743671229</v>
      </c>
      <c r="F40" s="110">
        <v>0.0689296490843727</v>
      </c>
      <c r="G40" s="110">
        <v>0.823108101793107</v>
      </c>
      <c r="H40" s="110">
        <v>0.713964553309583</v>
      </c>
      <c r="I40" s="110">
        <v>0.764811691141787</v>
      </c>
      <c r="J40" s="110">
        <v>0.541081481783822</v>
      </c>
      <c r="K40" s="110">
        <v>0.686855409953321</v>
      </c>
      <c r="L40" s="110">
        <v>0.716638455919062</v>
      </c>
      <c r="M40" s="110">
        <v>0.822976445858682</v>
      </c>
      <c r="N40" s="110">
        <v>0.0764503434350592</v>
      </c>
      <c r="O40" s="110">
        <v>0.0206712697508769</v>
      </c>
      <c r="P40" s="110">
        <v>0.999490737224987</v>
      </c>
      <c r="Q40" s="110">
        <v>0.73751425499757</v>
      </c>
      <c r="R40" s="110">
        <v>0.0122802614274169</v>
      </c>
      <c r="S40" s="110">
        <v>0.630303823383221</v>
      </c>
      <c r="T40" s="110">
        <v>0.70607262352374</v>
      </c>
      <c r="U40" s="110">
        <v>0.498103753477145</v>
      </c>
      <c r="V40" s="110">
        <v>0.0679792406076389</v>
      </c>
      <c r="W40" s="110">
        <v>0.986565923767254</v>
      </c>
      <c r="X40" s="110"/>
      <c r="Y40" s="110"/>
      <c r="Z40" s="110"/>
      <c r="AA40" s="110"/>
      <c r="AB40" s="110"/>
    </row>
    <row r="41" ht="12" customHeight="1" spans="1:28">
      <c r="A41" s="23"/>
      <c r="B41" s="112">
        <f t="shared" si="2"/>
        <v>39</v>
      </c>
      <c r="C41" s="110"/>
      <c r="D41" s="110">
        <v>0.477028225722834</v>
      </c>
      <c r="E41" s="110">
        <v>0.0452958745129417</v>
      </c>
      <c r="F41" s="110">
        <v>0.0223965151048575</v>
      </c>
      <c r="G41" s="110">
        <v>0.589521789043381</v>
      </c>
      <c r="H41" s="110">
        <v>0.426095790848551</v>
      </c>
      <c r="I41" s="110">
        <v>0.951785610507772</v>
      </c>
      <c r="J41" s="110">
        <v>0.191180115194394</v>
      </c>
      <c r="K41" s="110">
        <v>0.449321527035662</v>
      </c>
      <c r="L41" s="110">
        <v>0.0768572997660832</v>
      </c>
      <c r="M41" s="110">
        <v>0.0816309308529823</v>
      </c>
      <c r="N41" s="110">
        <v>0.0814529171199012</v>
      </c>
      <c r="O41" s="110">
        <v>0.120062268541616</v>
      </c>
      <c r="P41" s="110">
        <v>0.140056697176514</v>
      </c>
      <c r="Q41" s="110">
        <v>0.4330001778543</v>
      </c>
      <c r="R41" s="110">
        <v>0.670559796990347</v>
      </c>
      <c r="S41" s="110">
        <v>0.90823078062441</v>
      </c>
      <c r="T41" s="110">
        <v>0.473188568055647</v>
      </c>
      <c r="U41" s="110">
        <v>0.900141423626022</v>
      </c>
      <c r="V41" s="110">
        <v>0.189560150296467</v>
      </c>
      <c r="W41" s="110">
        <v>0.747332814399518</v>
      </c>
      <c r="X41" s="110"/>
      <c r="Y41" s="110"/>
      <c r="Z41" s="110"/>
      <c r="AA41" s="110"/>
      <c r="AB41" s="110"/>
    </row>
    <row r="42" ht="12" customHeight="1" spans="1:28">
      <c r="A42" s="23"/>
      <c r="B42" s="112">
        <f t="shared" si="2"/>
        <v>40</v>
      </c>
      <c r="C42" s="110"/>
      <c r="D42" s="110">
        <v>0.410040224655853</v>
      </c>
      <c r="E42" s="110">
        <v>0.985913497878725</v>
      </c>
      <c r="F42" s="110">
        <v>0.95839499903392</v>
      </c>
      <c r="G42" s="110">
        <v>0.40942151657451</v>
      </c>
      <c r="H42" s="110">
        <v>0.0729274018244774</v>
      </c>
      <c r="I42" s="110">
        <v>0.0935310642358695</v>
      </c>
      <c r="J42" s="110">
        <v>0.877460305379611</v>
      </c>
      <c r="K42" s="110">
        <v>0.212251735135879</v>
      </c>
      <c r="L42" s="110">
        <v>0.0268970197465817</v>
      </c>
      <c r="M42" s="110">
        <v>0.579219789296747</v>
      </c>
      <c r="N42" s="110">
        <v>0.302899160496161</v>
      </c>
      <c r="O42" s="110">
        <v>0.609354367577333</v>
      </c>
      <c r="P42" s="110">
        <v>0.837440705603132</v>
      </c>
      <c r="Q42" s="110">
        <v>0.0694339696403816</v>
      </c>
      <c r="R42" s="110">
        <v>0.208039640385506</v>
      </c>
      <c r="S42" s="110">
        <v>0.805768559591473</v>
      </c>
      <c r="T42" s="110">
        <v>0.952211108247704</v>
      </c>
      <c r="U42" s="110">
        <v>0.627878935252832</v>
      </c>
      <c r="V42" s="110">
        <v>0.471583820246363</v>
      </c>
      <c r="W42" s="110">
        <v>0.00686664692459149</v>
      </c>
      <c r="X42" s="110"/>
      <c r="Y42" s="110"/>
      <c r="Z42" s="110"/>
      <c r="AA42" s="110"/>
      <c r="AB42" s="110"/>
    </row>
    <row r="43" ht="12" customHeight="1" spans="1:28">
      <c r="A43" s="23"/>
      <c r="B43" s="112">
        <f t="shared" si="2"/>
        <v>41</v>
      </c>
      <c r="C43" s="110"/>
      <c r="D43" s="110">
        <v>0.016041735775661</v>
      </c>
      <c r="E43" s="110">
        <v>0.732438982948153</v>
      </c>
      <c r="F43" s="110">
        <v>0.321588882272681</v>
      </c>
      <c r="G43" s="110">
        <v>0.69139828040713</v>
      </c>
      <c r="H43" s="110">
        <v>0.588393836674215</v>
      </c>
      <c r="I43" s="110">
        <v>0.802343916616687</v>
      </c>
      <c r="J43" s="110">
        <v>0.270660180737577</v>
      </c>
      <c r="K43" s="110">
        <v>0.695179260600483</v>
      </c>
      <c r="L43" s="110">
        <v>0.804528145696403</v>
      </c>
      <c r="M43" s="110">
        <v>0.521024877133132</v>
      </c>
      <c r="N43" s="110">
        <v>0.0441833755470689</v>
      </c>
      <c r="O43" s="110">
        <v>0.78669083756221</v>
      </c>
      <c r="P43" s="110">
        <v>0.664819669073191</v>
      </c>
      <c r="Q43" s="110">
        <v>0.676772608839071</v>
      </c>
      <c r="R43" s="110">
        <v>0.737747084391223</v>
      </c>
      <c r="S43" s="110">
        <v>0.332723132543473</v>
      </c>
      <c r="T43" s="110">
        <v>0.898166195236679</v>
      </c>
      <c r="U43" s="110">
        <v>0.100209538116699</v>
      </c>
      <c r="V43" s="110">
        <v>0.190226563333268</v>
      </c>
      <c r="W43" s="110">
        <v>0.398769644553389</v>
      </c>
      <c r="X43" s="110"/>
      <c r="Y43" s="110"/>
      <c r="Z43" s="110"/>
      <c r="AA43" s="110"/>
      <c r="AB43" s="110"/>
    </row>
    <row r="44" ht="12" customHeight="1" spans="1:28">
      <c r="A44" s="23"/>
      <c r="B44" s="112">
        <f t="shared" si="2"/>
        <v>42</v>
      </c>
      <c r="C44" s="110"/>
      <c r="D44" s="110">
        <v>0.526084610333235</v>
      </c>
      <c r="E44" s="110">
        <v>0.904662296159984</v>
      </c>
      <c r="F44" s="110">
        <v>0.578400299472372</v>
      </c>
      <c r="G44" s="110">
        <v>0.691145081582643</v>
      </c>
      <c r="H44" s="110">
        <v>0.221681582292818</v>
      </c>
      <c r="I44" s="110">
        <v>0.691526302753024</v>
      </c>
      <c r="J44" s="110">
        <v>0.771320648392955</v>
      </c>
      <c r="K44" s="110">
        <v>0.2795497173744</v>
      </c>
      <c r="L44" s="110">
        <v>0.576219370560912</v>
      </c>
      <c r="M44" s="110">
        <v>0.020080709582381</v>
      </c>
      <c r="N44" s="110">
        <v>0.854137008917921</v>
      </c>
      <c r="O44" s="110">
        <v>0.475819906387761</v>
      </c>
      <c r="P44" s="110">
        <v>0.0066513480710737</v>
      </c>
      <c r="Q44" s="110">
        <v>0.845478915557181</v>
      </c>
      <c r="R44" s="110">
        <v>0.648657580102484</v>
      </c>
      <c r="S44" s="110">
        <v>0.515091835009421</v>
      </c>
      <c r="T44" s="110">
        <v>0.57800941151696</v>
      </c>
      <c r="U44" s="110">
        <v>0.00790385070710764</v>
      </c>
      <c r="V44" s="110">
        <v>0.977984428818194</v>
      </c>
      <c r="W44" s="110">
        <v>0.0433410268157755</v>
      </c>
      <c r="X44" s="110"/>
      <c r="Y44" s="110"/>
      <c r="Z44" s="110"/>
      <c r="AA44" s="110"/>
      <c r="AB44" s="110"/>
    </row>
    <row r="45" ht="12" customHeight="1" spans="1:28">
      <c r="A45" s="23"/>
      <c r="B45" s="112">
        <f t="shared" si="2"/>
        <v>43</v>
      </c>
      <c r="C45" s="110"/>
      <c r="D45" s="110">
        <v>0.0953883873761847</v>
      </c>
      <c r="E45" s="110">
        <v>0.436190737616769</v>
      </c>
      <c r="F45" s="110">
        <v>0.523675987928381</v>
      </c>
      <c r="G45" s="110">
        <v>0.988410697379813</v>
      </c>
      <c r="H45" s="110">
        <v>0.797287294221316</v>
      </c>
      <c r="I45" s="110">
        <v>0.286996408414002</v>
      </c>
      <c r="J45" s="110">
        <v>0.507862673038031</v>
      </c>
      <c r="K45" s="110">
        <v>0.762664853363176</v>
      </c>
      <c r="L45" s="110">
        <v>0.0640051062298723</v>
      </c>
      <c r="M45" s="110">
        <v>0.266893604489383</v>
      </c>
      <c r="N45" s="110">
        <v>0.354036993242218</v>
      </c>
      <c r="O45" s="110">
        <v>0.117854859294825</v>
      </c>
      <c r="P45" s="110">
        <v>0.98559599826184</v>
      </c>
      <c r="Q45" s="110">
        <v>0.13129144040975</v>
      </c>
      <c r="R45" s="110">
        <v>0.569924937901581</v>
      </c>
      <c r="S45" s="110">
        <v>0.514413124868827</v>
      </c>
      <c r="T45" s="110">
        <v>0.304516231627524</v>
      </c>
      <c r="U45" s="110">
        <v>0.45897916086921</v>
      </c>
      <c r="V45" s="110">
        <v>0.98960123094111</v>
      </c>
      <c r="W45" s="110">
        <v>0.731354267665991</v>
      </c>
      <c r="X45" s="110"/>
      <c r="Y45" s="110"/>
      <c r="Z45" s="110"/>
      <c r="AA45" s="110"/>
      <c r="AB45" s="110"/>
    </row>
    <row r="46" ht="12" customHeight="1" spans="1:28">
      <c r="A46" s="23"/>
      <c r="B46" s="112">
        <f t="shared" si="2"/>
        <v>44</v>
      </c>
      <c r="C46" s="110"/>
      <c r="D46" s="110">
        <v>0.772289393939487</v>
      </c>
      <c r="E46" s="110">
        <v>0.375005937930656</v>
      </c>
      <c r="F46" s="110">
        <v>0.387931934416345</v>
      </c>
      <c r="G46" s="110">
        <v>0.857697989480069</v>
      </c>
      <c r="H46" s="110">
        <v>0.161578372219132</v>
      </c>
      <c r="I46" s="110">
        <v>0.0909035742327069</v>
      </c>
      <c r="J46" s="110">
        <v>0.267564971995024</v>
      </c>
      <c r="K46" s="110">
        <v>0.240695785406509</v>
      </c>
      <c r="L46" s="110">
        <v>0.150665484242575</v>
      </c>
      <c r="M46" s="110">
        <v>0.766550672270261</v>
      </c>
      <c r="N46" s="110">
        <v>0.947969606722143</v>
      </c>
      <c r="O46" s="110">
        <v>0.888207207850153</v>
      </c>
      <c r="P46" s="110">
        <v>0.836022860854077</v>
      </c>
      <c r="Q46" s="110">
        <v>0.66750236185525</v>
      </c>
      <c r="R46" s="110">
        <v>0.841657316094055</v>
      </c>
      <c r="S46" s="110">
        <v>0.525452680108004</v>
      </c>
      <c r="T46" s="110">
        <v>0.792051498112885</v>
      </c>
      <c r="U46" s="110">
        <v>0.443467237566343</v>
      </c>
      <c r="V46" s="110">
        <v>0.173987964767069</v>
      </c>
      <c r="W46" s="110">
        <v>0.560125206177676</v>
      </c>
      <c r="X46" s="110"/>
      <c r="Y46" s="110"/>
      <c r="Z46" s="110"/>
      <c r="AA46" s="110"/>
      <c r="AB46" s="110"/>
    </row>
    <row r="47" ht="12" customHeight="1" spans="1:28">
      <c r="A47" s="23"/>
      <c r="B47" s="112">
        <f t="shared" si="2"/>
        <v>45</v>
      </c>
      <c r="C47" s="110"/>
      <c r="D47" s="110">
        <v>0.561882167813705</v>
      </c>
      <c r="E47" s="110">
        <v>0.282309878200391</v>
      </c>
      <c r="F47" s="110">
        <v>0.560212528154161</v>
      </c>
      <c r="G47" s="110">
        <v>0.963004289251274</v>
      </c>
      <c r="H47" s="110">
        <v>0.710184645675883</v>
      </c>
      <c r="I47" s="110">
        <v>0.491979495563631</v>
      </c>
      <c r="J47" s="110">
        <v>0.723497866419219</v>
      </c>
      <c r="K47" s="110">
        <v>0.250956386135496</v>
      </c>
      <c r="L47" s="110">
        <v>0.385105064191473</v>
      </c>
      <c r="M47" s="110">
        <v>0.274209319657343</v>
      </c>
      <c r="N47" s="110">
        <v>0.0941603214273614</v>
      </c>
      <c r="O47" s="110">
        <v>0.368941537197261</v>
      </c>
      <c r="P47" s="110">
        <v>0.986368661650571</v>
      </c>
      <c r="Q47" s="110">
        <v>0.527310498857254</v>
      </c>
      <c r="R47" s="110">
        <v>0.631413355051365</v>
      </c>
      <c r="S47" s="110">
        <v>0.351314084370148</v>
      </c>
      <c r="T47" s="110">
        <v>0.63636745918247</v>
      </c>
      <c r="U47" s="110">
        <v>0.959811072667011</v>
      </c>
      <c r="V47" s="110">
        <v>0.310046282797537</v>
      </c>
      <c r="W47" s="110">
        <v>0.549922887950933</v>
      </c>
      <c r="X47" s="110"/>
      <c r="Y47" s="110"/>
      <c r="Z47" s="110"/>
      <c r="AA47" s="110"/>
      <c r="AB47" s="110"/>
    </row>
    <row r="48" ht="12" customHeight="1" spans="1:28">
      <c r="A48" s="23"/>
      <c r="B48" s="112">
        <f t="shared" si="2"/>
        <v>46</v>
      </c>
      <c r="C48" s="110"/>
      <c r="D48" s="110">
        <v>0.412067616657986</v>
      </c>
      <c r="E48" s="110">
        <v>0.097946343594524</v>
      </c>
      <c r="F48" s="110">
        <v>0.76708503320267</v>
      </c>
      <c r="G48" s="110">
        <v>0.354347047855928</v>
      </c>
      <c r="H48" s="110">
        <v>0.483116125686879</v>
      </c>
      <c r="I48" s="110">
        <v>0.552539254450359</v>
      </c>
      <c r="J48" s="110">
        <v>0.99884254069716</v>
      </c>
      <c r="K48" s="110">
        <v>0.521155052743161</v>
      </c>
      <c r="L48" s="110">
        <v>0.472110305364072</v>
      </c>
      <c r="M48" s="110">
        <v>0.203952079773694</v>
      </c>
      <c r="N48" s="110">
        <v>0.225921247709442</v>
      </c>
      <c r="O48" s="110">
        <v>0.783334475900225</v>
      </c>
      <c r="P48" s="110">
        <v>0.00595686471978141</v>
      </c>
      <c r="Q48" s="110">
        <v>0.0785057964295341</v>
      </c>
      <c r="R48" s="110">
        <v>0.766821242675864</v>
      </c>
      <c r="S48" s="110">
        <v>0.370295405797595</v>
      </c>
      <c r="T48" s="110">
        <v>0.621139278741158</v>
      </c>
      <c r="U48" s="110">
        <v>0.420319791270614</v>
      </c>
      <c r="V48" s="110">
        <v>0.248938126389128</v>
      </c>
      <c r="W48" s="110">
        <v>0.244749609496015</v>
      </c>
      <c r="X48" s="110"/>
      <c r="Y48" s="110"/>
      <c r="Z48" s="110"/>
      <c r="AA48" s="110"/>
      <c r="AB48" s="110"/>
    </row>
    <row r="49" ht="12" customHeight="1" spans="1:28">
      <c r="A49" s="23"/>
      <c r="B49" s="112">
        <f t="shared" si="2"/>
        <v>47</v>
      </c>
      <c r="C49" s="110"/>
      <c r="D49" s="110">
        <v>0.615148736700183</v>
      </c>
      <c r="E49" s="110">
        <v>0.98909520273186</v>
      </c>
      <c r="F49" s="110">
        <v>0.712943062245321</v>
      </c>
      <c r="G49" s="110">
        <v>0.802590968954914</v>
      </c>
      <c r="H49" s="110">
        <v>0.637241399132837</v>
      </c>
      <c r="I49" s="110">
        <v>0.937523337911103</v>
      </c>
      <c r="J49" s="110">
        <v>0.504475365805578</v>
      </c>
      <c r="K49" s="110">
        <v>0.0245449665271329</v>
      </c>
      <c r="L49" s="110">
        <v>0.480905814991609</v>
      </c>
      <c r="M49" s="110">
        <v>0.958360437300122</v>
      </c>
      <c r="N49" s="110">
        <v>0.437093067385039</v>
      </c>
      <c r="O49" s="110">
        <v>0.699069018050374</v>
      </c>
      <c r="P49" s="110">
        <v>0.825664703455302</v>
      </c>
      <c r="Q49" s="110">
        <v>0.618748685807822</v>
      </c>
      <c r="R49" s="110">
        <v>0.319161908571372</v>
      </c>
      <c r="S49" s="110">
        <v>0.579004772199827</v>
      </c>
      <c r="T49" s="110">
        <v>0.755284502623259</v>
      </c>
      <c r="U49" s="110">
        <v>0.821572884698671</v>
      </c>
      <c r="V49" s="110">
        <v>0.811628869184952</v>
      </c>
      <c r="W49" s="110">
        <v>0.971505006641388</v>
      </c>
      <c r="X49" s="110"/>
      <c r="Y49" s="110"/>
      <c r="Z49" s="110"/>
      <c r="AA49" s="110"/>
      <c r="AB49" s="110"/>
    </row>
    <row r="50" ht="12" customHeight="1" spans="1:28">
      <c r="A50" s="23"/>
      <c r="B50" s="112">
        <f t="shared" si="2"/>
        <v>48</v>
      </c>
      <c r="C50" s="110"/>
      <c r="D50" s="110">
        <v>0.767239315833889</v>
      </c>
      <c r="E50" s="110">
        <v>0.140505095907999</v>
      </c>
      <c r="F50" s="110">
        <v>0.132708856102664</v>
      </c>
      <c r="G50" s="110">
        <v>0.532491442839294</v>
      </c>
      <c r="H50" s="110">
        <v>0.596759041091226</v>
      </c>
      <c r="I50" s="110">
        <v>0.450111262690969</v>
      </c>
      <c r="J50" s="110">
        <v>0.589152124248979</v>
      </c>
      <c r="K50" s="110">
        <v>0.965450947912137</v>
      </c>
      <c r="L50" s="110">
        <v>0.55556375810213</v>
      </c>
      <c r="M50" s="110">
        <v>0.999701884391489</v>
      </c>
      <c r="N50" s="110">
        <v>0.740205000656038</v>
      </c>
      <c r="O50" s="110">
        <v>0.769945003800306</v>
      </c>
      <c r="P50" s="110">
        <v>0.238936463222622</v>
      </c>
      <c r="Q50" s="110">
        <v>0.872165704694875</v>
      </c>
      <c r="R50" s="110">
        <v>0.980982856907985</v>
      </c>
      <c r="S50" s="110">
        <v>0.346122511086277</v>
      </c>
      <c r="T50" s="110">
        <v>0.314227398411298</v>
      </c>
      <c r="U50" s="110">
        <v>0.897634525570052</v>
      </c>
      <c r="V50" s="110">
        <v>0.443265150635358</v>
      </c>
      <c r="W50" s="110">
        <v>0.4036368407858</v>
      </c>
      <c r="X50" s="110"/>
      <c r="Y50" s="110"/>
      <c r="Z50" s="110"/>
      <c r="AA50" s="110"/>
      <c r="AB50" s="110"/>
    </row>
    <row r="51" ht="12" customHeight="1" spans="1:28">
      <c r="A51" s="23"/>
      <c r="B51" s="112">
        <f t="shared" si="2"/>
        <v>49</v>
      </c>
      <c r="C51" s="110"/>
      <c r="D51" s="110">
        <v>0.28596738378517</v>
      </c>
      <c r="E51" s="110">
        <v>0.690456253319387</v>
      </c>
      <c r="F51" s="110">
        <v>0.0615254867490453</v>
      </c>
      <c r="G51" s="110">
        <v>0.798291246162386</v>
      </c>
      <c r="H51" s="110">
        <v>0.791472809249677</v>
      </c>
      <c r="I51" s="110">
        <v>0.246431846711626</v>
      </c>
      <c r="J51" s="110">
        <v>0.526793063147026</v>
      </c>
      <c r="K51" s="110">
        <v>0.252798006737969</v>
      </c>
      <c r="L51" s="110">
        <v>0.795465689734725</v>
      </c>
      <c r="M51" s="110">
        <v>0.689437253440056</v>
      </c>
      <c r="N51" s="110">
        <v>0.886243659509262</v>
      </c>
      <c r="O51" s="110">
        <v>0.724230584914773</v>
      </c>
      <c r="P51" s="110">
        <v>0.346878645921153</v>
      </c>
      <c r="Q51" s="110">
        <v>0.402049583153286</v>
      </c>
      <c r="R51" s="110">
        <v>0.0832679806968433</v>
      </c>
      <c r="S51" s="110">
        <v>0.572495758318428</v>
      </c>
      <c r="T51" s="110">
        <v>0.0989887077988552</v>
      </c>
      <c r="U51" s="110">
        <v>0.884538007218608</v>
      </c>
      <c r="V51" s="110">
        <v>0.344760461229225</v>
      </c>
      <c r="W51" s="110">
        <v>0.138156073472474</v>
      </c>
      <c r="X51" s="110"/>
      <c r="Y51" s="110"/>
      <c r="Z51" s="110"/>
      <c r="AA51" s="110"/>
      <c r="AB51" s="110"/>
    </row>
    <row r="52" ht="12" customHeight="1" spans="1:28">
      <c r="A52" s="23"/>
      <c r="B52" s="112">
        <f t="shared" si="2"/>
        <v>50</v>
      </c>
      <c r="C52" s="110"/>
      <c r="D52" s="110">
        <v>0.725657804716815</v>
      </c>
      <c r="E52" s="110">
        <v>0.192112174588816</v>
      </c>
      <c r="F52" s="110">
        <v>0.587875205443035</v>
      </c>
      <c r="G52" s="110">
        <v>0.461241353240512</v>
      </c>
      <c r="H52" s="110">
        <v>0.362622474075814</v>
      </c>
      <c r="I52" s="110">
        <v>0.139141633819537</v>
      </c>
      <c r="J52" s="110">
        <v>0.242257561359451</v>
      </c>
      <c r="K52" s="110">
        <v>0.320283203470428</v>
      </c>
      <c r="L52" s="110">
        <v>0.332617166006979</v>
      </c>
      <c r="M52" s="110">
        <v>0.473584621282112</v>
      </c>
      <c r="N52" s="110">
        <v>0.682467904410506</v>
      </c>
      <c r="O52" s="110">
        <v>0.152528834361221</v>
      </c>
      <c r="P52" s="110">
        <v>0.173135602730137</v>
      </c>
      <c r="Q52" s="110">
        <v>0.287113706378645</v>
      </c>
      <c r="R52" s="110">
        <v>0.900829846584551</v>
      </c>
      <c r="S52" s="110">
        <v>0.319733655604298</v>
      </c>
      <c r="T52" s="110">
        <v>0.981465826840328</v>
      </c>
      <c r="U52" s="110">
        <v>0.626184254910885</v>
      </c>
      <c r="V52" s="110">
        <v>0.369835363886944</v>
      </c>
      <c r="W52" s="110">
        <v>0.747185444005858</v>
      </c>
      <c r="X52" s="110"/>
      <c r="Y52" s="110"/>
      <c r="Z52" s="110"/>
      <c r="AA52" s="110"/>
      <c r="AB52" s="110"/>
    </row>
    <row r="53" s="5" customFormat="1" ht="12" customHeight="1" spans="1:28">
      <c r="A53" s="27"/>
      <c r="B53" s="113">
        <f t="shared" si="2"/>
        <v>51</v>
      </c>
      <c r="C53" s="114"/>
      <c r="D53" s="114">
        <f>1-D3</f>
        <v>0.129516452471798</v>
      </c>
      <c r="E53" s="114">
        <f t="shared" ref="E53:W53" si="3">1-E3</f>
        <v>0.138879180076452</v>
      </c>
      <c r="F53" s="114">
        <f t="shared" si="3"/>
        <v>0.761576634278123</v>
      </c>
      <c r="G53" s="114">
        <f t="shared" si="3"/>
        <v>0.934308060740493</v>
      </c>
      <c r="H53" s="114">
        <f t="shared" si="3"/>
        <v>0.872705111049998</v>
      </c>
      <c r="I53" s="114">
        <f t="shared" si="3"/>
        <v>0.859429376444434</v>
      </c>
      <c r="J53" s="114">
        <f t="shared" si="3"/>
        <v>0.998443469376336</v>
      </c>
      <c r="K53" s="114">
        <f t="shared" si="3"/>
        <v>0.272277160965607</v>
      </c>
      <c r="L53" s="114">
        <f t="shared" si="3"/>
        <v>0.5107420267472</v>
      </c>
      <c r="M53" s="114">
        <f t="shared" si="3"/>
        <v>0.099126078749589</v>
      </c>
      <c r="N53" s="114">
        <f t="shared" si="3"/>
        <v>0.999836524780064</v>
      </c>
      <c r="O53" s="114">
        <f t="shared" si="3"/>
        <v>0.320892607217297</v>
      </c>
      <c r="P53" s="114">
        <f t="shared" si="3"/>
        <v>0.497576429087488</v>
      </c>
      <c r="Q53" s="114">
        <f t="shared" si="3"/>
        <v>0.20536364076907</v>
      </c>
      <c r="R53" s="114">
        <f t="shared" si="3"/>
        <v>0.954977108863015</v>
      </c>
      <c r="S53" s="114">
        <f t="shared" si="3"/>
        <v>0.418730352065401</v>
      </c>
      <c r="T53" s="114">
        <f t="shared" si="3"/>
        <v>0.391538581624856</v>
      </c>
      <c r="U53" s="114">
        <f t="shared" si="3"/>
        <v>0.441233932099623</v>
      </c>
      <c r="V53" s="114">
        <f t="shared" si="3"/>
        <v>0.712413609916692</v>
      </c>
      <c r="W53" s="114">
        <f t="shared" si="3"/>
        <v>0.895932574751788</v>
      </c>
      <c r="X53" s="114"/>
      <c r="Y53" s="114"/>
      <c r="Z53" s="114"/>
      <c r="AA53" s="114"/>
      <c r="AB53" s="114"/>
    </row>
    <row r="54" ht="12" customHeight="1" spans="1:28">
      <c r="A54" s="23"/>
      <c r="B54" s="112">
        <f t="shared" si="2"/>
        <v>52</v>
      </c>
      <c r="C54" s="110"/>
      <c r="D54" s="110">
        <f t="shared" ref="D54:D85" si="4">1-D4</f>
        <v>0.177740751638271</v>
      </c>
      <c r="E54" s="110">
        <f t="shared" ref="E54:W54" si="5">1-E4</f>
        <v>0.554834977057205</v>
      </c>
      <c r="F54" s="110">
        <f t="shared" si="5"/>
        <v>0.428542509836433</v>
      </c>
      <c r="G54" s="110">
        <f t="shared" si="5"/>
        <v>0.304375532628104</v>
      </c>
      <c r="H54" s="110">
        <f t="shared" si="5"/>
        <v>0.683904254826262</v>
      </c>
      <c r="I54" s="110">
        <f t="shared" si="5"/>
        <v>0.13050205211996</v>
      </c>
      <c r="J54" s="110">
        <f t="shared" si="5"/>
        <v>0.175858512934741</v>
      </c>
      <c r="K54" s="110">
        <f t="shared" si="5"/>
        <v>0.846692155283446</v>
      </c>
      <c r="L54" s="110">
        <f t="shared" si="5"/>
        <v>0.833791796024254</v>
      </c>
      <c r="M54" s="110">
        <f t="shared" si="5"/>
        <v>0.908671566457402</v>
      </c>
      <c r="N54" s="110">
        <f t="shared" si="5"/>
        <v>0.640207168789736</v>
      </c>
      <c r="O54" s="110">
        <f t="shared" si="5"/>
        <v>0.237151485558175</v>
      </c>
      <c r="P54" s="110">
        <f t="shared" si="5"/>
        <v>0.495027859671384</v>
      </c>
      <c r="Q54" s="110">
        <f t="shared" si="5"/>
        <v>0.76587532961869</v>
      </c>
      <c r="R54" s="110">
        <f t="shared" si="5"/>
        <v>0.185095390710362</v>
      </c>
      <c r="S54" s="110">
        <f t="shared" si="5"/>
        <v>0.600515675708732</v>
      </c>
      <c r="T54" s="110">
        <f t="shared" si="5"/>
        <v>0.590982615935426</v>
      </c>
      <c r="U54" s="110">
        <f t="shared" si="5"/>
        <v>0.233527298298937</v>
      </c>
      <c r="V54" s="110">
        <f t="shared" si="5"/>
        <v>0.694047164979157</v>
      </c>
      <c r="W54" s="110">
        <f t="shared" si="5"/>
        <v>0.487783032240159</v>
      </c>
      <c r="X54" s="110"/>
      <c r="Y54" s="110"/>
      <c r="Z54" s="110"/>
      <c r="AA54" s="110"/>
      <c r="AB54" s="110"/>
    </row>
    <row r="55" s="106" customFormat="1" ht="12" customHeight="1" spans="1:28">
      <c r="A55" s="115"/>
      <c r="B55" s="116">
        <f t="shared" ref="B55:B86" si="6">B54+1</f>
        <v>53</v>
      </c>
      <c r="C55" s="117"/>
      <c r="D55" s="110">
        <f t="shared" si="4"/>
        <v>0.555985257220592</v>
      </c>
      <c r="E55" s="110">
        <f t="shared" ref="E55:W55" si="7">1-E5</f>
        <v>0.240426625062542</v>
      </c>
      <c r="F55" s="110">
        <f t="shared" si="7"/>
        <v>0.933796788043871</v>
      </c>
      <c r="G55" s="110">
        <f t="shared" si="7"/>
        <v>0.280359680774869</v>
      </c>
      <c r="H55" s="110">
        <f t="shared" si="7"/>
        <v>0.71398818917158</v>
      </c>
      <c r="I55" s="110">
        <f t="shared" si="7"/>
        <v>0.910018354331633</v>
      </c>
      <c r="J55" s="110">
        <f t="shared" si="7"/>
        <v>0.402181930724786</v>
      </c>
      <c r="K55" s="110">
        <f t="shared" si="7"/>
        <v>0.104857549642206</v>
      </c>
      <c r="L55" s="110">
        <f t="shared" si="7"/>
        <v>0.448829973483061</v>
      </c>
      <c r="M55" s="110">
        <f t="shared" si="7"/>
        <v>0.776146513481266</v>
      </c>
      <c r="N55" s="110">
        <f t="shared" si="7"/>
        <v>0.211158800581683</v>
      </c>
      <c r="O55" s="110">
        <f t="shared" si="7"/>
        <v>0.765204458762268</v>
      </c>
      <c r="P55" s="110">
        <f t="shared" si="7"/>
        <v>0.988237522786949</v>
      </c>
      <c r="Q55" s="110">
        <f t="shared" si="7"/>
        <v>0.560947502639934</v>
      </c>
      <c r="R55" s="110">
        <f t="shared" si="7"/>
        <v>0.234468949017393</v>
      </c>
      <c r="S55" s="110">
        <f t="shared" si="7"/>
        <v>0.689748110633884</v>
      </c>
      <c r="T55" s="110">
        <f t="shared" si="7"/>
        <v>0.312269376041161</v>
      </c>
      <c r="U55" s="110">
        <f t="shared" si="7"/>
        <v>0.531444299590787</v>
      </c>
      <c r="V55" s="110">
        <f t="shared" si="7"/>
        <v>0.090175167971191</v>
      </c>
      <c r="W55" s="110">
        <f t="shared" si="7"/>
        <v>0.50078491432042</v>
      </c>
      <c r="X55" s="117"/>
      <c r="Y55" s="117"/>
      <c r="Z55" s="117"/>
      <c r="AA55" s="117"/>
      <c r="AB55" s="117"/>
    </row>
    <row r="56" ht="12" customHeight="1" spans="1:28">
      <c r="A56" s="23"/>
      <c r="B56" s="112">
        <f t="shared" si="6"/>
        <v>54</v>
      </c>
      <c r="C56" s="110"/>
      <c r="D56" s="110">
        <f t="shared" si="4"/>
        <v>0.178239342955417</v>
      </c>
      <c r="E56" s="110">
        <f t="shared" ref="E56:W56" si="8">1-E6</f>
        <v>0.321717035010932</v>
      </c>
      <c r="F56" s="110">
        <f t="shared" si="8"/>
        <v>0.451630601257156</v>
      </c>
      <c r="G56" s="110">
        <f t="shared" si="8"/>
        <v>0.164261517304161</v>
      </c>
      <c r="H56" s="110">
        <f t="shared" si="8"/>
        <v>0.01513018894908</v>
      </c>
      <c r="I56" s="110">
        <f t="shared" si="8"/>
        <v>0.921655398214474</v>
      </c>
      <c r="J56" s="110">
        <f t="shared" si="8"/>
        <v>0.638751422062439</v>
      </c>
      <c r="K56" s="110">
        <f t="shared" si="8"/>
        <v>0.687417696083501</v>
      </c>
      <c r="L56" s="110">
        <f t="shared" si="8"/>
        <v>0.968003146742301</v>
      </c>
      <c r="M56" s="110">
        <f t="shared" si="8"/>
        <v>0.527878244059671</v>
      </c>
      <c r="N56" s="110">
        <f t="shared" si="8"/>
        <v>0.633734028856872</v>
      </c>
      <c r="O56" s="110">
        <f t="shared" si="8"/>
        <v>0.973047011202071</v>
      </c>
      <c r="P56" s="110">
        <f t="shared" si="8"/>
        <v>0.787287935066518</v>
      </c>
      <c r="Q56" s="110">
        <f t="shared" si="8"/>
        <v>0.379985892733648</v>
      </c>
      <c r="R56" s="110">
        <f t="shared" si="8"/>
        <v>0.971045081112874</v>
      </c>
      <c r="S56" s="110">
        <f t="shared" si="8"/>
        <v>0.495256054233379</v>
      </c>
      <c r="T56" s="110">
        <f t="shared" si="8"/>
        <v>0.454836178011938</v>
      </c>
      <c r="U56" s="110">
        <f t="shared" si="8"/>
        <v>0.454055363576304</v>
      </c>
      <c r="V56" s="110">
        <f t="shared" si="8"/>
        <v>0.741687958494489</v>
      </c>
      <c r="W56" s="110">
        <f t="shared" si="8"/>
        <v>0.255241265268452</v>
      </c>
      <c r="X56" s="110"/>
      <c r="Y56" s="110"/>
      <c r="Z56" s="110"/>
      <c r="AA56" s="110"/>
      <c r="AB56" s="110"/>
    </row>
    <row r="57" ht="12" customHeight="1" spans="1:28">
      <c r="A57" s="23"/>
      <c r="B57" s="112">
        <f t="shared" si="6"/>
        <v>55</v>
      </c>
      <c r="C57" s="110"/>
      <c r="D57" s="110">
        <f t="shared" si="4"/>
        <v>0.957707399106918</v>
      </c>
      <c r="E57" s="110">
        <f t="shared" ref="E57:W57" si="9">1-E7</f>
        <v>0.947727884703229</v>
      </c>
      <c r="F57" s="110">
        <f t="shared" si="9"/>
        <v>0.046517546355933</v>
      </c>
      <c r="G57" s="110">
        <f t="shared" si="9"/>
        <v>0.0612386181271229</v>
      </c>
      <c r="H57" s="110">
        <f t="shared" si="9"/>
        <v>0.853982481605991</v>
      </c>
      <c r="I57" s="110">
        <f t="shared" si="9"/>
        <v>0.817635165622938</v>
      </c>
      <c r="J57" s="110">
        <f t="shared" si="9"/>
        <v>0.465445317145735</v>
      </c>
      <c r="K57" s="110">
        <f t="shared" si="9"/>
        <v>0.092136788718676</v>
      </c>
      <c r="L57" s="110">
        <f t="shared" si="9"/>
        <v>0.781944846519839</v>
      </c>
      <c r="M57" s="110">
        <f t="shared" si="9"/>
        <v>0.147581005494883</v>
      </c>
      <c r="N57" s="110">
        <f t="shared" si="9"/>
        <v>0.02826996040795</v>
      </c>
      <c r="O57" s="110">
        <f t="shared" si="9"/>
        <v>0.403036074771878</v>
      </c>
      <c r="P57" s="110">
        <f t="shared" si="9"/>
        <v>0.323097657612719</v>
      </c>
      <c r="Q57" s="110">
        <f t="shared" si="9"/>
        <v>0.847238497069376</v>
      </c>
      <c r="R57" s="110">
        <f t="shared" si="9"/>
        <v>0.274643189183768</v>
      </c>
      <c r="S57" s="110">
        <f t="shared" si="9"/>
        <v>0.252492849522136</v>
      </c>
      <c r="T57" s="110">
        <f t="shared" si="9"/>
        <v>0.484640884563065</v>
      </c>
      <c r="U57" s="110">
        <f t="shared" si="9"/>
        <v>0.747268640080229</v>
      </c>
      <c r="V57" s="110">
        <f t="shared" si="9"/>
        <v>0.199778085875368</v>
      </c>
      <c r="W57" s="110">
        <f t="shared" si="9"/>
        <v>0.213935077274878</v>
      </c>
      <c r="X57" s="110"/>
      <c r="Y57" s="110"/>
      <c r="Z57" s="110"/>
      <c r="AA57" s="110"/>
      <c r="AB57" s="110"/>
    </row>
    <row r="58" ht="12" customHeight="1" spans="1:28">
      <c r="A58" s="23"/>
      <c r="B58" s="112">
        <f t="shared" si="6"/>
        <v>56</v>
      </c>
      <c r="C58" s="110"/>
      <c r="D58" s="110">
        <f t="shared" si="4"/>
        <v>0.905345127737446</v>
      </c>
      <c r="E58" s="110">
        <f t="shared" ref="E58:W58" si="10">1-E8</f>
        <v>0.670989215333533</v>
      </c>
      <c r="F58" s="110">
        <f t="shared" si="10"/>
        <v>0.622217554085538</v>
      </c>
      <c r="G58" s="110">
        <f t="shared" si="10"/>
        <v>0.749588053652305</v>
      </c>
      <c r="H58" s="110">
        <f t="shared" si="10"/>
        <v>0.379239261746005</v>
      </c>
      <c r="I58" s="110">
        <f t="shared" si="10"/>
        <v>0.916197895153571</v>
      </c>
      <c r="J58" s="110">
        <f t="shared" si="10"/>
        <v>0.521262184276894</v>
      </c>
      <c r="K58" s="110">
        <f t="shared" si="10"/>
        <v>0.155625269394175</v>
      </c>
      <c r="L58" s="110">
        <f t="shared" si="10"/>
        <v>0.267890099174215</v>
      </c>
      <c r="M58" s="110">
        <f t="shared" si="10"/>
        <v>0.579670286073152</v>
      </c>
      <c r="N58" s="110">
        <f t="shared" si="10"/>
        <v>0.11194693420284</v>
      </c>
      <c r="O58" s="110">
        <f t="shared" si="10"/>
        <v>0.13874820433488</v>
      </c>
      <c r="P58" s="110">
        <f t="shared" si="10"/>
        <v>0.478234779916334</v>
      </c>
      <c r="Q58" s="110">
        <f t="shared" si="10"/>
        <v>0.602977372839024</v>
      </c>
      <c r="R58" s="110">
        <f t="shared" si="10"/>
        <v>0.330401787220526</v>
      </c>
      <c r="S58" s="110">
        <f t="shared" si="10"/>
        <v>0.85607555356501</v>
      </c>
      <c r="T58" s="110">
        <f t="shared" si="10"/>
        <v>0.32821002006043</v>
      </c>
      <c r="U58" s="110">
        <f t="shared" si="10"/>
        <v>0.592919604354753</v>
      </c>
      <c r="V58" s="110">
        <f t="shared" si="10"/>
        <v>0.363652080548573</v>
      </c>
      <c r="W58" s="110">
        <f t="shared" si="10"/>
        <v>0.555791160920502</v>
      </c>
      <c r="X58" s="110"/>
      <c r="Y58" s="110"/>
      <c r="Z58" s="110"/>
      <c r="AA58" s="110"/>
      <c r="AB58" s="110"/>
    </row>
    <row r="59" ht="12" customHeight="1" spans="1:28">
      <c r="A59" s="23"/>
      <c r="B59" s="112">
        <f t="shared" si="6"/>
        <v>57</v>
      </c>
      <c r="C59" s="110"/>
      <c r="D59" s="110">
        <f t="shared" si="4"/>
        <v>0.660082112710234</v>
      </c>
      <c r="E59" s="110">
        <f t="shared" ref="E59:W59" si="11">1-E9</f>
        <v>0.145755841651062</v>
      </c>
      <c r="F59" s="110">
        <f t="shared" si="11"/>
        <v>0.537649401795349</v>
      </c>
      <c r="G59" s="110">
        <f t="shared" si="11"/>
        <v>0.866321445211272</v>
      </c>
      <c r="H59" s="110">
        <f t="shared" si="11"/>
        <v>0.834858630258468</v>
      </c>
      <c r="I59" s="110">
        <f t="shared" si="11"/>
        <v>0.372862649419956</v>
      </c>
      <c r="J59" s="110">
        <f t="shared" si="11"/>
        <v>0.25125945839708</v>
      </c>
      <c r="K59" s="110">
        <f t="shared" si="11"/>
        <v>0.800066413203184</v>
      </c>
      <c r="L59" s="110">
        <f t="shared" si="11"/>
        <v>0.200168548664942</v>
      </c>
      <c r="M59" s="110">
        <f t="shared" si="11"/>
        <v>0.591758591261219</v>
      </c>
      <c r="N59" s="110">
        <f t="shared" si="11"/>
        <v>0.960029864326823</v>
      </c>
      <c r="O59" s="110">
        <f t="shared" si="11"/>
        <v>0.51870939964279</v>
      </c>
      <c r="P59" s="110">
        <f t="shared" si="11"/>
        <v>0.872522647521456</v>
      </c>
      <c r="Q59" s="110">
        <f t="shared" si="11"/>
        <v>0.326986085343118</v>
      </c>
      <c r="R59" s="110">
        <f t="shared" si="11"/>
        <v>0.578753961265232</v>
      </c>
      <c r="S59" s="110">
        <f t="shared" si="11"/>
        <v>0.691698704309181</v>
      </c>
      <c r="T59" s="110">
        <f t="shared" si="11"/>
        <v>0.66003444154741</v>
      </c>
      <c r="U59" s="110">
        <f t="shared" si="11"/>
        <v>0.345889812138334</v>
      </c>
      <c r="V59" s="110">
        <f t="shared" si="11"/>
        <v>0.683251532149131</v>
      </c>
      <c r="W59" s="110">
        <f t="shared" si="11"/>
        <v>0.356367517123038</v>
      </c>
      <c r="X59" s="110"/>
      <c r="Y59" s="110"/>
      <c r="Z59" s="110"/>
      <c r="AA59" s="110"/>
      <c r="AB59" s="110"/>
    </row>
    <row r="60" ht="12" customHeight="1" spans="1:28">
      <c r="A60" s="23"/>
      <c r="B60" s="112">
        <f t="shared" si="6"/>
        <v>58</v>
      </c>
      <c r="C60" s="110"/>
      <c r="D60" s="110">
        <f t="shared" si="4"/>
        <v>0.466645986753776</v>
      </c>
      <c r="E60" s="110">
        <f t="shared" ref="E60:W60" si="12">1-E10</f>
        <v>0.213544624613889</v>
      </c>
      <c r="F60" s="110">
        <f t="shared" si="12"/>
        <v>0.564370357819729</v>
      </c>
      <c r="G60" s="110">
        <f t="shared" si="12"/>
        <v>0.270847918167133</v>
      </c>
      <c r="H60" s="110">
        <f t="shared" si="12"/>
        <v>0.255632299995467</v>
      </c>
      <c r="I60" s="110">
        <f t="shared" si="12"/>
        <v>0.626516481513413</v>
      </c>
      <c r="J60" s="110">
        <f t="shared" si="12"/>
        <v>0.09079469979994</v>
      </c>
      <c r="K60" s="110">
        <f t="shared" si="12"/>
        <v>0.700604765152232</v>
      </c>
      <c r="L60" s="110">
        <f t="shared" si="12"/>
        <v>0.178894719428764</v>
      </c>
      <c r="M60" s="110">
        <f t="shared" si="12"/>
        <v>0.915289984406841</v>
      </c>
      <c r="N60" s="110">
        <f t="shared" si="12"/>
        <v>0.784215605465905</v>
      </c>
      <c r="O60" s="110">
        <f t="shared" si="12"/>
        <v>0.716941667482494</v>
      </c>
      <c r="P60" s="110">
        <f t="shared" si="12"/>
        <v>0.46723010062317</v>
      </c>
      <c r="Q60" s="110">
        <f t="shared" si="12"/>
        <v>0.031158746933758</v>
      </c>
      <c r="R60" s="110">
        <f t="shared" si="12"/>
        <v>0.631234725399509</v>
      </c>
      <c r="S60" s="110">
        <f t="shared" si="12"/>
        <v>0.802436563450664</v>
      </c>
      <c r="T60" s="110">
        <f t="shared" si="12"/>
        <v>0.376907241771815</v>
      </c>
      <c r="U60" s="110">
        <f t="shared" si="12"/>
        <v>0.900943229575231</v>
      </c>
      <c r="V60" s="110">
        <f t="shared" si="12"/>
        <v>0.466517868857596</v>
      </c>
      <c r="W60" s="110">
        <f t="shared" si="12"/>
        <v>0.547512445076167</v>
      </c>
      <c r="X60" s="110"/>
      <c r="Y60" s="110"/>
      <c r="Z60" s="110"/>
      <c r="AA60" s="110"/>
      <c r="AB60" s="110"/>
    </row>
    <row r="61" ht="12" customHeight="1" spans="1:28">
      <c r="A61" s="23"/>
      <c r="B61" s="112">
        <f t="shared" si="6"/>
        <v>59</v>
      </c>
      <c r="C61" s="110"/>
      <c r="D61" s="110">
        <f t="shared" si="4"/>
        <v>0.617701470407695</v>
      </c>
      <c r="E61" s="110">
        <f t="shared" ref="E61:W61" si="13">1-E11</f>
        <v>0.957029736750688</v>
      </c>
      <c r="F61" s="110">
        <f t="shared" si="13"/>
        <v>0.434405613798094</v>
      </c>
      <c r="G61" s="110">
        <f t="shared" si="13"/>
        <v>0.645524366039484</v>
      </c>
      <c r="H61" s="110">
        <f t="shared" si="13"/>
        <v>0.914418357829805</v>
      </c>
      <c r="I61" s="110">
        <f t="shared" si="13"/>
        <v>0.116097089417646</v>
      </c>
      <c r="J61" s="110">
        <f t="shared" si="13"/>
        <v>0.598104982548177</v>
      </c>
      <c r="K61" s="110">
        <f t="shared" si="13"/>
        <v>0.542333474672097</v>
      </c>
      <c r="L61" s="110">
        <f t="shared" si="13"/>
        <v>0.843158632091393</v>
      </c>
      <c r="M61" s="110">
        <f t="shared" si="13"/>
        <v>0.724026951610654</v>
      </c>
      <c r="N61" s="110">
        <f t="shared" si="13"/>
        <v>0.764477778189356</v>
      </c>
      <c r="O61" s="110">
        <f t="shared" si="13"/>
        <v>0.989004780443724</v>
      </c>
      <c r="P61" s="110">
        <f t="shared" si="13"/>
        <v>0.127376488114543</v>
      </c>
      <c r="Q61" s="110">
        <f t="shared" si="13"/>
        <v>0.575496522544562</v>
      </c>
      <c r="R61" s="110">
        <f t="shared" si="13"/>
        <v>0.817503146534082</v>
      </c>
      <c r="S61" s="110">
        <f t="shared" si="13"/>
        <v>0.194380381769952</v>
      </c>
      <c r="T61" s="110">
        <f t="shared" si="13"/>
        <v>0.715320991946066</v>
      </c>
      <c r="U61" s="110">
        <f t="shared" si="13"/>
        <v>0.232653583620472</v>
      </c>
      <c r="V61" s="110">
        <f t="shared" si="13"/>
        <v>0.012480165345879</v>
      </c>
      <c r="W61" s="110">
        <f t="shared" si="13"/>
        <v>0.99472770393705</v>
      </c>
      <c r="X61" s="110"/>
      <c r="Y61" s="110"/>
      <c r="Z61" s="110"/>
      <c r="AA61" s="110"/>
      <c r="AB61" s="110"/>
    </row>
    <row r="62" ht="12" customHeight="1" spans="1:28">
      <c r="A62" s="23"/>
      <c r="B62" s="112">
        <f t="shared" si="6"/>
        <v>60</v>
      </c>
      <c r="C62" s="110"/>
      <c r="D62" s="110">
        <f t="shared" si="4"/>
        <v>0.503627352841634</v>
      </c>
      <c r="E62" s="110">
        <f t="shared" ref="E62:W62" si="14">1-E12</f>
        <v>0.112132830796396</v>
      </c>
      <c r="F62" s="110">
        <f t="shared" si="14"/>
        <v>0.626842667153581</v>
      </c>
      <c r="G62" s="110">
        <f t="shared" si="14"/>
        <v>0.567769257740493</v>
      </c>
      <c r="H62" s="110">
        <f t="shared" si="14"/>
        <v>0.123301480608308</v>
      </c>
      <c r="I62" s="110">
        <f t="shared" si="14"/>
        <v>0.137510514149736</v>
      </c>
      <c r="J62" s="110">
        <f t="shared" si="14"/>
        <v>0.7139066988575</v>
      </c>
      <c r="K62" s="110">
        <f t="shared" si="14"/>
        <v>0.568560732914743</v>
      </c>
      <c r="L62" s="110">
        <f t="shared" si="14"/>
        <v>0.983569900239009</v>
      </c>
      <c r="M62" s="110">
        <f t="shared" si="14"/>
        <v>0.170391152226959</v>
      </c>
      <c r="N62" s="110">
        <f t="shared" si="14"/>
        <v>0.252480951921069</v>
      </c>
      <c r="O62" s="110">
        <f t="shared" si="14"/>
        <v>0.053008066150239</v>
      </c>
      <c r="P62" s="110">
        <f t="shared" si="14"/>
        <v>0.181350229679018</v>
      </c>
      <c r="Q62" s="110">
        <f t="shared" si="14"/>
        <v>0.409367652900035</v>
      </c>
      <c r="R62" s="110">
        <f t="shared" si="14"/>
        <v>0.405840146326471</v>
      </c>
      <c r="S62" s="110">
        <f t="shared" si="14"/>
        <v>0.16611060198667</v>
      </c>
      <c r="T62" s="110">
        <f t="shared" si="14"/>
        <v>0.987846047554704</v>
      </c>
      <c r="U62" s="110">
        <f t="shared" si="14"/>
        <v>0.255932628884909</v>
      </c>
      <c r="V62" s="110">
        <f t="shared" si="14"/>
        <v>0.452470241680643</v>
      </c>
      <c r="W62" s="110">
        <f t="shared" si="14"/>
        <v>0.334823573722831</v>
      </c>
      <c r="X62" s="110"/>
      <c r="Y62" s="110"/>
      <c r="Z62" s="110"/>
      <c r="AA62" s="110"/>
      <c r="AB62" s="110"/>
    </row>
    <row r="63" ht="12" customHeight="1" spans="1:28">
      <c r="A63" s="23"/>
      <c r="B63" s="112">
        <f t="shared" si="6"/>
        <v>61</v>
      </c>
      <c r="C63" s="110"/>
      <c r="D63" s="110">
        <f t="shared" si="4"/>
        <v>0.698853326126823</v>
      </c>
      <c r="E63" s="110">
        <f t="shared" ref="E63:W63" si="15">1-E13</f>
        <v>0.331626661791941</v>
      </c>
      <c r="F63" s="110">
        <f t="shared" si="15"/>
        <v>0.245906273756898</v>
      </c>
      <c r="G63" s="110">
        <f t="shared" si="15"/>
        <v>0.345560833063486</v>
      </c>
      <c r="H63" s="110">
        <f t="shared" si="15"/>
        <v>0.5697520053258</v>
      </c>
      <c r="I63" s="110">
        <f t="shared" si="15"/>
        <v>0.274890128650015</v>
      </c>
      <c r="J63" s="110">
        <f t="shared" si="15"/>
        <v>0.773146517094501</v>
      </c>
      <c r="K63" s="110">
        <f t="shared" si="15"/>
        <v>0.938984114080661</v>
      </c>
      <c r="L63" s="110">
        <f t="shared" si="15"/>
        <v>0.0409599743947</v>
      </c>
      <c r="M63" s="110">
        <f t="shared" si="15"/>
        <v>0.954787746646313</v>
      </c>
      <c r="N63" s="110">
        <f t="shared" si="15"/>
        <v>0.090031131959651</v>
      </c>
      <c r="O63" s="110">
        <f t="shared" si="15"/>
        <v>0.859483433551498</v>
      </c>
      <c r="P63" s="110">
        <f t="shared" si="15"/>
        <v>0.231133854033882</v>
      </c>
      <c r="Q63" s="110">
        <f t="shared" si="15"/>
        <v>0.408469588218047</v>
      </c>
      <c r="R63" s="110">
        <f t="shared" si="15"/>
        <v>0.508352614670714</v>
      </c>
      <c r="S63" s="110">
        <f t="shared" si="15"/>
        <v>0.288365104157334</v>
      </c>
      <c r="T63" s="110">
        <f t="shared" si="15"/>
        <v>0.601379735825016</v>
      </c>
      <c r="U63" s="110">
        <f t="shared" si="15"/>
        <v>0.646833871919222</v>
      </c>
      <c r="V63" s="110">
        <f t="shared" si="15"/>
        <v>0.224274752528117</v>
      </c>
      <c r="W63" s="110">
        <f t="shared" si="15"/>
        <v>0.119449242548562</v>
      </c>
      <c r="X63" s="110"/>
      <c r="Y63" s="110"/>
      <c r="Z63" s="110"/>
      <c r="AA63" s="110"/>
      <c r="AB63" s="110"/>
    </row>
    <row r="64" ht="12" customHeight="1" spans="1:28">
      <c r="A64" s="23"/>
      <c r="B64" s="112">
        <f t="shared" si="6"/>
        <v>62</v>
      </c>
      <c r="C64" s="110"/>
      <c r="D64" s="110">
        <f t="shared" si="4"/>
        <v>0.845394218711868</v>
      </c>
      <c r="E64" s="110">
        <f t="shared" ref="E64:W64" si="16">1-E14</f>
        <v>0.727452361840074</v>
      </c>
      <c r="F64" s="110">
        <f t="shared" si="16"/>
        <v>0.671272690761129</v>
      </c>
      <c r="G64" s="110">
        <f t="shared" si="16"/>
        <v>0.301920613856506</v>
      </c>
      <c r="H64" s="110">
        <f t="shared" si="16"/>
        <v>0.464363458219211</v>
      </c>
      <c r="I64" s="110">
        <f t="shared" si="16"/>
        <v>0.802425015770919</v>
      </c>
      <c r="J64" s="110">
        <f t="shared" si="16"/>
        <v>0.606129633208368</v>
      </c>
      <c r="K64" s="110">
        <f t="shared" si="16"/>
        <v>0.922852820873294</v>
      </c>
      <c r="L64" s="110">
        <f t="shared" si="16"/>
        <v>0.316111897665572</v>
      </c>
      <c r="M64" s="110">
        <f t="shared" si="16"/>
        <v>0.336330514791492</v>
      </c>
      <c r="N64" s="110">
        <f t="shared" si="16"/>
        <v>0.058217852994178</v>
      </c>
      <c r="O64" s="110">
        <f t="shared" si="16"/>
        <v>0.229288411877203</v>
      </c>
      <c r="P64" s="110">
        <f t="shared" si="16"/>
        <v>0.975147526067568</v>
      </c>
      <c r="Q64" s="110">
        <f t="shared" si="16"/>
        <v>0.855296516499306</v>
      </c>
      <c r="R64" s="110">
        <f t="shared" si="16"/>
        <v>0.371694635725446</v>
      </c>
      <c r="S64" s="110">
        <f t="shared" si="16"/>
        <v>0.166036630114493</v>
      </c>
      <c r="T64" s="110">
        <f t="shared" si="16"/>
        <v>0.317220311378593</v>
      </c>
      <c r="U64" s="110">
        <f t="shared" si="16"/>
        <v>0.748092033561132</v>
      </c>
      <c r="V64" s="110">
        <f t="shared" si="16"/>
        <v>0.391510888885313</v>
      </c>
      <c r="W64" s="110">
        <f t="shared" si="16"/>
        <v>0.536140411259016</v>
      </c>
      <c r="X64" s="110"/>
      <c r="Y64" s="110"/>
      <c r="Z64" s="110"/>
      <c r="AA64" s="110"/>
      <c r="AB64" s="110"/>
    </row>
    <row r="65" ht="12" customHeight="1" spans="1:28">
      <c r="A65" s="23"/>
      <c r="B65" s="112">
        <f t="shared" si="6"/>
        <v>63</v>
      </c>
      <c r="C65" s="110"/>
      <c r="D65" s="110">
        <f t="shared" si="4"/>
        <v>0.775356342743762</v>
      </c>
      <c r="E65" s="110">
        <f t="shared" ref="E65:W65" si="17">1-E15</f>
        <v>0.973310561196228</v>
      </c>
      <c r="F65" s="110">
        <f t="shared" si="17"/>
        <v>0.458359282593855</v>
      </c>
      <c r="G65" s="110">
        <f t="shared" si="17"/>
        <v>0.542560302728257</v>
      </c>
      <c r="H65" s="110">
        <f t="shared" si="17"/>
        <v>0.110495314459823</v>
      </c>
      <c r="I65" s="110">
        <f t="shared" si="17"/>
        <v>0.020784311629898</v>
      </c>
      <c r="J65" s="110">
        <f t="shared" si="17"/>
        <v>0.594586290159609</v>
      </c>
      <c r="K65" s="110">
        <f t="shared" si="17"/>
        <v>0.634165459928219</v>
      </c>
      <c r="L65" s="110">
        <f t="shared" si="17"/>
        <v>0.511182880042527</v>
      </c>
      <c r="M65" s="110">
        <f t="shared" si="17"/>
        <v>0.448445313387446</v>
      </c>
      <c r="N65" s="110">
        <f t="shared" si="17"/>
        <v>0.367982721407887</v>
      </c>
      <c r="O65" s="110">
        <f t="shared" si="17"/>
        <v>0.837873300111328</v>
      </c>
      <c r="P65" s="110">
        <f t="shared" si="17"/>
        <v>0.807401768525392</v>
      </c>
      <c r="Q65" s="110">
        <f t="shared" si="17"/>
        <v>0.815751248666504</v>
      </c>
      <c r="R65" s="110">
        <f t="shared" si="17"/>
        <v>0.217248496191739</v>
      </c>
      <c r="S65" s="110">
        <f t="shared" si="17"/>
        <v>0.87839540258765</v>
      </c>
      <c r="T65" s="110">
        <f t="shared" si="17"/>
        <v>0.142654312260259</v>
      </c>
      <c r="U65" s="110">
        <f t="shared" si="17"/>
        <v>0.835071403063513</v>
      </c>
      <c r="V65" s="110">
        <f t="shared" si="17"/>
        <v>0.169120875184205</v>
      </c>
      <c r="W65" s="110">
        <f t="shared" si="17"/>
        <v>0.301827025176862</v>
      </c>
      <c r="X65" s="110"/>
      <c r="Y65" s="110"/>
      <c r="Z65" s="110"/>
      <c r="AA65" s="110"/>
      <c r="AB65" s="110"/>
    </row>
    <row r="66" ht="12" customHeight="1" spans="1:28">
      <c r="A66" s="23"/>
      <c r="B66" s="112">
        <f t="shared" si="6"/>
        <v>64</v>
      </c>
      <c r="C66" s="110"/>
      <c r="D66" s="110">
        <f t="shared" si="4"/>
        <v>0.440953191393951</v>
      </c>
      <c r="E66" s="110">
        <f t="shared" ref="E66:W66" si="18">1-E16</f>
        <v>0.278812879097669</v>
      </c>
      <c r="F66" s="110">
        <f t="shared" si="18"/>
        <v>0.823382609560062</v>
      </c>
      <c r="G66" s="110">
        <f t="shared" si="18"/>
        <v>0.763911258951903</v>
      </c>
      <c r="H66" s="110">
        <f t="shared" si="18"/>
        <v>0.17122845091169</v>
      </c>
      <c r="I66" s="110">
        <f t="shared" si="18"/>
        <v>0.00885589126406805</v>
      </c>
      <c r="J66" s="110">
        <f t="shared" si="18"/>
        <v>0.440257560373257</v>
      </c>
      <c r="K66" s="110">
        <f t="shared" si="18"/>
        <v>0.70960410274614</v>
      </c>
      <c r="L66" s="110">
        <f t="shared" si="18"/>
        <v>0.112702037584717</v>
      </c>
      <c r="M66" s="110">
        <f t="shared" si="18"/>
        <v>0.952082655277086</v>
      </c>
      <c r="N66" s="110">
        <f t="shared" si="18"/>
        <v>0.904153268681279</v>
      </c>
      <c r="O66" s="110">
        <f t="shared" si="18"/>
        <v>0.804874942761406</v>
      </c>
      <c r="P66" s="110">
        <f t="shared" si="18"/>
        <v>0.304066464107911</v>
      </c>
      <c r="Q66" s="110">
        <f t="shared" si="18"/>
        <v>0.729375004489613</v>
      </c>
      <c r="R66" s="110">
        <f t="shared" si="18"/>
        <v>0.21145071988581</v>
      </c>
      <c r="S66" s="110">
        <f t="shared" si="18"/>
        <v>0.107364670257982</v>
      </c>
      <c r="T66" s="110">
        <f t="shared" si="18"/>
        <v>0.82440145099449</v>
      </c>
      <c r="U66" s="110">
        <f t="shared" si="18"/>
        <v>0.586253277261304</v>
      </c>
      <c r="V66" s="110">
        <f t="shared" si="18"/>
        <v>0.235879438676787</v>
      </c>
      <c r="W66" s="110">
        <f t="shared" si="18"/>
        <v>0.552874563155367</v>
      </c>
      <c r="X66" s="110"/>
      <c r="Y66" s="110"/>
      <c r="Z66" s="110"/>
      <c r="AA66" s="110"/>
      <c r="AB66" s="110"/>
    </row>
    <row r="67" ht="12" customHeight="1" spans="1:28">
      <c r="A67" s="23"/>
      <c r="B67" s="112">
        <f t="shared" si="6"/>
        <v>65</v>
      </c>
      <c r="C67" s="110"/>
      <c r="D67" s="110">
        <f t="shared" si="4"/>
        <v>0.199761338092893</v>
      </c>
      <c r="E67" s="110">
        <f t="shared" ref="E67:W67" si="19">1-E17</f>
        <v>0.991785483050365</v>
      </c>
      <c r="F67" s="110">
        <f t="shared" si="19"/>
        <v>0.982016279598746</v>
      </c>
      <c r="G67" s="110">
        <f t="shared" si="19"/>
        <v>0.165593361784873</v>
      </c>
      <c r="H67" s="110">
        <f t="shared" si="19"/>
        <v>0.030489215628878</v>
      </c>
      <c r="I67" s="110">
        <f t="shared" si="19"/>
        <v>0.823999707296403</v>
      </c>
      <c r="J67" s="110">
        <f t="shared" si="19"/>
        <v>0.745236015053305</v>
      </c>
      <c r="K67" s="110">
        <f t="shared" si="19"/>
        <v>0.543958743320517</v>
      </c>
      <c r="L67" s="110">
        <f t="shared" si="19"/>
        <v>0.822511532323072</v>
      </c>
      <c r="M67" s="110">
        <f t="shared" si="19"/>
        <v>0.232851566027769</v>
      </c>
      <c r="N67" s="110">
        <f t="shared" si="19"/>
        <v>0.128471692196943</v>
      </c>
      <c r="O67" s="110">
        <f t="shared" si="19"/>
        <v>0.517808055407575</v>
      </c>
      <c r="P67" s="110">
        <f t="shared" si="19"/>
        <v>0.214684695519411</v>
      </c>
      <c r="Q67" s="110">
        <f t="shared" si="19"/>
        <v>0.52798845162584</v>
      </c>
      <c r="R67" s="110">
        <f t="shared" si="19"/>
        <v>0.445963279565081</v>
      </c>
      <c r="S67" s="110">
        <f t="shared" si="19"/>
        <v>0.705269620633119</v>
      </c>
      <c r="T67" s="110">
        <f t="shared" si="19"/>
        <v>0.342184803527289</v>
      </c>
      <c r="U67" s="110">
        <f t="shared" si="19"/>
        <v>0.384977891476237</v>
      </c>
      <c r="V67" s="110">
        <f t="shared" si="19"/>
        <v>0.33091246996766</v>
      </c>
      <c r="W67" s="110">
        <f t="shared" si="19"/>
        <v>0.81849375315177</v>
      </c>
      <c r="X67" s="110"/>
      <c r="Y67" s="110"/>
      <c r="Z67" s="110"/>
      <c r="AA67" s="110"/>
      <c r="AB67" s="110"/>
    </row>
    <row r="68" ht="12" customHeight="1" spans="1:28">
      <c r="A68" s="23"/>
      <c r="B68" s="112">
        <f t="shared" si="6"/>
        <v>66</v>
      </c>
      <c r="C68" s="110"/>
      <c r="D68" s="110">
        <f t="shared" si="4"/>
        <v>0.729573576977145</v>
      </c>
      <c r="E68" s="110">
        <f t="shared" ref="E68:W68" si="20">1-E18</f>
        <v>0.123054783117154</v>
      </c>
      <c r="F68" s="110">
        <f t="shared" si="20"/>
        <v>0.41420545632487</v>
      </c>
      <c r="G68" s="110">
        <f t="shared" si="20"/>
        <v>0.5943329109444</v>
      </c>
      <c r="H68" s="110">
        <f t="shared" si="20"/>
        <v>0.0932542535119441</v>
      </c>
      <c r="I68" s="110">
        <f t="shared" si="20"/>
        <v>0.595535097393264</v>
      </c>
      <c r="J68" s="110">
        <f t="shared" si="20"/>
        <v>0.617956533719972</v>
      </c>
      <c r="K68" s="110">
        <f t="shared" si="20"/>
        <v>0.135771262485378</v>
      </c>
      <c r="L68" s="110">
        <f t="shared" si="20"/>
        <v>0.93442404788887</v>
      </c>
      <c r="M68" s="110">
        <f t="shared" si="20"/>
        <v>0.843600088366899</v>
      </c>
      <c r="N68" s="110">
        <f t="shared" si="20"/>
        <v>0.663157393433968</v>
      </c>
      <c r="O68" s="110">
        <f t="shared" si="20"/>
        <v>0.192630442560269</v>
      </c>
      <c r="P68" s="110">
        <f t="shared" si="20"/>
        <v>0.727634273003465</v>
      </c>
      <c r="Q68" s="110">
        <f t="shared" si="20"/>
        <v>0.793594575498968</v>
      </c>
      <c r="R68" s="110">
        <f t="shared" si="20"/>
        <v>0.740045664653844</v>
      </c>
      <c r="S68" s="110">
        <f t="shared" si="20"/>
        <v>0.696084526170295</v>
      </c>
      <c r="T68" s="110">
        <f t="shared" si="20"/>
        <v>0.103306217467478</v>
      </c>
      <c r="U68" s="110">
        <f t="shared" si="20"/>
        <v>0.138913108023716</v>
      </c>
      <c r="V68" s="110">
        <f t="shared" si="20"/>
        <v>0.097015112804551</v>
      </c>
      <c r="W68" s="110">
        <f t="shared" si="20"/>
        <v>0.818131175588094</v>
      </c>
      <c r="X68" s="110"/>
      <c r="Y68" s="110"/>
      <c r="Z68" s="110"/>
      <c r="AA68" s="110"/>
      <c r="AB68" s="110"/>
    </row>
    <row r="69" ht="12" customHeight="1" spans="1:28">
      <c r="A69" s="23"/>
      <c r="B69" s="112">
        <f t="shared" si="6"/>
        <v>67</v>
      </c>
      <c r="C69" s="110"/>
      <c r="D69" s="110">
        <f t="shared" si="4"/>
        <v>0.104163612988676</v>
      </c>
      <c r="E69" s="110">
        <f t="shared" ref="E69:W69" si="21">1-E19</f>
        <v>0.650443410105358</v>
      </c>
      <c r="F69" s="110">
        <f t="shared" si="21"/>
        <v>0.222865808183953</v>
      </c>
      <c r="G69" s="110">
        <f t="shared" si="21"/>
        <v>0.455391789542927</v>
      </c>
      <c r="H69" s="110">
        <f t="shared" si="21"/>
        <v>0.245812656679569</v>
      </c>
      <c r="I69" s="110">
        <f t="shared" si="21"/>
        <v>0.390893452375983</v>
      </c>
      <c r="J69" s="110">
        <f t="shared" si="21"/>
        <v>0.46666797549601</v>
      </c>
      <c r="K69" s="110">
        <f t="shared" si="21"/>
        <v>0.127879825105246</v>
      </c>
      <c r="L69" s="110">
        <f t="shared" si="21"/>
        <v>0.512169765757744</v>
      </c>
      <c r="M69" s="110">
        <f t="shared" si="21"/>
        <v>0.497897273601371</v>
      </c>
      <c r="N69" s="110">
        <f t="shared" si="21"/>
        <v>0.914325491598705</v>
      </c>
      <c r="O69" s="110">
        <f t="shared" si="21"/>
        <v>0.177994390328815</v>
      </c>
      <c r="P69" s="110">
        <f t="shared" si="21"/>
        <v>0.925707835426074</v>
      </c>
      <c r="Q69" s="110">
        <f t="shared" si="21"/>
        <v>0.928228244886736</v>
      </c>
      <c r="R69" s="110">
        <f t="shared" si="21"/>
        <v>0.894864804535409</v>
      </c>
      <c r="S69" s="110">
        <f t="shared" si="21"/>
        <v>0.879840120136175</v>
      </c>
      <c r="T69" s="110">
        <f t="shared" si="21"/>
        <v>0.806412565953406</v>
      </c>
      <c r="U69" s="110">
        <f t="shared" si="21"/>
        <v>0.895661214387009</v>
      </c>
      <c r="V69" s="110">
        <f t="shared" si="21"/>
        <v>0.897163482819465</v>
      </c>
      <c r="W69" s="110">
        <f t="shared" si="21"/>
        <v>0.565917227063927</v>
      </c>
      <c r="X69" s="110"/>
      <c r="Y69" s="110"/>
      <c r="Z69" s="110"/>
      <c r="AA69" s="110"/>
      <c r="AB69" s="110"/>
    </row>
    <row r="70" ht="12" customHeight="1" spans="1:28">
      <c r="A70" s="23"/>
      <c r="B70" s="112">
        <f t="shared" si="6"/>
        <v>68</v>
      </c>
      <c r="C70" s="110"/>
      <c r="D70" s="110">
        <f t="shared" si="4"/>
        <v>0.586358869563635</v>
      </c>
      <c r="E70" s="110">
        <f t="shared" ref="E70:W70" si="22">1-E20</f>
        <v>0.24843269294255</v>
      </c>
      <c r="F70" s="110">
        <f t="shared" si="22"/>
        <v>0.830390416972453</v>
      </c>
      <c r="G70" s="110">
        <f t="shared" si="22"/>
        <v>0.60991181158162</v>
      </c>
      <c r="H70" s="110">
        <f t="shared" si="22"/>
        <v>0.726647405059387</v>
      </c>
      <c r="I70" s="110">
        <f t="shared" si="22"/>
        <v>0.230353066198807</v>
      </c>
      <c r="J70" s="110">
        <f t="shared" si="22"/>
        <v>0.064661798319906</v>
      </c>
      <c r="K70" s="110">
        <f t="shared" si="22"/>
        <v>0.291049405683266</v>
      </c>
      <c r="L70" s="110">
        <f t="shared" si="22"/>
        <v>0.937543073419178</v>
      </c>
      <c r="M70" s="110">
        <f t="shared" si="22"/>
        <v>0.936958572081044</v>
      </c>
      <c r="N70" s="110">
        <f t="shared" si="22"/>
        <v>0.613171737609789</v>
      </c>
      <c r="O70" s="110">
        <f t="shared" si="22"/>
        <v>0.037302456716287</v>
      </c>
      <c r="P70" s="110">
        <f t="shared" si="22"/>
        <v>0.962394377197793</v>
      </c>
      <c r="Q70" s="110">
        <f t="shared" si="22"/>
        <v>0.101666608765834</v>
      </c>
      <c r="R70" s="110">
        <f t="shared" si="22"/>
        <v>0.243270721713044</v>
      </c>
      <c r="S70" s="110">
        <f t="shared" si="22"/>
        <v>0.683239771314558</v>
      </c>
      <c r="T70" s="110">
        <f t="shared" si="22"/>
        <v>0.829445226614419</v>
      </c>
      <c r="U70" s="110">
        <f t="shared" si="22"/>
        <v>0.643131061466711</v>
      </c>
      <c r="V70" s="110">
        <f t="shared" si="22"/>
        <v>0.776340674404019</v>
      </c>
      <c r="W70" s="110">
        <f t="shared" si="22"/>
        <v>0.894007512514606</v>
      </c>
      <c r="X70" s="110"/>
      <c r="Y70" s="110"/>
      <c r="Z70" s="110"/>
      <c r="AA70" s="110"/>
      <c r="AB70" s="110"/>
    </row>
    <row r="71" ht="12" customHeight="1" spans="1:28">
      <c r="A71" s="23"/>
      <c r="B71" s="112">
        <f t="shared" si="6"/>
        <v>69</v>
      </c>
      <c r="C71" s="110"/>
      <c r="D71" s="110">
        <f t="shared" si="4"/>
        <v>0.125068360882948</v>
      </c>
      <c r="E71" s="110">
        <f t="shared" ref="E71:W71" si="23">1-E21</f>
        <v>0.819994847439997</v>
      </c>
      <c r="F71" s="110">
        <f t="shared" si="23"/>
        <v>0.54482868603715</v>
      </c>
      <c r="G71" s="110">
        <f t="shared" si="23"/>
        <v>0.846605879207887</v>
      </c>
      <c r="H71" s="110">
        <f t="shared" si="23"/>
        <v>0.301806681027896</v>
      </c>
      <c r="I71" s="110">
        <f t="shared" si="23"/>
        <v>0.613687037883227</v>
      </c>
      <c r="J71" s="110">
        <f t="shared" si="23"/>
        <v>0.763244031142872</v>
      </c>
      <c r="K71" s="110">
        <f t="shared" si="23"/>
        <v>0.885164186181918</v>
      </c>
      <c r="L71" s="110">
        <f t="shared" si="23"/>
        <v>0.262061504522348</v>
      </c>
      <c r="M71" s="110">
        <f t="shared" si="23"/>
        <v>0.220996513338635</v>
      </c>
      <c r="N71" s="110">
        <f t="shared" si="23"/>
        <v>0.139785111634381</v>
      </c>
      <c r="O71" s="110">
        <f t="shared" si="23"/>
        <v>0.645402576272521</v>
      </c>
      <c r="P71" s="110">
        <f t="shared" si="23"/>
        <v>0.335662082216045</v>
      </c>
      <c r="Q71" s="110">
        <f t="shared" si="23"/>
        <v>0.67027229893051</v>
      </c>
      <c r="R71" s="110">
        <f t="shared" si="23"/>
        <v>0.650083340711321</v>
      </c>
      <c r="S71" s="110">
        <f t="shared" si="23"/>
        <v>0.492771263918795</v>
      </c>
      <c r="T71" s="110">
        <f t="shared" si="23"/>
        <v>0.792282904769297</v>
      </c>
      <c r="U71" s="110">
        <f t="shared" si="23"/>
        <v>0.651709613774873</v>
      </c>
      <c r="V71" s="110">
        <f t="shared" si="23"/>
        <v>0.87636275888227</v>
      </c>
      <c r="W71" s="110">
        <f t="shared" si="23"/>
        <v>0.048676421677654</v>
      </c>
      <c r="X71" s="110"/>
      <c r="Y71" s="110"/>
      <c r="Z71" s="110"/>
      <c r="AA71" s="110"/>
      <c r="AB71" s="110"/>
    </row>
    <row r="72" ht="12" customHeight="1" spans="1:28">
      <c r="A72" s="23"/>
      <c r="B72" s="112">
        <f t="shared" si="6"/>
        <v>70</v>
      </c>
      <c r="C72" s="110"/>
      <c r="D72" s="110">
        <f t="shared" si="4"/>
        <v>0.049110269333301</v>
      </c>
      <c r="E72" s="110">
        <f t="shared" ref="E72:W72" si="24">1-E22</f>
        <v>0.674645747876687</v>
      </c>
      <c r="F72" s="110">
        <f t="shared" si="24"/>
        <v>0.33410755933504</v>
      </c>
      <c r="G72" s="110">
        <f t="shared" si="24"/>
        <v>0.259657595927931</v>
      </c>
      <c r="H72" s="110">
        <f t="shared" si="24"/>
        <v>0.644310537004878</v>
      </c>
      <c r="I72" s="110">
        <f t="shared" si="24"/>
        <v>0.069356493224264</v>
      </c>
      <c r="J72" s="110">
        <f t="shared" si="24"/>
        <v>0.65712475015513</v>
      </c>
      <c r="K72" s="110">
        <f t="shared" si="24"/>
        <v>0.22259163424019</v>
      </c>
      <c r="L72" s="110">
        <f t="shared" si="24"/>
        <v>0.058384663861641</v>
      </c>
      <c r="M72" s="110">
        <f t="shared" si="24"/>
        <v>0.438821545771128</v>
      </c>
      <c r="N72" s="110">
        <f t="shared" si="24"/>
        <v>0.782382165759345</v>
      </c>
      <c r="O72" s="110">
        <f t="shared" si="24"/>
        <v>0.726182063502469</v>
      </c>
      <c r="P72" s="110">
        <f t="shared" si="24"/>
        <v>0.721849485095208</v>
      </c>
      <c r="Q72" s="110">
        <f t="shared" si="24"/>
        <v>0.511542427553548</v>
      </c>
      <c r="R72" s="110">
        <f t="shared" si="24"/>
        <v>0.287568081748509</v>
      </c>
      <c r="S72" s="110">
        <f t="shared" si="24"/>
        <v>0.099817713777148</v>
      </c>
      <c r="T72" s="110">
        <f t="shared" si="24"/>
        <v>0.987167451589046</v>
      </c>
      <c r="U72" s="110">
        <f t="shared" si="24"/>
        <v>0.034335989912192</v>
      </c>
      <c r="V72" s="110">
        <f t="shared" si="24"/>
        <v>0.147968106333564</v>
      </c>
      <c r="W72" s="110">
        <f t="shared" si="24"/>
        <v>0.638611216325713</v>
      </c>
      <c r="X72" s="110"/>
      <c r="Y72" s="110"/>
      <c r="Z72" s="110"/>
      <c r="AA72" s="110"/>
      <c r="AB72" s="110"/>
    </row>
    <row r="73" ht="12" customHeight="1" spans="1:28">
      <c r="A73" s="23"/>
      <c r="B73" s="112">
        <f t="shared" si="6"/>
        <v>71</v>
      </c>
      <c r="C73" s="110"/>
      <c r="D73" s="110">
        <f t="shared" si="4"/>
        <v>0.307263831699264</v>
      </c>
      <c r="E73" s="110">
        <f t="shared" ref="E73:W73" si="25">1-E23</f>
        <v>0.36334683322127</v>
      </c>
      <c r="F73" s="110">
        <f t="shared" si="25"/>
        <v>0.219774809746255</v>
      </c>
      <c r="G73" s="110">
        <f t="shared" si="25"/>
        <v>0.088081592977139</v>
      </c>
      <c r="H73" s="110">
        <f t="shared" si="25"/>
        <v>0.028666353807288</v>
      </c>
      <c r="I73" s="110">
        <f t="shared" si="25"/>
        <v>0.0912011304470151</v>
      </c>
      <c r="J73" s="110">
        <f t="shared" si="25"/>
        <v>0.578850211199411</v>
      </c>
      <c r="K73" s="110">
        <f t="shared" si="25"/>
        <v>0.93019475679918</v>
      </c>
      <c r="L73" s="110">
        <f t="shared" si="25"/>
        <v>0.230262160909567</v>
      </c>
      <c r="M73" s="110">
        <f t="shared" si="25"/>
        <v>0.054844302923313</v>
      </c>
      <c r="N73" s="110">
        <f t="shared" si="25"/>
        <v>0.792117182342117</v>
      </c>
      <c r="O73" s="110">
        <f t="shared" si="25"/>
        <v>0.183278669713756</v>
      </c>
      <c r="P73" s="110">
        <f t="shared" si="25"/>
        <v>0.870942770888101</v>
      </c>
      <c r="Q73" s="110">
        <f t="shared" si="25"/>
        <v>0.02900170205134</v>
      </c>
      <c r="R73" s="110">
        <f t="shared" si="25"/>
        <v>0.466808749472164</v>
      </c>
      <c r="S73" s="110">
        <f t="shared" si="25"/>
        <v>0.380815540414611</v>
      </c>
      <c r="T73" s="110">
        <f t="shared" si="25"/>
        <v>0.202325916204324</v>
      </c>
      <c r="U73" s="110">
        <f t="shared" si="25"/>
        <v>0.564801576353156</v>
      </c>
      <c r="V73" s="110">
        <f t="shared" si="25"/>
        <v>0.26268273605786</v>
      </c>
      <c r="W73" s="110">
        <f t="shared" si="25"/>
        <v>0.156612958226179</v>
      </c>
      <c r="X73" s="110"/>
      <c r="Y73" s="110"/>
      <c r="Z73" s="110"/>
      <c r="AA73" s="110"/>
      <c r="AB73" s="110"/>
    </row>
    <row r="74" ht="12" customHeight="1" spans="1:28">
      <c r="A74" s="23"/>
      <c r="B74" s="112">
        <f t="shared" si="6"/>
        <v>72</v>
      </c>
      <c r="C74" s="110"/>
      <c r="D74" s="110">
        <f t="shared" si="4"/>
        <v>0.884102942659752</v>
      </c>
      <c r="E74" s="110">
        <f t="shared" ref="E74:W74" si="26">1-E24</f>
        <v>0.927376780178463</v>
      </c>
      <c r="F74" s="110">
        <f t="shared" si="26"/>
        <v>0.437060106210276</v>
      </c>
      <c r="G74" s="110">
        <f t="shared" si="26"/>
        <v>0.995992966356382</v>
      </c>
      <c r="H74" s="110">
        <f t="shared" si="26"/>
        <v>0.238510817665744</v>
      </c>
      <c r="I74" s="110">
        <f t="shared" si="26"/>
        <v>0.00499959081131995</v>
      </c>
      <c r="J74" s="110">
        <f t="shared" si="26"/>
        <v>0.560875935060671</v>
      </c>
      <c r="K74" s="110">
        <f t="shared" si="26"/>
        <v>0.84382373640485</v>
      </c>
      <c r="L74" s="110">
        <f t="shared" si="26"/>
        <v>0.195150566062363</v>
      </c>
      <c r="M74" s="110">
        <f t="shared" si="26"/>
        <v>0.462139208875457</v>
      </c>
      <c r="N74" s="110">
        <f t="shared" si="26"/>
        <v>0.106893979255399</v>
      </c>
      <c r="O74" s="110">
        <f t="shared" si="26"/>
        <v>0.386949436994017</v>
      </c>
      <c r="P74" s="110">
        <f t="shared" si="26"/>
        <v>0.136273157561839</v>
      </c>
      <c r="Q74" s="110">
        <f t="shared" si="26"/>
        <v>0.376126641706114</v>
      </c>
      <c r="R74" s="110">
        <f t="shared" si="26"/>
        <v>0.433305943500886</v>
      </c>
      <c r="S74" s="110">
        <f t="shared" si="26"/>
        <v>0.916018818739059</v>
      </c>
      <c r="T74" s="110">
        <f t="shared" si="26"/>
        <v>0.353457052252746</v>
      </c>
      <c r="U74" s="110">
        <f t="shared" si="26"/>
        <v>0.34241536883922</v>
      </c>
      <c r="V74" s="110">
        <f t="shared" si="26"/>
        <v>0.220908870801499</v>
      </c>
      <c r="W74" s="110">
        <f t="shared" si="26"/>
        <v>0.385497720553187</v>
      </c>
      <c r="X74" s="110"/>
      <c r="Y74" s="110"/>
      <c r="Z74" s="110"/>
      <c r="AA74" s="110"/>
      <c r="AB74" s="110"/>
    </row>
    <row r="75" ht="12" customHeight="1" spans="1:28">
      <c r="A75" s="23"/>
      <c r="B75" s="112">
        <f t="shared" si="6"/>
        <v>73</v>
      </c>
      <c r="C75" s="110"/>
      <c r="D75" s="110">
        <f t="shared" si="4"/>
        <v>0.538735306063174</v>
      </c>
      <c r="E75" s="110">
        <f t="shared" ref="E75:W75" si="27">1-E25</f>
        <v>0.994108140482322</v>
      </c>
      <c r="F75" s="110">
        <f t="shared" si="27"/>
        <v>0.350113657862987</v>
      </c>
      <c r="G75" s="110">
        <f t="shared" si="27"/>
        <v>0.619666822903921</v>
      </c>
      <c r="H75" s="110">
        <f t="shared" si="27"/>
        <v>0.881485891841852</v>
      </c>
      <c r="I75" s="110">
        <f t="shared" si="27"/>
        <v>0.655078786128329</v>
      </c>
      <c r="J75" s="110">
        <f t="shared" si="27"/>
        <v>0.275759136023668</v>
      </c>
      <c r="K75" s="110">
        <f t="shared" si="27"/>
        <v>0.985303878168474</v>
      </c>
      <c r="L75" s="110">
        <f t="shared" si="27"/>
        <v>0.747127664994037</v>
      </c>
      <c r="M75" s="110">
        <f t="shared" si="27"/>
        <v>0.83918679938172</v>
      </c>
      <c r="N75" s="110">
        <f t="shared" si="27"/>
        <v>0.161894390154476</v>
      </c>
      <c r="O75" s="110">
        <f t="shared" si="27"/>
        <v>0.69008996727609</v>
      </c>
      <c r="P75" s="110">
        <f t="shared" si="27"/>
        <v>0.841357419716075</v>
      </c>
      <c r="Q75" s="110">
        <f t="shared" si="27"/>
        <v>0.128794173703232</v>
      </c>
      <c r="R75" s="110">
        <f t="shared" si="27"/>
        <v>0.338519675431828</v>
      </c>
      <c r="S75" s="110">
        <f t="shared" si="27"/>
        <v>0.935947367172105</v>
      </c>
      <c r="T75" s="110">
        <f t="shared" si="27"/>
        <v>0.829460888109465</v>
      </c>
      <c r="U75" s="110">
        <f t="shared" si="27"/>
        <v>0.101699546762424</v>
      </c>
      <c r="V75" s="110">
        <f t="shared" si="27"/>
        <v>0.136455367732016</v>
      </c>
      <c r="W75" s="110">
        <f t="shared" si="27"/>
        <v>0.061754853401084</v>
      </c>
      <c r="X75" s="110"/>
      <c r="Y75" s="110"/>
      <c r="Z75" s="110"/>
      <c r="AA75" s="110"/>
      <c r="AB75" s="110"/>
    </row>
    <row r="76" ht="12" customHeight="1" spans="1:28">
      <c r="A76" s="23"/>
      <c r="B76" s="112">
        <f t="shared" si="6"/>
        <v>74</v>
      </c>
      <c r="C76" s="110"/>
      <c r="D76" s="110">
        <f t="shared" si="4"/>
        <v>0.264933089877896</v>
      </c>
      <c r="E76" s="110">
        <f t="shared" ref="E76:W76" si="28">1-E26</f>
        <v>0.042116114432544</v>
      </c>
      <c r="F76" s="110">
        <f t="shared" si="28"/>
        <v>0.387417538110014</v>
      </c>
      <c r="G76" s="110">
        <f t="shared" si="28"/>
        <v>0.814302466372777</v>
      </c>
      <c r="H76" s="110">
        <f t="shared" si="28"/>
        <v>0.843777143622578</v>
      </c>
      <c r="I76" s="110">
        <f t="shared" si="28"/>
        <v>0.898734629689366</v>
      </c>
      <c r="J76" s="110">
        <f t="shared" si="28"/>
        <v>0.938756903920426</v>
      </c>
      <c r="K76" s="110">
        <f t="shared" si="28"/>
        <v>0.447156695630692</v>
      </c>
      <c r="L76" s="110">
        <f t="shared" si="28"/>
        <v>0.659034236075638</v>
      </c>
      <c r="M76" s="110">
        <f t="shared" si="28"/>
        <v>0.56860427551972</v>
      </c>
      <c r="N76" s="110">
        <f t="shared" si="28"/>
        <v>0.569101402066505</v>
      </c>
      <c r="O76" s="110">
        <f t="shared" si="28"/>
        <v>0.516291322313813</v>
      </c>
      <c r="P76" s="110">
        <f t="shared" si="28"/>
        <v>0.385156150027539</v>
      </c>
      <c r="Q76" s="110">
        <f t="shared" si="28"/>
        <v>0.383430547780796</v>
      </c>
      <c r="R76" s="110">
        <f t="shared" si="28"/>
        <v>0.845246367798127</v>
      </c>
      <c r="S76" s="110">
        <f t="shared" si="28"/>
        <v>0.232336993070881</v>
      </c>
      <c r="T76" s="110">
        <f t="shared" si="28"/>
        <v>0.669114289837677</v>
      </c>
      <c r="U76" s="110">
        <f t="shared" si="28"/>
        <v>0.583320971695458</v>
      </c>
      <c r="V76" s="110">
        <f t="shared" si="28"/>
        <v>0.734395137907485</v>
      </c>
      <c r="W76" s="110">
        <f t="shared" si="28"/>
        <v>0.774882658527328</v>
      </c>
      <c r="X76" s="110"/>
      <c r="Y76" s="110"/>
      <c r="Z76" s="110"/>
      <c r="AA76" s="110"/>
      <c r="AB76" s="110"/>
    </row>
    <row r="77" ht="12" customHeight="1" spans="1:28">
      <c r="A77" s="23"/>
      <c r="B77" s="112">
        <f t="shared" si="6"/>
        <v>75</v>
      </c>
      <c r="C77" s="110"/>
      <c r="D77" s="110">
        <f t="shared" si="4"/>
        <v>0.010012501111229</v>
      </c>
      <c r="E77" s="110">
        <f t="shared" ref="E77:W77" si="29">1-E27</f>
        <v>0.121793525245542</v>
      </c>
      <c r="F77" s="110">
        <f t="shared" si="29"/>
        <v>0.681963277643565</v>
      </c>
      <c r="G77" s="110">
        <f t="shared" si="29"/>
        <v>0.896134991404128</v>
      </c>
      <c r="H77" s="110">
        <f t="shared" si="29"/>
        <v>0.176659321560913</v>
      </c>
      <c r="I77" s="110">
        <f t="shared" si="29"/>
        <v>0.251335128266297</v>
      </c>
      <c r="J77" s="110">
        <f t="shared" si="29"/>
        <v>0.513751776145278</v>
      </c>
      <c r="K77" s="110">
        <f t="shared" si="29"/>
        <v>0.465426884360847</v>
      </c>
      <c r="L77" s="110">
        <f t="shared" si="29"/>
        <v>0.72869312819522</v>
      </c>
      <c r="M77" s="110">
        <f t="shared" si="29"/>
        <v>0.870106986591283</v>
      </c>
      <c r="N77" s="110">
        <f t="shared" si="29"/>
        <v>0.749133931172807</v>
      </c>
      <c r="O77" s="110">
        <f t="shared" si="29"/>
        <v>0.170952998077041</v>
      </c>
      <c r="P77" s="110">
        <f t="shared" si="29"/>
        <v>0.332311404350684</v>
      </c>
      <c r="Q77" s="110">
        <f t="shared" si="29"/>
        <v>0.116996342301909</v>
      </c>
      <c r="R77" s="110">
        <f t="shared" si="29"/>
        <v>0.99022068313647</v>
      </c>
      <c r="S77" s="110">
        <f t="shared" si="29"/>
        <v>0.0369819292276941</v>
      </c>
      <c r="T77" s="110">
        <f t="shared" si="29"/>
        <v>0.91933203574187</v>
      </c>
      <c r="U77" s="110">
        <f t="shared" si="29"/>
        <v>0.41509597897755</v>
      </c>
      <c r="V77" s="110">
        <f t="shared" si="29"/>
        <v>0.385661439571771</v>
      </c>
      <c r="W77" s="110">
        <f t="shared" si="29"/>
        <v>0.490067233807547</v>
      </c>
      <c r="X77" s="110"/>
      <c r="Y77" s="110"/>
      <c r="Z77" s="110"/>
      <c r="AA77" s="110"/>
      <c r="AB77" s="110"/>
    </row>
    <row r="78" ht="12" customHeight="1" spans="1:28">
      <c r="A78" s="23"/>
      <c r="B78" s="112">
        <f t="shared" si="6"/>
        <v>76</v>
      </c>
      <c r="C78" s="110"/>
      <c r="D78" s="110">
        <f t="shared" si="4"/>
        <v>0.74523279378119</v>
      </c>
      <c r="E78" s="110">
        <f t="shared" ref="E78:W78" si="30">1-E28</f>
        <v>0.684186798021733</v>
      </c>
      <c r="F78" s="110">
        <f t="shared" si="30"/>
        <v>0.483999724012783</v>
      </c>
      <c r="G78" s="110">
        <f t="shared" si="30"/>
        <v>0.3264984539573</v>
      </c>
      <c r="H78" s="110">
        <f t="shared" si="30"/>
        <v>0.692737531386617</v>
      </c>
      <c r="I78" s="110">
        <f t="shared" si="30"/>
        <v>0.728635278125409</v>
      </c>
      <c r="J78" s="110">
        <f t="shared" si="30"/>
        <v>0.146086753111118</v>
      </c>
      <c r="K78" s="110">
        <f t="shared" si="30"/>
        <v>0.098597346439921</v>
      </c>
      <c r="L78" s="110">
        <f t="shared" si="30"/>
        <v>0.657339804152047</v>
      </c>
      <c r="M78" s="110">
        <f t="shared" si="30"/>
        <v>0.948502495529102</v>
      </c>
      <c r="N78" s="110">
        <f t="shared" si="30"/>
        <v>0.276667111845468</v>
      </c>
      <c r="O78" s="110">
        <f t="shared" si="30"/>
        <v>0.831150906248961</v>
      </c>
      <c r="P78" s="110">
        <f t="shared" si="30"/>
        <v>0.653202975558812</v>
      </c>
      <c r="Q78" s="110">
        <f t="shared" si="30"/>
        <v>0.614631601146892</v>
      </c>
      <c r="R78" s="110">
        <f t="shared" si="30"/>
        <v>0.582400089830229</v>
      </c>
      <c r="S78" s="110">
        <f t="shared" si="30"/>
        <v>0.396658417159873</v>
      </c>
      <c r="T78" s="110">
        <f t="shared" si="30"/>
        <v>0.326149708583413</v>
      </c>
      <c r="U78" s="110">
        <f t="shared" si="30"/>
        <v>0.13422834209941</v>
      </c>
      <c r="V78" s="110">
        <f t="shared" si="30"/>
        <v>0.00373638879009697</v>
      </c>
      <c r="W78" s="110">
        <f t="shared" si="30"/>
        <v>0.963062366462984</v>
      </c>
      <c r="X78" s="110"/>
      <c r="Y78" s="110"/>
      <c r="Z78" s="110"/>
      <c r="AA78" s="110"/>
      <c r="AB78" s="110"/>
    </row>
    <row r="79" ht="12" customHeight="1" spans="1:28">
      <c r="A79" s="23"/>
      <c r="B79" s="112">
        <f t="shared" si="6"/>
        <v>77</v>
      </c>
      <c r="C79" s="110"/>
      <c r="D79" s="110">
        <f t="shared" si="4"/>
        <v>0.239442746270654</v>
      </c>
      <c r="E79" s="110">
        <f t="shared" ref="E79:W79" si="31">1-E29</f>
        <v>0.37439481398895</v>
      </c>
      <c r="F79" s="110">
        <f t="shared" si="31"/>
        <v>0.591603774828879</v>
      </c>
      <c r="G79" s="110">
        <f t="shared" si="31"/>
        <v>0.502320057345503</v>
      </c>
      <c r="H79" s="110">
        <f t="shared" si="31"/>
        <v>0.895110383345915</v>
      </c>
      <c r="I79" s="110">
        <f t="shared" si="31"/>
        <v>0.297329114138445</v>
      </c>
      <c r="J79" s="110">
        <f t="shared" si="31"/>
        <v>0.18884426483368</v>
      </c>
      <c r="K79" s="110">
        <f t="shared" si="31"/>
        <v>0.550004853149853</v>
      </c>
      <c r="L79" s="110">
        <f t="shared" si="31"/>
        <v>0.339342823960162</v>
      </c>
      <c r="M79" s="110">
        <f t="shared" si="31"/>
        <v>0.87388240302906</v>
      </c>
      <c r="N79" s="110">
        <f t="shared" si="31"/>
        <v>0.338645289888051</v>
      </c>
      <c r="O79" s="110">
        <f t="shared" si="31"/>
        <v>0.978868830675018</v>
      </c>
      <c r="P79" s="110">
        <f t="shared" si="31"/>
        <v>0.259872856088254</v>
      </c>
      <c r="Q79" s="110">
        <f t="shared" si="31"/>
        <v>0.994906198530282</v>
      </c>
      <c r="R79" s="110">
        <f t="shared" si="31"/>
        <v>0.952073178602314</v>
      </c>
      <c r="S79" s="110">
        <f t="shared" si="31"/>
        <v>0.00477719035257596</v>
      </c>
      <c r="T79" s="110">
        <f t="shared" si="31"/>
        <v>0.075609484869865</v>
      </c>
      <c r="U79" s="110">
        <f t="shared" si="31"/>
        <v>0.545218058057187</v>
      </c>
      <c r="V79" s="110">
        <f t="shared" si="31"/>
        <v>0.411433027180144</v>
      </c>
      <c r="W79" s="110">
        <f t="shared" si="31"/>
        <v>0.458227431652605</v>
      </c>
      <c r="X79" s="110"/>
      <c r="Y79" s="110"/>
      <c r="Z79" s="110"/>
      <c r="AA79" s="110"/>
      <c r="AB79" s="110"/>
    </row>
    <row r="80" ht="12" customHeight="1" spans="1:28">
      <c r="A80" s="23"/>
      <c r="B80" s="112">
        <f t="shared" si="6"/>
        <v>78</v>
      </c>
      <c r="C80" s="110"/>
      <c r="D80" s="110">
        <f t="shared" si="4"/>
        <v>0.594693923749558</v>
      </c>
      <c r="E80" s="110">
        <f t="shared" ref="E80:W80" si="32">1-E30</f>
        <v>0.237513106372694</v>
      </c>
      <c r="F80" s="110">
        <f t="shared" si="32"/>
        <v>0.335278684590615</v>
      </c>
      <c r="G80" s="110">
        <f t="shared" si="32"/>
        <v>0.319951286131791</v>
      </c>
      <c r="H80" s="110">
        <f t="shared" si="32"/>
        <v>0.888672446542751</v>
      </c>
      <c r="I80" s="110">
        <f t="shared" si="32"/>
        <v>0.783547926011804</v>
      </c>
      <c r="J80" s="110">
        <f t="shared" si="32"/>
        <v>0.61886220184779</v>
      </c>
      <c r="K80" s="110">
        <f t="shared" si="32"/>
        <v>0.475933723407164</v>
      </c>
      <c r="L80" s="110">
        <f t="shared" si="32"/>
        <v>0.508004856695107</v>
      </c>
      <c r="M80" s="110">
        <f t="shared" si="32"/>
        <v>0.597026114452104</v>
      </c>
      <c r="N80" s="110">
        <f t="shared" si="32"/>
        <v>0.859925862679396</v>
      </c>
      <c r="O80" s="110">
        <f t="shared" si="32"/>
        <v>0.10243780048301</v>
      </c>
      <c r="P80" s="110">
        <f t="shared" si="32"/>
        <v>0.704487869565512</v>
      </c>
      <c r="Q80" s="110">
        <f t="shared" si="32"/>
        <v>0.271027397088183</v>
      </c>
      <c r="R80" s="110">
        <f t="shared" si="32"/>
        <v>0.61571220503281</v>
      </c>
      <c r="S80" s="110">
        <f t="shared" si="32"/>
        <v>0.87894978815007</v>
      </c>
      <c r="T80" s="110">
        <f t="shared" si="32"/>
        <v>0.898599267474881</v>
      </c>
      <c r="U80" s="110">
        <f t="shared" si="32"/>
        <v>0.291587412655139</v>
      </c>
      <c r="V80" s="110">
        <f t="shared" si="32"/>
        <v>0.707136748527628</v>
      </c>
      <c r="W80" s="110">
        <f t="shared" si="32"/>
        <v>0.615677821310896</v>
      </c>
      <c r="X80" s="110"/>
      <c r="Y80" s="110"/>
      <c r="Z80" s="110"/>
      <c r="AA80" s="110"/>
      <c r="AB80" s="110"/>
    </row>
    <row r="81" ht="12" customHeight="1" spans="1:28">
      <c r="A81" s="23"/>
      <c r="B81" s="112">
        <f t="shared" si="6"/>
        <v>79</v>
      </c>
      <c r="C81" s="110"/>
      <c r="D81" s="110">
        <f t="shared" si="4"/>
        <v>0.234678468121548</v>
      </c>
      <c r="E81" s="110">
        <f t="shared" ref="E81:W81" si="33">1-E31</f>
        <v>0.494835734107333</v>
      </c>
      <c r="F81" s="110">
        <f t="shared" si="33"/>
        <v>0.485746511244152</v>
      </c>
      <c r="G81" s="110">
        <f t="shared" si="33"/>
        <v>0.499433524658276</v>
      </c>
      <c r="H81" s="110">
        <f t="shared" si="33"/>
        <v>0.118698290263048</v>
      </c>
      <c r="I81" s="110">
        <f t="shared" si="33"/>
        <v>0.315113904811406</v>
      </c>
      <c r="J81" s="110">
        <f t="shared" si="33"/>
        <v>0.304621919390549</v>
      </c>
      <c r="K81" s="110">
        <f t="shared" si="33"/>
        <v>0.7467962971013</v>
      </c>
      <c r="L81" s="110">
        <f t="shared" si="33"/>
        <v>0.952289533599682</v>
      </c>
      <c r="M81" s="110">
        <f t="shared" si="33"/>
        <v>0.916304631323187</v>
      </c>
      <c r="N81" s="110">
        <f t="shared" si="33"/>
        <v>0.267682545649061</v>
      </c>
      <c r="O81" s="110">
        <f t="shared" si="33"/>
        <v>0.93843929966721</v>
      </c>
      <c r="P81" s="110">
        <f t="shared" si="33"/>
        <v>0.97865724091493</v>
      </c>
      <c r="Q81" s="110">
        <f t="shared" si="33"/>
        <v>0.784934152146534</v>
      </c>
      <c r="R81" s="110">
        <f t="shared" si="33"/>
        <v>0.986888432915137</v>
      </c>
      <c r="S81" s="110">
        <f t="shared" si="33"/>
        <v>0.888455148776869</v>
      </c>
      <c r="T81" s="110">
        <f t="shared" si="33"/>
        <v>0.960749034830853</v>
      </c>
      <c r="U81" s="110">
        <f t="shared" si="33"/>
        <v>0.386837874342968</v>
      </c>
      <c r="V81" s="110">
        <f t="shared" si="33"/>
        <v>0.884437224769293</v>
      </c>
      <c r="W81" s="110">
        <f t="shared" si="33"/>
        <v>0.857920308983948</v>
      </c>
      <c r="X81" s="110"/>
      <c r="Y81" s="110"/>
      <c r="Z81" s="110"/>
      <c r="AA81" s="110"/>
      <c r="AB81" s="110"/>
    </row>
    <row r="82" ht="12" customHeight="1" spans="1:28">
      <c r="A82" s="23"/>
      <c r="B82" s="112">
        <f t="shared" si="6"/>
        <v>80</v>
      </c>
      <c r="C82" s="110"/>
      <c r="D82" s="110">
        <f t="shared" si="4"/>
        <v>0.176443121466793</v>
      </c>
      <c r="E82" s="110">
        <f t="shared" ref="E82:W82" si="34">1-E32</f>
        <v>0.710571401710254</v>
      </c>
      <c r="F82" s="110">
        <f t="shared" si="34"/>
        <v>0.115700704549024</v>
      </c>
      <c r="G82" s="110">
        <f t="shared" si="34"/>
        <v>0.550688996137692</v>
      </c>
      <c r="H82" s="110">
        <f t="shared" si="34"/>
        <v>0.633607232012869</v>
      </c>
      <c r="I82" s="110">
        <f t="shared" si="34"/>
        <v>0.078148061467501</v>
      </c>
      <c r="J82" s="110">
        <f t="shared" si="34"/>
        <v>0.609672351554312</v>
      </c>
      <c r="K82" s="110">
        <f t="shared" si="34"/>
        <v>0.800094887561728</v>
      </c>
      <c r="L82" s="110">
        <f t="shared" si="34"/>
        <v>0.643151618621975</v>
      </c>
      <c r="M82" s="110">
        <f t="shared" si="34"/>
        <v>0.445998733966926</v>
      </c>
      <c r="N82" s="110">
        <f t="shared" si="34"/>
        <v>0.066031462278346</v>
      </c>
      <c r="O82" s="110">
        <f t="shared" si="34"/>
        <v>0.68437018641598</v>
      </c>
      <c r="P82" s="110">
        <f t="shared" si="34"/>
        <v>0.433749121694064</v>
      </c>
      <c r="Q82" s="110">
        <f t="shared" si="34"/>
        <v>0.616221320222112</v>
      </c>
      <c r="R82" s="110">
        <f t="shared" si="34"/>
        <v>0.23057058139193</v>
      </c>
      <c r="S82" s="110">
        <f t="shared" si="34"/>
        <v>0.253004682633205</v>
      </c>
      <c r="T82" s="110">
        <f t="shared" si="34"/>
        <v>0.2885548146003</v>
      </c>
      <c r="U82" s="110">
        <f t="shared" si="34"/>
        <v>0.904877143290825</v>
      </c>
      <c r="V82" s="110">
        <f t="shared" si="34"/>
        <v>0.106801883512529</v>
      </c>
      <c r="W82" s="110">
        <f t="shared" si="34"/>
        <v>0.842381102313961</v>
      </c>
      <c r="X82" s="110"/>
      <c r="Y82" s="110"/>
      <c r="Z82" s="110"/>
      <c r="AA82" s="110"/>
      <c r="AB82" s="110"/>
    </row>
    <row r="83" ht="12" customHeight="1" spans="1:28">
      <c r="A83" s="23"/>
      <c r="B83" s="112">
        <f t="shared" si="6"/>
        <v>81</v>
      </c>
      <c r="C83" s="110"/>
      <c r="D83" s="110">
        <f t="shared" si="4"/>
        <v>0.653233979053656</v>
      </c>
      <c r="E83" s="110">
        <f t="shared" ref="E83:W83" si="35">1-E33</f>
        <v>0.670149194953529</v>
      </c>
      <c r="F83" s="110">
        <f t="shared" si="35"/>
        <v>0.766333817387659</v>
      </c>
      <c r="G83" s="110">
        <f t="shared" si="35"/>
        <v>0.00614501752424701</v>
      </c>
      <c r="H83" s="110">
        <f t="shared" si="35"/>
        <v>0.710002265681668</v>
      </c>
      <c r="I83" s="110">
        <f t="shared" si="35"/>
        <v>0.408818317659483</v>
      </c>
      <c r="J83" s="110">
        <f t="shared" si="35"/>
        <v>0.792555343580491</v>
      </c>
      <c r="K83" s="110">
        <f t="shared" si="35"/>
        <v>0.921211819767489</v>
      </c>
      <c r="L83" s="110">
        <f t="shared" si="35"/>
        <v>0.357579663562748</v>
      </c>
      <c r="M83" s="110">
        <f t="shared" si="35"/>
        <v>0.732935391673377</v>
      </c>
      <c r="N83" s="110">
        <f t="shared" si="35"/>
        <v>0.408335599671883</v>
      </c>
      <c r="O83" s="110">
        <f t="shared" si="35"/>
        <v>0.488453572784409</v>
      </c>
      <c r="P83" s="110">
        <f t="shared" si="35"/>
        <v>0.614956888783987</v>
      </c>
      <c r="Q83" s="110">
        <f t="shared" si="35"/>
        <v>0.982874779537125</v>
      </c>
      <c r="R83" s="110">
        <f t="shared" si="35"/>
        <v>0.783888987130023</v>
      </c>
      <c r="S83" s="110">
        <f t="shared" si="35"/>
        <v>0.01612593459538</v>
      </c>
      <c r="T83" s="110">
        <f t="shared" si="35"/>
        <v>0.938027173076829</v>
      </c>
      <c r="U83" s="110">
        <f t="shared" si="35"/>
        <v>0.123260300921562</v>
      </c>
      <c r="V83" s="110">
        <f t="shared" si="35"/>
        <v>0.309584108502356</v>
      </c>
      <c r="W83" s="110">
        <f t="shared" si="35"/>
        <v>0.332963278381969</v>
      </c>
      <c r="X83" s="110"/>
      <c r="Y83" s="110"/>
      <c r="Z83" s="110"/>
      <c r="AA83" s="110"/>
      <c r="AB83" s="110"/>
    </row>
    <row r="84" ht="12" customHeight="1" spans="1:28">
      <c r="A84" s="23"/>
      <c r="B84" s="112">
        <f t="shared" si="6"/>
        <v>82</v>
      </c>
      <c r="C84" s="110"/>
      <c r="D84" s="110">
        <f t="shared" si="4"/>
        <v>0.283284950929183</v>
      </c>
      <c r="E84" s="110">
        <f t="shared" ref="E84:W84" si="36">1-E34</f>
        <v>0.58257764652232</v>
      </c>
      <c r="F84" s="110">
        <f t="shared" si="36"/>
        <v>0.820161653805409</v>
      </c>
      <c r="G84" s="110">
        <f t="shared" si="36"/>
        <v>0.860997816285768</v>
      </c>
      <c r="H84" s="110">
        <f t="shared" si="36"/>
        <v>0.935439260404747</v>
      </c>
      <c r="I84" s="110">
        <f t="shared" si="36"/>
        <v>0.11579840676535</v>
      </c>
      <c r="J84" s="110">
        <f t="shared" si="36"/>
        <v>0.36242241864483</v>
      </c>
      <c r="K84" s="110">
        <f t="shared" si="36"/>
        <v>0.0437674640393449</v>
      </c>
      <c r="L84" s="110">
        <f t="shared" si="36"/>
        <v>0.621824259979749</v>
      </c>
      <c r="M84" s="110">
        <f t="shared" si="36"/>
        <v>0.534150271820754</v>
      </c>
      <c r="N84" s="110">
        <f t="shared" si="36"/>
        <v>0.362570774467786</v>
      </c>
      <c r="O84" s="110">
        <f t="shared" si="36"/>
        <v>0.716320372354376</v>
      </c>
      <c r="P84" s="110">
        <f t="shared" si="36"/>
        <v>0.992833782840156</v>
      </c>
      <c r="Q84" s="110">
        <f t="shared" si="36"/>
        <v>0.560241907335132</v>
      </c>
      <c r="R84" s="110">
        <f t="shared" si="36"/>
        <v>0.325886726574652</v>
      </c>
      <c r="S84" s="110">
        <f t="shared" si="36"/>
        <v>0.847975434704382</v>
      </c>
      <c r="T84" s="110">
        <f t="shared" si="36"/>
        <v>0.462936657104296</v>
      </c>
      <c r="U84" s="110">
        <f t="shared" si="36"/>
        <v>0.789998444187616</v>
      </c>
      <c r="V84" s="110">
        <f t="shared" si="36"/>
        <v>0.288309236083578</v>
      </c>
      <c r="W84" s="110">
        <f t="shared" si="36"/>
        <v>0.60043376062204</v>
      </c>
      <c r="X84" s="110"/>
      <c r="Y84" s="110"/>
      <c r="Z84" s="110"/>
      <c r="AA84" s="110"/>
      <c r="AB84" s="110"/>
    </row>
    <row r="85" ht="12" customHeight="1" spans="1:28">
      <c r="A85" s="23"/>
      <c r="B85" s="112">
        <f t="shared" si="6"/>
        <v>83</v>
      </c>
      <c r="C85" s="110"/>
      <c r="D85" s="110">
        <f t="shared" si="4"/>
        <v>0.216779780019636</v>
      </c>
      <c r="E85" s="110">
        <f t="shared" ref="E85:W85" si="37">1-E35</f>
        <v>0.877448189622778</v>
      </c>
      <c r="F85" s="110">
        <f t="shared" si="37"/>
        <v>0.751189897757287</v>
      </c>
      <c r="G85" s="110">
        <f t="shared" si="37"/>
        <v>0.095083644963712</v>
      </c>
      <c r="H85" s="110">
        <f t="shared" si="37"/>
        <v>0.143516007992778</v>
      </c>
      <c r="I85" s="110">
        <f t="shared" si="37"/>
        <v>0.248562243339258</v>
      </c>
      <c r="J85" s="110">
        <f t="shared" si="37"/>
        <v>0.030360084310617</v>
      </c>
      <c r="K85" s="110">
        <f t="shared" si="37"/>
        <v>0.37118702175213</v>
      </c>
      <c r="L85" s="110">
        <f t="shared" si="37"/>
        <v>0.872173849853032</v>
      </c>
      <c r="M85" s="110">
        <f t="shared" si="37"/>
        <v>0.352967048694405</v>
      </c>
      <c r="N85" s="110">
        <f t="shared" si="37"/>
        <v>0.432687081925971</v>
      </c>
      <c r="O85" s="110">
        <f t="shared" si="37"/>
        <v>0.732738585995779</v>
      </c>
      <c r="P85" s="110">
        <f t="shared" si="37"/>
        <v>0.651609225935585</v>
      </c>
      <c r="Q85" s="110">
        <f t="shared" si="37"/>
        <v>0.338854323852622</v>
      </c>
      <c r="R85" s="110">
        <f t="shared" si="37"/>
        <v>0.693970087003069</v>
      </c>
      <c r="S85" s="110">
        <f t="shared" si="37"/>
        <v>0.335487271026829</v>
      </c>
      <c r="T85" s="110">
        <f t="shared" si="37"/>
        <v>0.767724528897704</v>
      </c>
      <c r="U85" s="110">
        <f t="shared" si="37"/>
        <v>0.812864128982949</v>
      </c>
      <c r="V85" s="110">
        <f t="shared" si="37"/>
        <v>0.618894926705907</v>
      </c>
      <c r="W85" s="110">
        <f t="shared" si="37"/>
        <v>0.53457082092216</v>
      </c>
      <c r="X85" s="110"/>
      <c r="Y85" s="110"/>
      <c r="Z85" s="110"/>
      <c r="AA85" s="110"/>
      <c r="AB85" s="110"/>
    </row>
    <row r="86" ht="12" customHeight="1" spans="1:28">
      <c r="A86" s="23"/>
      <c r="B86" s="112">
        <f t="shared" si="6"/>
        <v>84</v>
      </c>
      <c r="C86" s="110"/>
      <c r="D86" s="110">
        <f t="shared" ref="D86:D102" si="38">1-D36</f>
        <v>0.538407126040492</v>
      </c>
      <c r="E86" s="110">
        <f t="shared" ref="E86:W86" si="39">1-E36</f>
        <v>0.341904268604752</v>
      </c>
      <c r="F86" s="110">
        <f t="shared" si="39"/>
        <v>0.499530002702495</v>
      </c>
      <c r="G86" s="110">
        <f t="shared" si="39"/>
        <v>0.593349104470247</v>
      </c>
      <c r="H86" s="110">
        <f t="shared" si="39"/>
        <v>0.593799718592847</v>
      </c>
      <c r="I86" s="110">
        <f t="shared" si="39"/>
        <v>0.345500851567304</v>
      </c>
      <c r="J86" s="110">
        <f t="shared" si="39"/>
        <v>0.428471042672655</v>
      </c>
      <c r="K86" s="110">
        <f t="shared" si="39"/>
        <v>0.188874825350514</v>
      </c>
      <c r="L86" s="110">
        <f t="shared" si="39"/>
        <v>0.015945474734391</v>
      </c>
      <c r="M86" s="110">
        <f t="shared" si="39"/>
        <v>0.385237968941626</v>
      </c>
      <c r="N86" s="110">
        <f t="shared" si="39"/>
        <v>0.254865265765804</v>
      </c>
      <c r="O86" s="110">
        <f t="shared" si="39"/>
        <v>0.818134129957748</v>
      </c>
      <c r="P86" s="110">
        <f t="shared" si="39"/>
        <v>0.014721928263723</v>
      </c>
      <c r="Q86" s="110">
        <f t="shared" si="39"/>
        <v>0.020554237941824</v>
      </c>
      <c r="R86" s="110">
        <f t="shared" si="39"/>
        <v>0.09374056018932</v>
      </c>
      <c r="S86" s="110">
        <f t="shared" si="39"/>
        <v>0.644068847822543</v>
      </c>
      <c r="T86" s="110">
        <f t="shared" si="39"/>
        <v>0.427215051157</v>
      </c>
      <c r="U86" s="110">
        <f t="shared" si="39"/>
        <v>0.501925137775405</v>
      </c>
      <c r="V86" s="110">
        <f t="shared" si="39"/>
        <v>0.0383325700852361</v>
      </c>
      <c r="W86" s="110">
        <f t="shared" si="39"/>
        <v>0.275740072102618</v>
      </c>
      <c r="X86" s="110"/>
      <c r="Y86" s="110"/>
      <c r="Z86" s="110"/>
      <c r="AA86" s="110"/>
      <c r="AB86" s="110"/>
    </row>
    <row r="87" ht="12" customHeight="1" spans="1:28">
      <c r="A87" s="23"/>
      <c r="B87" s="112">
        <f t="shared" ref="B87:B102" si="40">B86+1</f>
        <v>85</v>
      </c>
      <c r="C87" s="110"/>
      <c r="D87" s="110">
        <f t="shared" si="38"/>
        <v>0.150123596349917</v>
      </c>
      <c r="E87" s="110">
        <f t="shared" ref="E87:W87" si="41">1-E37</f>
        <v>0.366322522964334</v>
      </c>
      <c r="F87" s="110">
        <f t="shared" si="41"/>
        <v>0.975542150606871</v>
      </c>
      <c r="G87" s="110">
        <f t="shared" si="41"/>
        <v>0.622236300733947</v>
      </c>
      <c r="H87" s="110">
        <f t="shared" si="41"/>
        <v>0.527915902189821</v>
      </c>
      <c r="I87" s="110">
        <f t="shared" si="41"/>
        <v>0.967429176572338</v>
      </c>
      <c r="J87" s="110">
        <f t="shared" si="41"/>
        <v>0.431342382678666</v>
      </c>
      <c r="K87" s="110">
        <f t="shared" si="41"/>
        <v>0.768835764757042</v>
      </c>
      <c r="L87" s="110">
        <f t="shared" si="41"/>
        <v>0.816436681486908</v>
      </c>
      <c r="M87" s="110">
        <f t="shared" si="41"/>
        <v>0.080506996659081</v>
      </c>
      <c r="N87" s="110">
        <f t="shared" si="41"/>
        <v>0.558384455963036</v>
      </c>
      <c r="O87" s="110">
        <f t="shared" si="41"/>
        <v>0.154193892399847</v>
      </c>
      <c r="P87" s="110">
        <f t="shared" si="41"/>
        <v>0.878344811521442</v>
      </c>
      <c r="Q87" s="110">
        <f t="shared" si="41"/>
        <v>0.963297273369888</v>
      </c>
      <c r="R87" s="110">
        <f t="shared" si="41"/>
        <v>0.744089506312764</v>
      </c>
      <c r="S87" s="110">
        <f t="shared" si="41"/>
        <v>0.814808818432178</v>
      </c>
      <c r="T87" s="110">
        <f t="shared" si="41"/>
        <v>0.202365324053401</v>
      </c>
      <c r="U87" s="110">
        <f t="shared" si="41"/>
        <v>0.089339492625824</v>
      </c>
      <c r="V87" s="110">
        <f t="shared" si="41"/>
        <v>0.359755358836132</v>
      </c>
      <c r="W87" s="110">
        <f t="shared" si="41"/>
        <v>0.2067027580728</v>
      </c>
      <c r="X87" s="110"/>
      <c r="Y87" s="110"/>
      <c r="Z87" s="110"/>
      <c r="AA87" s="110"/>
      <c r="AB87" s="110"/>
    </row>
    <row r="88" ht="12" customHeight="1" spans="1:28">
      <c r="A88" s="23"/>
      <c r="B88" s="112">
        <f t="shared" si="40"/>
        <v>86</v>
      </c>
      <c r="C88" s="110"/>
      <c r="D88" s="110">
        <f t="shared" si="38"/>
        <v>0.115912135090298</v>
      </c>
      <c r="E88" s="110">
        <f t="shared" ref="E88:W88" si="42">1-E38</f>
        <v>0.151222877464516</v>
      </c>
      <c r="F88" s="110">
        <f t="shared" si="42"/>
        <v>0.849462947671376</v>
      </c>
      <c r="G88" s="110">
        <f t="shared" si="42"/>
        <v>0.411474140857199</v>
      </c>
      <c r="H88" s="110">
        <f t="shared" si="42"/>
        <v>0.20051965892699</v>
      </c>
      <c r="I88" s="110">
        <f t="shared" si="42"/>
        <v>0.805970391025092</v>
      </c>
      <c r="J88" s="110">
        <f t="shared" si="42"/>
        <v>0.681727158773843</v>
      </c>
      <c r="K88" s="110">
        <f t="shared" si="42"/>
        <v>0.291626166555782</v>
      </c>
      <c r="L88" s="110">
        <f t="shared" si="42"/>
        <v>0.037731096183564</v>
      </c>
      <c r="M88" s="110">
        <f t="shared" si="42"/>
        <v>0.989041086298291</v>
      </c>
      <c r="N88" s="110">
        <f t="shared" si="42"/>
        <v>0.151864434186292</v>
      </c>
      <c r="O88" s="110">
        <f t="shared" si="42"/>
        <v>0.392491226686528</v>
      </c>
      <c r="P88" s="110">
        <f t="shared" si="42"/>
        <v>0.471061288361536</v>
      </c>
      <c r="Q88" s="110">
        <f t="shared" si="42"/>
        <v>0.473073014670103</v>
      </c>
      <c r="R88" s="110">
        <f t="shared" si="42"/>
        <v>0.69073650152936</v>
      </c>
      <c r="S88" s="110">
        <f t="shared" si="42"/>
        <v>0.348801982058567</v>
      </c>
      <c r="T88" s="110">
        <f t="shared" si="42"/>
        <v>0.469828610121158</v>
      </c>
      <c r="U88" s="110">
        <f t="shared" si="42"/>
        <v>0.656046943280771</v>
      </c>
      <c r="V88" s="110">
        <f t="shared" si="42"/>
        <v>0.731853029520213</v>
      </c>
      <c r="W88" s="110">
        <f t="shared" si="42"/>
        <v>0.128224564314184</v>
      </c>
      <c r="X88" s="110"/>
      <c r="Y88" s="110"/>
      <c r="Z88" s="110"/>
      <c r="AA88" s="110"/>
      <c r="AB88" s="110"/>
    </row>
    <row r="89" ht="12" customHeight="1" spans="1:28">
      <c r="A89" s="23"/>
      <c r="B89" s="112">
        <f t="shared" si="40"/>
        <v>87</v>
      </c>
      <c r="C89" s="110"/>
      <c r="D89" s="110">
        <f t="shared" si="38"/>
        <v>0.303406002120067</v>
      </c>
      <c r="E89" s="110">
        <f t="shared" ref="E89:W89" si="43">1-E39</f>
        <v>0.424606637240702</v>
      </c>
      <c r="F89" s="110">
        <f t="shared" si="43"/>
        <v>0.451559615056198</v>
      </c>
      <c r="G89" s="110">
        <f t="shared" si="43"/>
        <v>0.793864018741751</v>
      </c>
      <c r="H89" s="110">
        <f t="shared" si="43"/>
        <v>0.874672819260831</v>
      </c>
      <c r="I89" s="110">
        <f t="shared" si="43"/>
        <v>0.877908460239567</v>
      </c>
      <c r="J89" s="110">
        <f t="shared" si="43"/>
        <v>0.680619687478386</v>
      </c>
      <c r="K89" s="110">
        <f t="shared" si="43"/>
        <v>0.89044907518889</v>
      </c>
      <c r="L89" s="110">
        <f t="shared" si="43"/>
        <v>0.16008314502243</v>
      </c>
      <c r="M89" s="110">
        <f t="shared" si="43"/>
        <v>0.113175689474496</v>
      </c>
      <c r="N89" s="110">
        <f t="shared" si="43"/>
        <v>0.0463796175872</v>
      </c>
      <c r="O89" s="110">
        <f t="shared" si="43"/>
        <v>0.60393782919837</v>
      </c>
      <c r="P89" s="110">
        <f t="shared" si="43"/>
        <v>0.033642526070625</v>
      </c>
      <c r="Q89" s="110">
        <f t="shared" si="43"/>
        <v>0.067445243954587</v>
      </c>
      <c r="R89" s="110">
        <f t="shared" si="43"/>
        <v>0.99746416557311</v>
      </c>
      <c r="S89" s="110">
        <f t="shared" si="43"/>
        <v>0.748460882437435</v>
      </c>
      <c r="T89" s="110">
        <f t="shared" si="43"/>
        <v>0.929909261593465</v>
      </c>
      <c r="U89" s="110">
        <f t="shared" si="43"/>
        <v>0.707979790259449</v>
      </c>
      <c r="V89" s="110">
        <f t="shared" si="43"/>
        <v>0.502058689661459</v>
      </c>
      <c r="W89" s="110">
        <f t="shared" si="43"/>
        <v>0.340856892237526</v>
      </c>
      <c r="X89" s="110"/>
      <c r="Y89" s="110"/>
      <c r="Z89" s="110"/>
      <c r="AA89" s="110"/>
      <c r="AB89" s="110"/>
    </row>
    <row r="90" ht="12" customHeight="1" spans="1:28">
      <c r="A90" s="23"/>
      <c r="B90" s="112">
        <f t="shared" si="40"/>
        <v>88</v>
      </c>
      <c r="C90" s="110"/>
      <c r="D90" s="110">
        <f t="shared" si="38"/>
        <v>0.712517901637117</v>
      </c>
      <c r="E90" s="110">
        <f t="shared" ref="E90:W90" si="44">1-E40</f>
        <v>0.83230256328771</v>
      </c>
      <c r="F90" s="110">
        <f t="shared" si="44"/>
        <v>0.931070350915627</v>
      </c>
      <c r="G90" s="110">
        <f t="shared" si="44"/>
        <v>0.176891898206893</v>
      </c>
      <c r="H90" s="110">
        <f t="shared" si="44"/>
        <v>0.286035446690417</v>
      </c>
      <c r="I90" s="110">
        <f t="shared" si="44"/>
        <v>0.235188308858213</v>
      </c>
      <c r="J90" s="110">
        <f t="shared" si="44"/>
        <v>0.458918518216178</v>
      </c>
      <c r="K90" s="110">
        <f t="shared" si="44"/>
        <v>0.313144590046679</v>
      </c>
      <c r="L90" s="110">
        <f t="shared" si="44"/>
        <v>0.283361544080938</v>
      </c>
      <c r="M90" s="110">
        <f t="shared" si="44"/>
        <v>0.177023554141318</v>
      </c>
      <c r="N90" s="110">
        <f t="shared" si="44"/>
        <v>0.923549656564941</v>
      </c>
      <c r="O90" s="110">
        <f t="shared" si="44"/>
        <v>0.979328730249123</v>
      </c>
      <c r="P90" s="110">
        <f t="shared" si="44"/>
        <v>0.000509262775012953</v>
      </c>
      <c r="Q90" s="110">
        <f t="shared" si="44"/>
        <v>0.26248574500243</v>
      </c>
      <c r="R90" s="110">
        <f t="shared" si="44"/>
        <v>0.987719738572583</v>
      </c>
      <c r="S90" s="110">
        <f t="shared" si="44"/>
        <v>0.369696176616779</v>
      </c>
      <c r="T90" s="110">
        <f t="shared" si="44"/>
        <v>0.29392737647626</v>
      </c>
      <c r="U90" s="110">
        <f t="shared" si="44"/>
        <v>0.501896246522855</v>
      </c>
      <c r="V90" s="110">
        <f t="shared" si="44"/>
        <v>0.932020759392361</v>
      </c>
      <c r="W90" s="110">
        <f t="shared" si="44"/>
        <v>0.013434076232746</v>
      </c>
      <c r="X90" s="110"/>
      <c r="Y90" s="110"/>
      <c r="Z90" s="110"/>
      <c r="AA90" s="110"/>
      <c r="AB90" s="110"/>
    </row>
    <row r="91" ht="12" customHeight="1" spans="1:28">
      <c r="A91" s="23"/>
      <c r="B91" s="112">
        <f t="shared" si="40"/>
        <v>89</v>
      </c>
      <c r="C91" s="110"/>
      <c r="D91" s="110">
        <f t="shared" si="38"/>
        <v>0.522971774277166</v>
      </c>
      <c r="E91" s="110">
        <f t="shared" ref="E91:W91" si="45">1-E41</f>
        <v>0.954704125487058</v>
      </c>
      <c r="F91" s="110">
        <f t="shared" si="45"/>
        <v>0.977603484895142</v>
      </c>
      <c r="G91" s="110">
        <f t="shared" si="45"/>
        <v>0.410478210956619</v>
      </c>
      <c r="H91" s="110">
        <f t="shared" si="45"/>
        <v>0.573904209151449</v>
      </c>
      <c r="I91" s="110">
        <f t="shared" si="45"/>
        <v>0.048214389492228</v>
      </c>
      <c r="J91" s="110">
        <f t="shared" si="45"/>
        <v>0.808819884805606</v>
      </c>
      <c r="K91" s="110">
        <f t="shared" si="45"/>
        <v>0.550678472964338</v>
      </c>
      <c r="L91" s="110">
        <f t="shared" si="45"/>
        <v>0.923142700233917</v>
      </c>
      <c r="M91" s="110">
        <f t="shared" si="45"/>
        <v>0.918369069147018</v>
      </c>
      <c r="N91" s="110">
        <f t="shared" si="45"/>
        <v>0.918547082880099</v>
      </c>
      <c r="O91" s="110">
        <f t="shared" si="45"/>
        <v>0.879937731458384</v>
      </c>
      <c r="P91" s="110">
        <f t="shared" si="45"/>
        <v>0.859943302823486</v>
      </c>
      <c r="Q91" s="110">
        <f t="shared" si="45"/>
        <v>0.5669998221457</v>
      </c>
      <c r="R91" s="110">
        <f t="shared" si="45"/>
        <v>0.329440203009653</v>
      </c>
      <c r="S91" s="110">
        <f t="shared" si="45"/>
        <v>0.09176921937559</v>
      </c>
      <c r="T91" s="110">
        <f t="shared" si="45"/>
        <v>0.526811431944353</v>
      </c>
      <c r="U91" s="110">
        <f t="shared" si="45"/>
        <v>0.099858576373978</v>
      </c>
      <c r="V91" s="110">
        <f t="shared" si="45"/>
        <v>0.810439849703533</v>
      </c>
      <c r="W91" s="110">
        <f t="shared" si="45"/>
        <v>0.252667185600482</v>
      </c>
      <c r="X91" s="110"/>
      <c r="Y91" s="110"/>
      <c r="Z91" s="110"/>
      <c r="AA91" s="110"/>
      <c r="AB91" s="110"/>
    </row>
    <row r="92" ht="12" customHeight="1" spans="1:28">
      <c r="A92" s="23"/>
      <c r="B92" s="112">
        <f t="shared" si="40"/>
        <v>90</v>
      </c>
      <c r="C92" s="110"/>
      <c r="D92" s="110">
        <f t="shared" si="38"/>
        <v>0.589959775344147</v>
      </c>
      <c r="E92" s="110">
        <f t="shared" ref="E92:W92" si="46">1-E42</f>
        <v>0.014086502121275</v>
      </c>
      <c r="F92" s="110">
        <f t="shared" si="46"/>
        <v>0.04160500096608</v>
      </c>
      <c r="G92" s="110">
        <f t="shared" si="46"/>
        <v>0.59057848342549</v>
      </c>
      <c r="H92" s="110">
        <f t="shared" si="46"/>
        <v>0.927072598175523</v>
      </c>
      <c r="I92" s="110">
        <f t="shared" si="46"/>
        <v>0.90646893576413</v>
      </c>
      <c r="J92" s="110">
        <f t="shared" si="46"/>
        <v>0.122539694620389</v>
      </c>
      <c r="K92" s="110">
        <f t="shared" si="46"/>
        <v>0.787748264864121</v>
      </c>
      <c r="L92" s="110">
        <f t="shared" si="46"/>
        <v>0.973102980253418</v>
      </c>
      <c r="M92" s="110">
        <f t="shared" si="46"/>
        <v>0.420780210703253</v>
      </c>
      <c r="N92" s="110">
        <f t="shared" si="46"/>
        <v>0.697100839503839</v>
      </c>
      <c r="O92" s="110">
        <f t="shared" si="46"/>
        <v>0.390645632422667</v>
      </c>
      <c r="P92" s="110">
        <f t="shared" si="46"/>
        <v>0.162559294396868</v>
      </c>
      <c r="Q92" s="110">
        <f t="shared" si="46"/>
        <v>0.930566030359618</v>
      </c>
      <c r="R92" s="110">
        <f t="shared" si="46"/>
        <v>0.791960359614494</v>
      </c>
      <c r="S92" s="110">
        <f t="shared" si="46"/>
        <v>0.194231440408527</v>
      </c>
      <c r="T92" s="110">
        <f t="shared" si="46"/>
        <v>0.0477888917522959</v>
      </c>
      <c r="U92" s="110">
        <f t="shared" si="46"/>
        <v>0.372121064747168</v>
      </c>
      <c r="V92" s="110">
        <f t="shared" si="46"/>
        <v>0.528416179753637</v>
      </c>
      <c r="W92" s="110">
        <f t="shared" si="46"/>
        <v>0.993133353075409</v>
      </c>
      <c r="X92" s="110"/>
      <c r="Y92" s="110"/>
      <c r="Z92" s="110"/>
      <c r="AA92" s="110"/>
      <c r="AB92" s="110"/>
    </row>
    <row r="93" ht="12" customHeight="1" spans="1:28">
      <c r="A93" s="23"/>
      <c r="B93" s="112">
        <f t="shared" si="40"/>
        <v>91</v>
      </c>
      <c r="C93" s="110"/>
      <c r="D93" s="110">
        <f t="shared" si="38"/>
        <v>0.983958264224339</v>
      </c>
      <c r="E93" s="110">
        <f t="shared" ref="E93:W93" si="47">1-E43</f>
        <v>0.267561017051847</v>
      </c>
      <c r="F93" s="110">
        <f t="shared" si="47"/>
        <v>0.678411117727319</v>
      </c>
      <c r="G93" s="110">
        <f t="shared" si="47"/>
        <v>0.30860171959287</v>
      </c>
      <c r="H93" s="110">
        <f t="shared" si="47"/>
        <v>0.411606163325785</v>
      </c>
      <c r="I93" s="110">
        <f t="shared" si="47"/>
        <v>0.197656083383313</v>
      </c>
      <c r="J93" s="110">
        <f t="shared" si="47"/>
        <v>0.729339819262423</v>
      </c>
      <c r="K93" s="110">
        <f t="shared" si="47"/>
        <v>0.304820739399517</v>
      </c>
      <c r="L93" s="110">
        <f t="shared" si="47"/>
        <v>0.195471854303597</v>
      </c>
      <c r="M93" s="110">
        <f t="shared" si="47"/>
        <v>0.478975122866868</v>
      </c>
      <c r="N93" s="110">
        <f t="shared" si="47"/>
        <v>0.955816624452931</v>
      </c>
      <c r="O93" s="110">
        <f t="shared" si="47"/>
        <v>0.21330916243779</v>
      </c>
      <c r="P93" s="110">
        <f t="shared" si="47"/>
        <v>0.335180330926809</v>
      </c>
      <c r="Q93" s="110">
        <f t="shared" si="47"/>
        <v>0.323227391160929</v>
      </c>
      <c r="R93" s="110">
        <f t="shared" si="47"/>
        <v>0.262252915608777</v>
      </c>
      <c r="S93" s="110">
        <f t="shared" si="47"/>
        <v>0.667276867456527</v>
      </c>
      <c r="T93" s="110">
        <f t="shared" si="47"/>
        <v>0.101833804763321</v>
      </c>
      <c r="U93" s="110">
        <f t="shared" si="47"/>
        <v>0.899790461883301</v>
      </c>
      <c r="V93" s="110">
        <f t="shared" si="47"/>
        <v>0.809773436666732</v>
      </c>
      <c r="W93" s="110">
        <f t="shared" si="47"/>
        <v>0.601230355446611</v>
      </c>
      <c r="X93" s="110"/>
      <c r="Y93" s="110"/>
      <c r="Z93" s="110"/>
      <c r="AA93" s="110"/>
      <c r="AB93" s="110"/>
    </row>
    <row r="94" ht="12" customHeight="1" spans="1:28">
      <c r="A94" s="23"/>
      <c r="B94" s="112">
        <f t="shared" si="40"/>
        <v>92</v>
      </c>
      <c r="C94" s="110"/>
      <c r="D94" s="110">
        <f t="shared" si="38"/>
        <v>0.473915389666765</v>
      </c>
      <c r="E94" s="110">
        <f t="shared" ref="E94:W94" si="48">1-E44</f>
        <v>0.0953377038400161</v>
      </c>
      <c r="F94" s="110">
        <f t="shared" si="48"/>
        <v>0.421599700527628</v>
      </c>
      <c r="G94" s="110">
        <f t="shared" si="48"/>
        <v>0.308854918417357</v>
      </c>
      <c r="H94" s="110">
        <f t="shared" si="48"/>
        <v>0.778318417707182</v>
      </c>
      <c r="I94" s="110">
        <f t="shared" si="48"/>
        <v>0.308473697246976</v>
      </c>
      <c r="J94" s="110">
        <f t="shared" si="48"/>
        <v>0.228679351607045</v>
      </c>
      <c r="K94" s="110">
        <f t="shared" si="48"/>
        <v>0.7204502826256</v>
      </c>
      <c r="L94" s="110">
        <f t="shared" si="48"/>
        <v>0.423780629439088</v>
      </c>
      <c r="M94" s="110">
        <f t="shared" si="48"/>
        <v>0.979919290417619</v>
      </c>
      <c r="N94" s="110">
        <f t="shared" si="48"/>
        <v>0.145862991082079</v>
      </c>
      <c r="O94" s="110">
        <f t="shared" si="48"/>
        <v>0.524180093612239</v>
      </c>
      <c r="P94" s="110">
        <f t="shared" si="48"/>
        <v>0.993348651928926</v>
      </c>
      <c r="Q94" s="110">
        <f t="shared" si="48"/>
        <v>0.154521084442819</v>
      </c>
      <c r="R94" s="110">
        <f t="shared" si="48"/>
        <v>0.351342419897516</v>
      </c>
      <c r="S94" s="110">
        <f t="shared" si="48"/>
        <v>0.484908164990579</v>
      </c>
      <c r="T94" s="110">
        <f t="shared" si="48"/>
        <v>0.42199058848304</v>
      </c>
      <c r="U94" s="110">
        <f t="shared" si="48"/>
        <v>0.992096149292892</v>
      </c>
      <c r="V94" s="110">
        <f t="shared" si="48"/>
        <v>0.022015571181806</v>
      </c>
      <c r="W94" s="110">
        <f t="shared" si="48"/>
        <v>0.956658973184225</v>
      </c>
      <c r="X94" s="110"/>
      <c r="Y94" s="110"/>
      <c r="Z94" s="110"/>
      <c r="AA94" s="110"/>
      <c r="AB94" s="110"/>
    </row>
    <row r="95" ht="12" customHeight="1" spans="1:28">
      <c r="A95" s="23"/>
      <c r="B95" s="112">
        <f t="shared" si="40"/>
        <v>93</v>
      </c>
      <c r="C95" s="110"/>
      <c r="D95" s="110">
        <f t="shared" si="38"/>
        <v>0.904611612623815</v>
      </c>
      <c r="E95" s="110">
        <f t="shared" ref="E95:W95" si="49">1-E45</f>
        <v>0.563809262383231</v>
      </c>
      <c r="F95" s="110">
        <f t="shared" si="49"/>
        <v>0.476324012071619</v>
      </c>
      <c r="G95" s="110">
        <f t="shared" si="49"/>
        <v>0.011589302620187</v>
      </c>
      <c r="H95" s="110">
        <f t="shared" si="49"/>
        <v>0.202712705778684</v>
      </c>
      <c r="I95" s="110">
        <f t="shared" si="49"/>
        <v>0.713003591585998</v>
      </c>
      <c r="J95" s="110">
        <f t="shared" si="49"/>
        <v>0.492137326961969</v>
      </c>
      <c r="K95" s="110">
        <f t="shared" si="49"/>
        <v>0.237335146636824</v>
      </c>
      <c r="L95" s="110">
        <f t="shared" si="49"/>
        <v>0.935994893770128</v>
      </c>
      <c r="M95" s="110">
        <f t="shared" si="49"/>
        <v>0.733106395510617</v>
      </c>
      <c r="N95" s="110">
        <f t="shared" si="49"/>
        <v>0.645963006757782</v>
      </c>
      <c r="O95" s="110">
        <f t="shared" si="49"/>
        <v>0.882145140705175</v>
      </c>
      <c r="P95" s="110">
        <f t="shared" si="49"/>
        <v>0.01440400173816</v>
      </c>
      <c r="Q95" s="110">
        <f t="shared" si="49"/>
        <v>0.86870855959025</v>
      </c>
      <c r="R95" s="110">
        <f t="shared" si="49"/>
        <v>0.430075062098419</v>
      </c>
      <c r="S95" s="110">
        <f t="shared" si="49"/>
        <v>0.485586875131173</v>
      </c>
      <c r="T95" s="110">
        <f t="shared" si="49"/>
        <v>0.695483768372476</v>
      </c>
      <c r="U95" s="110">
        <f t="shared" si="49"/>
        <v>0.54102083913079</v>
      </c>
      <c r="V95" s="110">
        <f t="shared" si="49"/>
        <v>0.01039876905889</v>
      </c>
      <c r="W95" s="110">
        <f t="shared" si="49"/>
        <v>0.268645732334009</v>
      </c>
      <c r="X95" s="110"/>
      <c r="Y95" s="110"/>
      <c r="Z95" s="110"/>
      <c r="AA95" s="110"/>
      <c r="AB95" s="110"/>
    </row>
    <row r="96" ht="12" customHeight="1" spans="1:28">
      <c r="A96" s="23"/>
      <c r="B96" s="112">
        <f t="shared" si="40"/>
        <v>94</v>
      </c>
      <c r="C96" s="110"/>
      <c r="D96" s="110">
        <f t="shared" si="38"/>
        <v>0.227710606060513</v>
      </c>
      <c r="E96" s="110">
        <f t="shared" ref="E96:W96" si="50">1-E46</f>
        <v>0.624994062069344</v>
      </c>
      <c r="F96" s="110">
        <f t="shared" si="50"/>
        <v>0.612068065583655</v>
      </c>
      <c r="G96" s="110">
        <f t="shared" si="50"/>
        <v>0.142302010519931</v>
      </c>
      <c r="H96" s="110">
        <f t="shared" si="50"/>
        <v>0.838421627780868</v>
      </c>
      <c r="I96" s="110">
        <f t="shared" si="50"/>
        <v>0.909096425767293</v>
      </c>
      <c r="J96" s="110">
        <f t="shared" si="50"/>
        <v>0.732435028004976</v>
      </c>
      <c r="K96" s="110">
        <f t="shared" si="50"/>
        <v>0.759304214593491</v>
      </c>
      <c r="L96" s="110">
        <f t="shared" si="50"/>
        <v>0.849334515757425</v>
      </c>
      <c r="M96" s="110">
        <f t="shared" si="50"/>
        <v>0.233449327729739</v>
      </c>
      <c r="N96" s="110">
        <f t="shared" si="50"/>
        <v>0.052030393277857</v>
      </c>
      <c r="O96" s="110">
        <f t="shared" si="50"/>
        <v>0.111792792149847</v>
      </c>
      <c r="P96" s="110">
        <f t="shared" si="50"/>
        <v>0.163977139145923</v>
      </c>
      <c r="Q96" s="110">
        <f t="shared" si="50"/>
        <v>0.33249763814475</v>
      </c>
      <c r="R96" s="110">
        <f t="shared" si="50"/>
        <v>0.158342683905945</v>
      </c>
      <c r="S96" s="110">
        <f t="shared" si="50"/>
        <v>0.474547319891996</v>
      </c>
      <c r="T96" s="110">
        <f t="shared" si="50"/>
        <v>0.207948501887115</v>
      </c>
      <c r="U96" s="110">
        <f t="shared" si="50"/>
        <v>0.556532762433657</v>
      </c>
      <c r="V96" s="110">
        <f t="shared" si="50"/>
        <v>0.826012035232931</v>
      </c>
      <c r="W96" s="110">
        <f t="shared" si="50"/>
        <v>0.439874793822324</v>
      </c>
      <c r="X96" s="110"/>
      <c r="Y96" s="110"/>
      <c r="Z96" s="110"/>
      <c r="AA96" s="110"/>
      <c r="AB96" s="110"/>
    </row>
    <row r="97" ht="12" customHeight="1" spans="1:28">
      <c r="A97" s="23"/>
      <c r="B97" s="112">
        <f t="shared" si="40"/>
        <v>95</v>
      </c>
      <c r="C97" s="110"/>
      <c r="D97" s="110">
        <f t="shared" si="38"/>
        <v>0.438117832186295</v>
      </c>
      <c r="E97" s="110">
        <f t="shared" ref="E97:W97" si="51">1-E47</f>
        <v>0.717690121799609</v>
      </c>
      <c r="F97" s="110">
        <f t="shared" si="51"/>
        <v>0.439787471845839</v>
      </c>
      <c r="G97" s="110">
        <f t="shared" si="51"/>
        <v>0.036995710748726</v>
      </c>
      <c r="H97" s="110">
        <f t="shared" si="51"/>
        <v>0.289815354324117</v>
      </c>
      <c r="I97" s="110">
        <f t="shared" si="51"/>
        <v>0.508020504436369</v>
      </c>
      <c r="J97" s="110">
        <f t="shared" si="51"/>
        <v>0.276502133580781</v>
      </c>
      <c r="K97" s="110">
        <f t="shared" si="51"/>
        <v>0.749043613864504</v>
      </c>
      <c r="L97" s="110">
        <f t="shared" si="51"/>
        <v>0.614894935808527</v>
      </c>
      <c r="M97" s="110">
        <f t="shared" si="51"/>
        <v>0.725790680342657</v>
      </c>
      <c r="N97" s="110">
        <f t="shared" si="51"/>
        <v>0.905839678572639</v>
      </c>
      <c r="O97" s="110">
        <f t="shared" si="51"/>
        <v>0.631058462802739</v>
      </c>
      <c r="P97" s="110">
        <f t="shared" si="51"/>
        <v>0.013631338349429</v>
      </c>
      <c r="Q97" s="110">
        <f t="shared" si="51"/>
        <v>0.472689501142746</v>
      </c>
      <c r="R97" s="110">
        <f t="shared" si="51"/>
        <v>0.368586644948635</v>
      </c>
      <c r="S97" s="110">
        <f t="shared" si="51"/>
        <v>0.648685915629852</v>
      </c>
      <c r="T97" s="110">
        <f t="shared" si="51"/>
        <v>0.36363254081753</v>
      </c>
      <c r="U97" s="110">
        <f t="shared" si="51"/>
        <v>0.040188927332989</v>
      </c>
      <c r="V97" s="110">
        <f t="shared" si="51"/>
        <v>0.689953717202463</v>
      </c>
      <c r="W97" s="110">
        <f t="shared" si="51"/>
        <v>0.450077112049067</v>
      </c>
      <c r="X97" s="110"/>
      <c r="Y97" s="110"/>
      <c r="Z97" s="110"/>
      <c r="AA97" s="110"/>
      <c r="AB97" s="110"/>
    </row>
    <row r="98" ht="12" customHeight="1" spans="1:28">
      <c r="A98" s="23"/>
      <c r="B98" s="112">
        <f t="shared" si="40"/>
        <v>96</v>
      </c>
      <c r="C98" s="110"/>
      <c r="D98" s="110">
        <f t="shared" si="38"/>
        <v>0.587932383342014</v>
      </c>
      <c r="E98" s="110">
        <f t="shared" ref="E98:W98" si="52">1-E48</f>
        <v>0.902053656405476</v>
      </c>
      <c r="F98" s="110">
        <f t="shared" si="52"/>
        <v>0.23291496679733</v>
      </c>
      <c r="G98" s="110">
        <f t="shared" si="52"/>
        <v>0.645652952144072</v>
      </c>
      <c r="H98" s="110">
        <f t="shared" si="52"/>
        <v>0.516883874313121</v>
      </c>
      <c r="I98" s="110">
        <f t="shared" si="52"/>
        <v>0.447460745549641</v>
      </c>
      <c r="J98" s="110">
        <f t="shared" si="52"/>
        <v>0.00115745930283995</v>
      </c>
      <c r="K98" s="110">
        <f t="shared" si="52"/>
        <v>0.478844947256839</v>
      </c>
      <c r="L98" s="110">
        <f t="shared" si="52"/>
        <v>0.527889694635928</v>
      </c>
      <c r="M98" s="110">
        <f t="shared" si="52"/>
        <v>0.796047920226306</v>
      </c>
      <c r="N98" s="110">
        <f t="shared" si="52"/>
        <v>0.774078752290558</v>
      </c>
      <c r="O98" s="110">
        <f t="shared" si="52"/>
        <v>0.216665524099775</v>
      </c>
      <c r="P98" s="110">
        <f t="shared" si="52"/>
        <v>0.994043135280219</v>
      </c>
      <c r="Q98" s="110">
        <f t="shared" si="52"/>
        <v>0.921494203570466</v>
      </c>
      <c r="R98" s="110">
        <f t="shared" si="52"/>
        <v>0.233178757324136</v>
      </c>
      <c r="S98" s="110">
        <f t="shared" si="52"/>
        <v>0.629704594202405</v>
      </c>
      <c r="T98" s="110">
        <f t="shared" si="52"/>
        <v>0.378860721258842</v>
      </c>
      <c r="U98" s="110">
        <f t="shared" si="52"/>
        <v>0.579680208729386</v>
      </c>
      <c r="V98" s="110">
        <f t="shared" si="52"/>
        <v>0.751061873610872</v>
      </c>
      <c r="W98" s="110">
        <f t="shared" si="52"/>
        <v>0.755250390503985</v>
      </c>
      <c r="X98" s="110"/>
      <c r="Y98" s="110"/>
      <c r="Z98" s="110"/>
      <c r="AA98" s="110"/>
      <c r="AB98" s="110"/>
    </row>
    <row r="99" ht="12" customHeight="1" spans="1:28">
      <c r="A99" s="23"/>
      <c r="B99" s="112">
        <f t="shared" si="40"/>
        <v>97</v>
      </c>
      <c r="C99" s="110"/>
      <c r="D99" s="110">
        <f t="shared" si="38"/>
        <v>0.384851263299817</v>
      </c>
      <c r="E99" s="110">
        <f t="shared" ref="E99:W99" si="53">1-E49</f>
        <v>0.01090479726814</v>
      </c>
      <c r="F99" s="110">
        <f t="shared" si="53"/>
        <v>0.287056937754679</v>
      </c>
      <c r="G99" s="110">
        <f t="shared" si="53"/>
        <v>0.197409031045086</v>
      </c>
      <c r="H99" s="110">
        <f t="shared" si="53"/>
        <v>0.362758600867163</v>
      </c>
      <c r="I99" s="110">
        <f t="shared" si="53"/>
        <v>0.062476662088897</v>
      </c>
      <c r="J99" s="110">
        <f t="shared" si="53"/>
        <v>0.495524634194422</v>
      </c>
      <c r="K99" s="110">
        <f t="shared" si="53"/>
        <v>0.975455033472867</v>
      </c>
      <c r="L99" s="110">
        <f t="shared" si="53"/>
        <v>0.519094185008391</v>
      </c>
      <c r="M99" s="110">
        <f t="shared" si="53"/>
        <v>0.041639562699878</v>
      </c>
      <c r="N99" s="110">
        <f t="shared" si="53"/>
        <v>0.562906932614961</v>
      </c>
      <c r="O99" s="110">
        <f t="shared" si="53"/>
        <v>0.300930981949626</v>
      </c>
      <c r="P99" s="110">
        <f t="shared" si="53"/>
        <v>0.174335296544698</v>
      </c>
      <c r="Q99" s="110">
        <f t="shared" si="53"/>
        <v>0.381251314192178</v>
      </c>
      <c r="R99" s="110">
        <f t="shared" si="53"/>
        <v>0.680838091428628</v>
      </c>
      <c r="S99" s="110">
        <f t="shared" si="53"/>
        <v>0.420995227800173</v>
      </c>
      <c r="T99" s="110">
        <f t="shared" si="53"/>
        <v>0.244715497376741</v>
      </c>
      <c r="U99" s="110">
        <f t="shared" si="53"/>
        <v>0.178427115301329</v>
      </c>
      <c r="V99" s="110">
        <f t="shared" si="53"/>
        <v>0.188371130815048</v>
      </c>
      <c r="W99" s="110">
        <f t="shared" si="53"/>
        <v>0.0284949933586121</v>
      </c>
      <c r="X99" s="110"/>
      <c r="Y99" s="110"/>
      <c r="Z99" s="110"/>
      <c r="AA99" s="110"/>
      <c r="AB99" s="110"/>
    </row>
    <row r="100" ht="12" customHeight="1" spans="1:28">
      <c r="A100" s="23"/>
      <c r="B100" s="112">
        <f t="shared" si="40"/>
        <v>98</v>
      </c>
      <c r="C100" s="110"/>
      <c r="D100" s="110">
        <f t="shared" si="38"/>
        <v>0.232760684166111</v>
      </c>
      <c r="E100" s="110">
        <f t="shared" ref="E100:W100" si="54">1-E50</f>
        <v>0.859494904092001</v>
      </c>
      <c r="F100" s="110">
        <f t="shared" si="54"/>
        <v>0.867291143897336</v>
      </c>
      <c r="G100" s="110">
        <f t="shared" si="54"/>
        <v>0.467508557160706</v>
      </c>
      <c r="H100" s="110">
        <f t="shared" si="54"/>
        <v>0.403240958908774</v>
      </c>
      <c r="I100" s="110">
        <f t="shared" si="54"/>
        <v>0.549888737309031</v>
      </c>
      <c r="J100" s="110">
        <f t="shared" si="54"/>
        <v>0.410847875751021</v>
      </c>
      <c r="K100" s="110">
        <f t="shared" si="54"/>
        <v>0.034549052087863</v>
      </c>
      <c r="L100" s="110">
        <f t="shared" si="54"/>
        <v>0.44443624189787</v>
      </c>
      <c r="M100" s="110">
        <f t="shared" si="54"/>
        <v>0.000298115608511007</v>
      </c>
      <c r="N100" s="110">
        <f t="shared" si="54"/>
        <v>0.259794999343962</v>
      </c>
      <c r="O100" s="110">
        <f t="shared" si="54"/>
        <v>0.230054996199694</v>
      </c>
      <c r="P100" s="110">
        <f t="shared" si="54"/>
        <v>0.761063536777378</v>
      </c>
      <c r="Q100" s="110">
        <f t="shared" si="54"/>
        <v>0.127834295305125</v>
      </c>
      <c r="R100" s="110">
        <f t="shared" si="54"/>
        <v>0.019017143092015</v>
      </c>
      <c r="S100" s="110">
        <f t="shared" si="54"/>
        <v>0.653877488913723</v>
      </c>
      <c r="T100" s="110">
        <f t="shared" si="54"/>
        <v>0.685772601588702</v>
      </c>
      <c r="U100" s="110">
        <f t="shared" si="54"/>
        <v>0.102365474429948</v>
      </c>
      <c r="V100" s="110">
        <f t="shared" si="54"/>
        <v>0.556734849364642</v>
      </c>
      <c r="W100" s="110">
        <f t="shared" si="54"/>
        <v>0.5963631592142</v>
      </c>
      <c r="X100" s="110"/>
      <c r="Y100" s="110"/>
      <c r="Z100" s="110"/>
      <c r="AA100" s="110"/>
      <c r="AB100" s="110"/>
    </row>
    <row r="101" ht="12" customHeight="1" spans="1:28">
      <c r="A101" s="23"/>
      <c r="B101" s="112">
        <f t="shared" si="40"/>
        <v>99</v>
      </c>
      <c r="C101" s="110"/>
      <c r="D101" s="110">
        <f t="shared" si="38"/>
        <v>0.71403261621483</v>
      </c>
      <c r="E101" s="110">
        <f t="shared" ref="E101:W101" si="55">1-E51</f>
        <v>0.309543746680613</v>
      </c>
      <c r="F101" s="110">
        <f t="shared" si="55"/>
        <v>0.938474513250955</v>
      </c>
      <c r="G101" s="110">
        <f t="shared" si="55"/>
        <v>0.201708753837614</v>
      </c>
      <c r="H101" s="110">
        <f t="shared" si="55"/>
        <v>0.208527190750323</v>
      </c>
      <c r="I101" s="110">
        <f t="shared" si="55"/>
        <v>0.753568153288374</v>
      </c>
      <c r="J101" s="110">
        <f t="shared" si="55"/>
        <v>0.473206936852974</v>
      </c>
      <c r="K101" s="110">
        <f t="shared" si="55"/>
        <v>0.747201993262031</v>
      </c>
      <c r="L101" s="110">
        <f t="shared" si="55"/>
        <v>0.204534310265275</v>
      </c>
      <c r="M101" s="110">
        <f t="shared" si="55"/>
        <v>0.310562746559944</v>
      </c>
      <c r="N101" s="110">
        <f t="shared" si="55"/>
        <v>0.113756340490738</v>
      </c>
      <c r="O101" s="110">
        <f t="shared" si="55"/>
        <v>0.275769415085227</v>
      </c>
      <c r="P101" s="110">
        <f t="shared" si="55"/>
        <v>0.653121354078847</v>
      </c>
      <c r="Q101" s="110">
        <f t="shared" si="55"/>
        <v>0.597950416846714</v>
      </c>
      <c r="R101" s="110">
        <f t="shared" si="55"/>
        <v>0.916732019303157</v>
      </c>
      <c r="S101" s="110">
        <f t="shared" si="55"/>
        <v>0.427504241681572</v>
      </c>
      <c r="T101" s="110">
        <f t="shared" si="55"/>
        <v>0.901011292201145</v>
      </c>
      <c r="U101" s="110">
        <f t="shared" si="55"/>
        <v>0.115461992781392</v>
      </c>
      <c r="V101" s="110">
        <f t="shared" si="55"/>
        <v>0.655239538770775</v>
      </c>
      <c r="W101" s="110">
        <f t="shared" si="55"/>
        <v>0.861843926527526</v>
      </c>
      <c r="X101" s="110"/>
      <c r="Y101" s="110"/>
      <c r="Z101" s="110"/>
      <c r="AA101" s="110"/>
      <c r="AB101" s="110"/>
    </row>
    <row r="102" ht="12" customHeight="1" spans="1:28">
      <c r="A102" s="23"/>
      <c r="B102" s="112">
        <f t="shared" si="40"/>
        <v>100</v>
      </c>
      <c r="C102" s="110"/>
      <c r="D102" s="110">
        <f t="shared" si="38"/>
        <v>0.274342195283185</v>
      </c>
      <c r="E102" s="110">
        <f t="shared" ref="E102:W102" si="56">1-E52</f>
        <v>0.807887825411184</v>
      </c>
      <c r="F102" s="110">
        <f t="shared" si="56"/>
        <v>0.412124794556965</v>
      </c>
      <c r="G102" s="110">
        <f t="shared" si="56"/>
        <v>0.538758646759488</v>
      </c>
      <c r="H102" s="110">
        <f t="shared" si="56"/>
        <v>0.637377525924186</v>
      </c>
      <c r="I102" s="110">
        <f t="shared" si="56"/>
        <v>0.860858366180463</v>
      </c>
      <c r="J102" s="110">
        <f t="shared" si="56"/>
        <v>0.757742438640549</v>
      </c>
      <c r="K102" s="110">
        <f t="shared" si="56"/>
        <v>0.679716796529572</v>
      </c>
      <c r="L102" s="110">
        <f t="shared" si="56"/>
        <v>0.667382833993021</v>
      </c>
      <c r="M102" s="110">
        <f t="shared" si="56"/>
        <v>0.526415378717888</v>
      </c>
      <c r="N102" s="110">
        <f t="shared" si="56"/>
        <v>0.317532095589494</v>
      </c>
      <c r="O102" s="110">
        <f t="shared" si="56"/>
        <v>0.847471165638779</v>
      </c>
      <c r="P102" s="110">
        <f t="shared" si="56"/>
        <v>0.826864397269863</v>
      </c>
      <c r="Q102" s="110">
        <f t="shared" si="56"/>
        <v>0.712886293621355</v>
      </c>
      <c r="R102" s="110">
        <f t="shared" si="56"/>
        <v>0.099170153415449</v>
      </c>
      <c r="S102" s="110">
        <f t="shared" si="56"/>
        <v>0.680266344395702</v>
      </c>
      <c r="T102" s="110">
        <f t="shared" si="56"/>
        <v>0.018534173159672</v>
      </c>
      <c r="U102" s="110">
        <f t="shared" si="56"/>
        <v>0.373815745089115</v>
      </c>
      <c r="V102" s="110">
        <f t="shared" si="56"/>
        <v>0.630164636113056</v>
      </c>
      <c r="W102" s="110">
        <f t="shared" si="56"/>
        <v>0.252814555994142</v>
      </c>
      <c r="X102" s="110"/>
      <c r="Y102" s="110"/>
      <c r="Z102" s="110"/>
      <c r="AA102" s="110"/>
      <c r="AB102" s="110"/>
    </row>
    <row r="103" ht="12" customHeight="1" spans="1:28">
      <c r="A103" s="110"/>
      <c r="B103" s="112"/>
      <c r="C103" s="111">
        <v>0</v>
      </c>
      <c r="D103" s="111">
        <f>C103+1</f>
        <v>1</v>
      </c>
      <c r="E103" s="111">
        <f t="shared" ref="E103:W103" si="57">D103+1</f>
        <v>2</v>
      </c>
      <c r="F103" s="111">
        <f t="shared" si="57"/>
        <v>3</v>
      </c>
      <c r="G103" s="111">
        <f t="shared" si="57"/>
        <v>4</v>
      </c>
      <c r="H103" s="111">
        <f t="shared" si="57"/>
        <v>5</v>
      </c>
      <c r="I103" s="111">
        <f t="shared" si="57"/>
        <v>6</v>
      </c>
      <c r="J103" s="111">
        <f t="shared" si="57"/>
        <v>7</v>
      </c>
      <c r="K103" s="111">
        <f t="shared" si="57"/>
        <v>8</v>
      </c>
      <c r="L103" s="111">
        <f t="shared" si="57"/>
        <v>9</v>
      </c>
      <c r="M103" s="111">
        <f t="shared" si="57"/>
        <v>10</v>
      </c>
      <c r="N103" s="111">
        <f t="shared" si="57"/>
        <v>11</v>
      </c>
      <c r="O103" s="111">
        <f t="shared" si="57"/>
        <v>12</v>
      </c>
      <c r="P103" s="111">
        <f t="shared" si="57"/>
        <v>13</v>
      </c>
      <c r="Q103" s="111">
        <f t="shared" si="57"/>
        <v>14</v>
      </c>
      <c r="R103" s="111">
        <f t="shared" si="57"/>
        <v>15</v>
      </c>
      <c r="S103" s="111">
        <f t="shared" si="57"/>
        <v>16</v>
      </c>
      <c r="T103" s="111">
        <f t="shared" si="57"/>
        <v>17</v>
      </c>
      <c r="U103" s="111">
        <f t="shared" si="57"/>
        <v>18</v>
      </c>
      <c r="V103" s="111">
        <f t="shared" si="57"/>
        <v>19</v>
      </c>
      <c r="W103" s="111">
        <f t="shared" si="57"/>
        <v>20</v>
      </c>
      <c r="X103" s="111"/>
      <c r="Y103" s="111"/>
      <c r="Z103" s="111"/>
      <c r="AA103" s="111"/>
      <c r="AB103" s="110"/>
    </row>
    <row r="104" ht="12" customHeight="1" spans="1:28">
      <c r="A104" s="20" t="s">
        <v>2</v>
      </c>
      <c r="B104" s="112">
        <v>1</v>
      </c>
      <c r="C104" s="110"/>
      <c r="D104" s="110">
        <f>NORMINV(D3,0,1)</f>
        <v>1.12867986791214</v>
      </c>
      <c r="E104" s="110">
        <f t="shared" ref="E104:W104" si="58">NORMINV(E3,0,1)</f>
        <v>1.08536876626276</v>
      </c>
      <c r="F104" s="110">
        <f t="shared" si="58"/>
        <v>-0.711383321525207</v>
      </c>
      <c r="G104" s="110">
        <f t="shared" si="58"/>
        <v>-1.50866709485331</v>
      </c>
      <c r="H104" s="110">
        <f t="shared" si="58"/>
        <v>-1.13927186864896</v>
      </c>
      <c r="I104" s="110">
        <f t="shared" si="58"/>
        <v>-1.07775916538304</v>
      </c>
      <c r="J104" s="110">
        <f t="shared" si="58"/>
        <v>-2.95634750974806</v>
      </c>
      <c r="K104" s="110">
        <f t="shared" si="58"/>
        <v>0.605940413435865</v>
      </c>
      <c r="L104" s="110">
        <f t="shared" si="58"/>
        <v>-0.026929522495286</v>
      </c>
      <c r="M104" s="110">
        <f t="shared" si="58"/>
        <v>1.2865471991743</v>
      </c>
      <c r="N104" s="110">
        <f t="shared" si="58"/>
        <v>-3.5929539068652</v>
      </c>
      <c r="O104" s="110">
        <f t="shared" si="58"/>
        <v>0.465204223547845</v>
      </c>
      <c r="P104" s="110">
        <f t="shared" si="58"/>
        <v>0.00607502874214465</v>
      </c>
      <c r="Q104" s="110">
        <f t="shared" si="58"/>
        <v>0.822614445073413</v>
      </c>
      <c r="R104" s="110">
        <f t="shared" si="58"/>
        <v>-1.6951562583532</v>
      </c>
      <c r="S104" s="110">
        <f t="shared" si="58"/>
        <v>0.205142612811302</v>
      </c>
      <c r="T104" s="110">
        <f t="shared" si="58"/>
        <v>0.27531119639521</v>
      </c>
      <c r="U104" s="110">
        <f t="shared" si="58"/>
        <v>0.147841490785698</v>
      </c>
      <c r="V104" s="110">
        <f t="shared" si="58"/>
        <v>-0.560449640725112</v>
      </c>
      <c r="W104" s="110">
        <f t="shared" si="58"/>
        <v>-1.25871068530176</v>
      </c>
      <c r="X104" s="110"/>
      <c r="Y104" s="110"/>
      <c r="Z104" s="110"/>
      <c r="AA104" s="110"/>
      <c r="AB104" s="110"/>
    </row>
    <row r="105" ht="12" customHeight="1" spans="1:28">
      <c r="A105" s="23"/>
      <c r="B105" s="112">
        <f>B104+1</f>
        <v>2</v>
      </c>
      <c r="C105" s="110"/>
      <c r="D105" s="110">
        <f t="shared" ref="D105:D136" si="59">NORMINV(D4,0,1)</f>
        <v>0.924009243354239</v>
      </c>
      <c r="E105" s="110">
        <f t="shared" ref="E105:E136" si="60">NORMINV(E4,0,1)</f>
        <v>-0.13788659368546</v>
      </c>
      <c r="F105" s="110">
        <f t="shared" ref="F105:F136" si="61">NORMINV(F4,0,1)</f>
        <v>0.180086042841667</v>
      </c>
      <c r="G105" s="110">
        <f t="shared" ref="G105:G136" si="62">NORMINV(G4,0,1)</f>
        <v>0.511857041599056</v>
      </c>
      <c r="H105" s="110">
        <f t="shared" ref="H105:H136" si="63">NORMINV(H4,0,1)</f>
        <v>-0.478644590933582</v>
      </c>
      <c r="I105" s="110">
        <f t="shared" ref="I105:I136" si="64">NORMINV(I4,0,1)</f>
        <v>1.12402103059466</v>
      </c>
      <c r="J105" s="110">
        <f t="shared" ref="J105:J136" si="65">NORMINV(J4,0,1)</f>
        <v>0.931263987009394</v>
      </c>
      <c r="K105" s="110">
        <f t="shared" ref="K105:K136" si="66">NORMINV(K4,0,1)</f>
        <v>-1.02234912676293</v>
      </c>
      <c r="L105" s="110">
        <f t="shared" ref="L105:L136" si="67">NORMINV(L4,0,1)</f>
        <v>-0.969258142556403</v>
      </c>
      <c r="M105" s="110">
        <f t="shared" ref="M105:M136" si="68">NORMINV(M4,0,1)</f>
        <v>-1.3326189990713</v>
      </c>
      <c r="N105" s="110">
        <f t="shared" ref="N105:N136" si="69">NORMINV(N4,0,1)</f>
        <v>-0.359012601255986</v>
      </c>
      <c r="O105" s="110">
        <f t="shared" ref="O105:O136" si="70">NORMINV(O4,0,1)</f>
        <v>0.715495418025597</v>
      </c>
      <c r="P105" s="110">
        <f t="shared" ref="P105:P136" si="71">NORMINV(P4,0,1)</f>
        <v>0.0124636302133261</v>
      </c>
      <c r="Q105" s="110">
        <f t="shared" ref="Q105:Q136" si="72">NORMINV(Q4,0,1)</f>
        <v>-0.72533043160848</v>
      </c>
      <c r="R105" s="110">
        <f t="shared" ref="R105:R136" si="73">NORMINV(R4,0,1)</f>
        <v>0.89611605825939</v>
      </c>
      <c r="S105" s="110">
        <f t="shared" ref="S105:S136" si="74">NORMINV(S4,0,1)</f>
        <v>-0.254682092237194</v>
      </c>
      <c r="T105" s="110">
        <f t="shared" ref="T105:T136" si="75">NORMINV(T4,0,1)</f>
        <v>-0.230073356337103</v>
      </c>
      <c r="U105" s="110">
        <f t="shared" ref="U105:U136" si="76">NORMINV(U4,0,1)</f>
        <v>0.727279756389798</v>
      </c>
      <c r="V105" s="110">
        <f t="shared" ref="V105:V136" si="77">NORMINV(V4,0,1)</f>
        <v>-0.507355119770597</v>
      </c>
      <c r="W105" s="110">
        <f t="shared" ref="W105:W136" si="78">NORMINV(W4,0,1)</f>
        <v>0.0306281847870358</v>
      </c>
      <c r="X105" s="110"/>
      <c r="Y105" s="110"/>
      <c r="Z105" s="110"/>
      <c r="AA105" s="110"/>
      <c r="AB105" s="110"/>
    </row>
    <row r="106" ht="12" customHeight="1" spans="1:28">
      <c r="A106" s="23"/>
      <c r="B106" s="112">
        <f t="shared" ref="B106:B123" si="79">B105+1</f>
        <v>3</v>
      </c>
      <c r="C106" s="110"/>
      <c r="D106" s="110">
        <f t="shared" si="59"/>
        <v>-0.140798047513624</v>
      </c>
      <c r="E106" s="110">
        <f t="shared" si="60"/>
        <v>0.704930882756131</v>
      </c>
      <c r="F106" s="110">
        <f t="shared" si="61"/>
        <v>-1.50467978039006</v>
      </c>
      <c r="G106" s="110">
        <f t="shared" si="62"/>
        <v>0.581773343410893</v>
      </c>
      <c r="H106" s="110">
        <f t="shared" si="63"/>
        <v>-0.565073721471459</v>
      </c>
      <c r="I106" s="110">
        <f t="shared" si="64"/>
        <v>-1.34086806806151</v>
      </c>
      <c r="J106" s="110">
        <f t="shared" si="65"/>
        <v>0.247703451141491</v>
      </c>
      <c r="K106" s="110">
        <f t="shared" si="66"/>
        <v>1.25434922491106</v>
      </c>
      <c r="L106" s="110">
        <f t="shared" si="67"/>
        <v>0.128617969298702</v>
      </c>
      <c r="M106" s="110">
        <f t="shared" si="68"/>
        <v>-0.759243392593861</v>
      </c>
      <c r="N106" s="110">
        <f t="shared" si="69"/>
        <v>0.802406937829093</v>
      </c>
      <c r="O106" s="110">
        <f t="shared" si="70"/>
        <v>-0.723144548372337</v>
      </c>
      <c r="P106" s="110">
        <f t="shared" si="71"/>
        <v>-2.26480001652386</v>
      </c>
      <c r="Q106" s="110">
        <f t="shared" si="72"/>
        <v>-0.153371910805472</v>
      </c>
      <c r="R106" s="110">
        <f t="shared" si="73"/>
        <v>0.724208244121531</v>
      </c>
      <c r="S106" s="110">
        <f t="shared" si="74"/>
        <v>-0.495136488406903</v>
      </c>
      <c r="T106" s="110">
        <f t="shared" si="75"/>
        <v>0.489427950285294</v>
      </c>
      <c r="U106" s="110">
        <f t="shared" si="76"/>
        <v>-0.0789009585365286</v>
      </c>
      <c r="V106" s="110">
        <f t="shared" si="77"/>
        <v>1.33967712998888</v>
      </c>
      <c r="W106" s="110">
        <f t="shared" si="78"/>
        <v>-0.00196748969809072</v>
      </c>
      <c r="X106" s="110"/>
      <c r="Y106" s="110"/>
      <c r="Z106" s="110"/>
      <c r="AA106" s="110"/>
      <c r="AB106" s="110"/>
    </row>
    <row r="107" ht="12" customHeight="1" spans="1:28">
      <c r="A107" s="23"/>
      <c r="B107" s="112">
        <f t="shared" si="79"/>
        <v>4</v>
      </c>
      <c r="C107" s="110"/>
      <c r="D107" s="110">
        <f t="shared" si="59"/>
        <v>0.922095649749408</v>
      </c>
      <c r="E107" s="110">
        <f t="shared" si="60"/>
        <v>0.462902758699187</v>
      </c>
      <c r="F107" s="110">
        <f t="shared" si="61"/>
        <v>0.121542691355701</v>
      </c>
      <c r="G107" s="110">
        <f t="shared" si="62"/>
        <v>0.977093158231602</v>
      </c>
      <c r="H107" s="110">
        <f t="shared" si="63"/>
        <v>2.16666538395602</v>
      </c>
      <c r="I107" s="110">
        <f t="shared" si="64"/>
        <v>-1.41629482088995</v>
      </c>
      <c r="J107" s="110">
        <f t="shared" si="65"/>
        <v>-0.355123388179766</v>
      </c>
      <c r="K107" s="110">
        <f t="shared" si="66"/>
        <v>-0.488543943339511</v>
      </c>
      <c r="L107" s="110">
        <f t="shared" si="67"/>
        <v>-1.85222370251033</v>
      </c>
      <c r="M107" s="110">
        <f t="shared" si="68"/>
        <v>-0.0699373663530184</v>
      </c>
      <c r="N107" s="110">
        <f t="shared" si="69"/>
        <v>-0.341759431321741</v>
      </c>
      <c r="O107" s="110">
        <f t="shared" si="70"/>
        <v>-1.92759133430392</v>
      </c>
      <c r="P107" s="110">
        <f t="shared" si="71"/>
        <v>-0.797046320962966</v>
      </c>
      <c r="Q107" s="110">
        <f t="shared" si="72"/>
        <v>0.30551783902957</v>
      </c>
      <c r="R107" s="110">
        <f t="shared" si="73"/>
        <v>-1.89637982436355</v>
      </c>
      <c r="S107" s="110">
        <f t="shared" si="74"/>
        <v>0.0118915888506862</v>
      </c>
      <c r="T107" s="110">
        <f t="shared" si="75"/>
        <v>0.11345182306067</v>
      </c>
      <c r="U107" s="110">
        <f t="shared" si="76"/>
        <v>0.115421892586099</v>
      </c>
      <c r="V107" s="110">
        <f t="shared" si="77"/>
        <v>-0.648558042107336</v>
      </c>
      <c r="W107" s="110">
        <f t="shared" si="78"/>
        <v>0.658086530428987</v>
      </c>
      <c r="X107" s="110"/>
      <c r="Y107" s="110"/>
      <c r="Z107" s="110"/>
      <c r="AA107" s="110"/>
      <c r="AB107" s="110"/>
    </row>
    <row r="108" ht="12" customHeight="1" spans="1:28">
      <c r="A108" s="23"/>
      <c r="B108" s="112">
        <f t="shared" si="79"/>
        <v>5</v>
      </c>
      <c r="C108" s="110"/>
      <c r="D108" s="110">
        <f t="shared" si="59"/>
        <v>-1.72467975319231</v>
      </c>
      <c r="E108" s="110">
        <f t="shared" si="60"/>
        <v>-1.62321135837281</v>
      </c>
      <c r="F108" s="110">
        <f t="shared" si="61"/>
        <v>1.67960038513674</v>
      </c>
      <c r="G108" s="110">
        <f t="shared" si="62"/>
        <v>1.54445875280732</v>
      </c>
      <c r="H108" s="110">
        <f t="shared" si="63"/>
        <v>-1.05366779850236</v>
      </c>
      <c r="I108" s="110">
        <f t="shared" si="64"/>
        <v>-0.906389612758595</v>
      </c>
      <c r="J108" s="110">
        <f t="shared" si="65"/>
        <v>0.0867243330702255</v>
      </c>
      <c r="K108" s="110">
        <f t="shared" si="66"/>
        <v>1.32771106289287</v>
      </c>
      <c r="L108" s="110">
        <f t="shared" si="67"/>
        <v>-0.778778326609702</v>
      </c>
      <c r="M108" s="110">
        <f t="shared" si="68"/>
        <v>1.0468646429973</v>
      </c>
      <c r="N108" s="110">
        <f t="shared" si="69"/>
        <v>1.90685072298667</v>
      </c>
      <c r="O108" s="110">
        <f t="shared" si="70"/>
        <v>0.245496329921868</v>
      </c>
      <c r="P108" s="110">
        <f t="shared" si="71"/>
        <v>0.459054102169656</v>
      </c>
      <c r="Q108" s="110">
        <f t="shared" si="72"/>
        <v>-1.02466134997594</v>
      </c>
      <c r="R108" s="110">
        <f t="shared" si="73"/>
        <v>0.598829814489806</v>
      </c>
      <c r="S108" s="110">
        <f t="shared" si="74"/>
        <v>0.666665690059813</v>
      </c>
      <c r="T108" s="110">
        <f t="shared" si="75"/>
        <v>0.0385091087672377</v>
      </c>
      <c r="U108" s="110">
        <f t="shared" si="76"/>
        <v>-0.665919243313188</v>
      </c>
      <c r="V108" s="110">
        <f t="shared" si="77"/>
        <v>0.842414156417442</v>
      </c>
      <c r="W108" s="110">
        <f t="shared" si="78"/>
        <v>0.792841533804148</v>
      </c>
      <c r="X108" s="110"/>
      <c r="Y108" s="110"/>
      <c r="Z108" s="110"/>
      <c r="AA108" s="110"/>
      <c r="AB108" s="110"/>
    </row>
    <row r="109" ht="12" customHeight="1" spans="1:28">
      <c r="A109" s="23"/>
      <c r="B109" s="112">
        <f t="shared" si="79"/>
        <v>6</v>
      </c>
      <c r="C109" s="110"/>
      <c r="D109" s="110">
        <f t="shared" si="59"/>
        <v>-1.31262380366927</v>
      </c>
      <c r="E109" s="110">
        <f t="shared" si="60"/>
        <v>-0.442646328406276</v>
      </c>
      <c r="F109" s="110">
        <f t="shared" si="61"/>
        <v>-0.311310097365919</v>
      </c>
      <c r="G109" s="110">
        <f t="shared" si="62"/>
        <v>-0.67319397666555</v>
      </c>
      <c r="H109" s="110">
        <f t="shared" si="63"/>
        <v>0.307479369787497</v>
      </c>
      <c r="I109" s="110">
        <f t="shared" si="64"/>
        <v>-1.37994295431331</v>
      </c>
      <c r="J109" s="110">
        <f t="shared" si="65"/>
        <v>-0.0533216488528467</v>
      </c>
      <c r="K109" s="110">
        <f t="shared" si="66"/>
        <v>1.01260150901843</v>
      </c>
      <c r="L109" s="110">
        <f t="shared" si="67"/>
        <v>0.619206700409028</v>
      </c>
      <c r="M109" s="110">
        <f t="shared" si="68"/>
        <v>-0.20105006392016</v>
      </c>
      <c r="N109" s="110">
        <f t="shared" si="69"/>
        <v>1.21623905964977</v>
      </c>
      <c r="O109" s="110">
        <f t="shared" si="70"/>
        <v>1.08596063482016</v>
      </c>
      <c r="P109" s="110">
        <f t="shared" si="71"/>
        <v>0.0545844092791228</v>
      </c>
      <c r="Q109" s="110">
        <f t="shared" si="72"/>
        <v>-0.261061275163017</v>
      </c>
      <c r="R109" s="110">
        <f t="shared" si="73"/>
        <v>0.438803982438174</v>
      </c>
      <c r="S109" s="110">
        <f t="shared" si="74"/>
        <v>-1.06285239836385</v>
      </c>
      <c r="T109" s="110">
        <f t="shared" si="75"/>
        <v>0.444861232615156</v>
      </c>
      <c r="U109" s="110">
        <f t="shared" si="76"/>
        <v>-0.235061768998919</v>
      </c>
      <c r="V109" s="110">
        <f t="shared" si="77"/>
        <v>0.348713829106664</v>
      </c>
      <c r="W109" s="110">
        <f t="shared" si="78"/>
        <v>-0.140306690757215</v>
      </c>
      <c r="X109" s="110"/>
      <c r="Y109" s="110"/>
      <c r="Z109" s="110"/>
      <c r="AA109" s="110"/>
      <c r="AB109" s="110"/>
    </row>
    <row r="110" ht="12" customHeight="1" spans="1:28">
      <c r="A110" s="23"/>
      <c r="B110" s="112">
        <f t="shared" si="79"/>
        <v>7</v>
      </c>
      <c r="C110" s="110"/>
      <c r="D110" s="110">
        <f t="shared" si="59"/>
        <v>-0.412687240224064</v>
      </c>
      <c r="E110" s="110">
        <f t="shared" si="60"/>
        <v>1.05481119548752</v>
      </c>
      <c r="F110" s="110">
        <f t="shared" si="61"/>
        <v>-0.0945135787974577</v>
      </c>
      <c r="G110" s="110">
        <f t="shared" si="62"/>
        <v>-1.1091694023429</v>
      </c>
      <c r="H110" s="110">
        <f t="shared" si="63"/>
        <v>-0.973544530718859</v>
      </c>
      <c r="I110" s="110">
        <f t="shared" si="64"/>
        <v>0.324281005428014</v>
      </c>
      <c r="J110" s="110">
        <f t="shared" si="65"/>
        <v>0.670531682275213</v>
      </c>
      <c r="K110" s="110">
        <f t="shared" si="66"/>
        <v>-0.841858479532415</v>
      </c>
      <c r="L110" s="110">
        <f t="shared" si="67"/>
        <v>0.841019344615097</v>
      </c>
      <c r="M110" s="110">
        <f t="shared" si="68"/>
        <v>-0.232071065924536</v>
      </c>
      <c r="N110" s="110">
        <f t="shared" si="69"/>
        <v>-1.75103273577994</v>
      </c>
      <c r="O110" s="110">
        <f t="shared" si="70"/>
        <v>-0.0469147142717583</v>
      </c>
      <c r="P110" s="110">
        <f t="shared" si="71"/>
        <v>-1.13839709879839</v>
      </c>
      <c r="Q110" s="110">
        <f t="shared" si="72"/>
        <v>0.448250846144535</v>
      </c>
      <c r="R110" s="110">
        <f t="shared" si="73"/>
        <v>-0.19870683451239</v>
      </c>
      <c r="S110" s="110">
        <f t="shared" si="74"/>
        <v>-0.500671133096015</v>
      </c>
      <c r="T110" s="110">
        <f t="shared" si="75"/>
        <v>-0.412557128469792</v>
      </c>
      <c r="U110" s="110">
        <f t="shared" si="76"/>
        <v>0.396441136366702</v>
      </c>
      <c r="V110" s="110">
        <f t="shared" si="77"/>
        <v>-0.47681068595906</v>
      </c>
      <c r="W110" s="110">
        <f t="shared" si="78"/>
        <v>0.368185348709425</v>
      </c>
      <c r="X110" s="110"/>
      <c r="Y110" s="110"/>
      <c r="Z110" s="110"/>
      <c r="AA110" s="110"/>
      <c r="AB110" s="110"/>
    </row>
    <row r="111" ht="12" customHeight="1" spans="1:28">
      <c r="A111" s="23"/>
      <c r="B111" s="112">
        <f t="shared" si="79"/>
        <v>8</v>
      </c>
      <c r="C111" s="110"/>
      <c r="D111" s="110">
        <f t="shared" si="59"/>
        <v>0.0837037525594662</v>
      </c>
      <c r="E111" s="110">
        <f t="shared" si="60"/>
        <v>0.794182406463886</v>
      </c>
      <c r="F111" s="110">
        <f t="shared" si="61"/>
        <v>-0.162059137436212</v>
      </c>
      <c r="G111" s="110">
        <f t="shared" si="62"/>
        <v>0.610250568479925</v>
      </c>
      <c r="H111" s="110">
        <f t="shared" si="63"/>
        <v>0.656869859418022</v>
      </c>
      <c r="I111" s="110">
        <f t="shared" si="64"/>
        <v>-0.322641135209794</v>
      </c>
      <c r="J111" s="110">
        <f t="shared" si="65"/>
        <v>1.33587724515721</v>
      </c>
      <c r="K111" s="110">
        <f t="shared" si="66"/>
        <v>-0.526140674596778</v>
      </c>
      <c r="L111" s="110">
        <f t="shared" si="67"/>
        <v>0.919585438815243</v>
      </c>
      <c r="M111" s="110">
        <f t="shared" si="68"/>
        <v>-1.37406974458411</v>
      </c>
      <c r="N111" s="110">
        <f t="shared" si="69"/>
        <v>-0.786509955294883</v>
      </c>
      <c r="O111" s="110">
        <f t="shared" si="70"/>
        <v>-0.573780028550827</v>
      </c>
      <c r="P111" s="110">
        <f t="shared" si="71"/>
        <v>0.0822345478665628</v>
      </c>
      <c r="Q111" s="110">
        <f t="shared" si="72"/>
        <v>1.86402998332971</v>
      </c>
      <c r="R111" s="110">
        <f t="shared" si="73"/>
        <v>-0.335125325745916</v>
      </c>
      <c r="S111" s="110">
        <f t="shared" si="74"/>
        <v>-0.850356571886002</v>
      </c>
      <c r="T111" s="110">
        <f t="shared" si="75"/>
        <v>0.313613659851882</v>
      </c>
      <c r="U111" s="110">
        <f t="shared" si="76"/>
        <v>-1.28694476525719</v>
      </c>
      <c r="V111" s="110">
        <f t="shared" si="77"/>
        <v>0.0840260278440297</v>
      </c>
      <c r="W111" s="110">
        <f t="shared" si="78"/>
        <v>-0.119378984893604</v>
      </c>
      <c r="X111" s="110"/>
      <c r="Y111" s="110"/>
      <c r="Z111" s="110"/>
      <c r="AA111" s="110"/>
      <c r="AB111" s="110"/>
    </row>
    <row r="112" ht="12" customHeight="1" spans="1:28">
      <c r="A112" s="23"/>
      <c r="B112" s="112">
        <f t="shared" si="79"/>
        <v>9</v>
      </c>
      <c r="C112" s="110"/>
      <c r="D112" s="110">
        <f t="shared" si="59"/>
        <v>-0.299449551221431</v>
      </c>
      <c r="E112" s="110">
        <f t="shared" si="60"/>
        <v>-1.71721154707692</v>
      </c>
      <c r="F112" s="110">
        <f t="shared" si="61"/>
        <v>0.165168665763926</v>
      </c>
      <c r="G112" s="110">
        <f t="shared" si="62"/>
        <v>-0.37326493968693</v>
      </c>
      <c r="H112" s="110">
        <f t="shared" si="63"/>
        <v>-1.36847550453084</v>
      </c>
      <c r="I112" s="110">
        <f t="shared" si="64"/>
        <v>1.19472579999222</v>
      </c>
      <c r="J112" s="110">
        <f t="shared" si="65"/>
        <v>-0.248445109693166</v>
      </c>
      <c r="K112" s="110">
        <f t="shared" si="66"/>
        <v>-0.106314218673491</v>
      </c>
      <c r="L112" s="110">
        <f t="shared" si="67"/>
        <v>-1.00752461327516</v>
      </c>
      <c r="M112" s="110">
        <f t="shared" si="68"/>
        <v>-0.594846477445917</v>
      </c>
      <c r="N112" s="110">
        <f t="shared" si="69"/>
        <v>-0.720780713160501</v>
      </c>
      <c r="O112" s="110">
        <f t="shared" si="70"/>
        <v>-2.29053297820704</v>
      </c>
      <c r="P112" s="110">
        <f t="shared" si="71"/>
        <v>1.1388805567788</v>
      </c>
      <c r="Q112" s="110">
        <f t="shared" si="72"/>
        <v>-0.190385633093459</v>
      </c>
      <c r="R112" s="110">
        <f t="shared" si="73"/>
        <v>-0.90589070059694</v>
      </c>
      <c r="S112" s="110">
        <f t="shared" si="74"/>
        <v>0.861866903339453</v>
      </c>
      <c r="T112" s="110">
        <f t="shared" si="75"/>
        <v>-0.568997235387451</v>
      </c>
      <c r="U112" s="110">
        <f t="shared" si="76"/>
        <v>0.73013582138581</v>
      </c>
      <c r="V112" s="110">
        <f t="shared" si="77"/>
        <v>2.24201611680995</v>
      </c>
      <c r="W112" s="110">
        <f t="shared" si="78"/>
        <v>-2.55743942486285</v>
      </c>
      <c r="X112" s="110"/>
      <c r="Y112" s="110"/>
      <c r="Z112" s="110"/>
      <c r="AA112" s="110"/>
      <c r="AB112" s="110"/>
    </row>
    <row r="113" ht="12" customHeight="1" spans="1:28">
      <c r="A113" s="23"/>
      <c r="B113" s="112">
        <f t="shared" si="79"/>
        <v>10</v>
      </c>
      <c r="C113" s="110"/>
      <c r="D113" s="110">
        <f t="shared" si="59"/>
        <v>-0.00909255048032097</v>
      </c>
      <c r="E113" s="110">
        <f t="shared" si="60"/>
        <v>1.21526336021095</v>
      </c>
      <c r="F113" s="110">
        <f t="shared" si="61"/>
        <v>-0.323502564468618</v>
      </c>
      <c r="G113" s="110">
        <f t="shared" si="62"/>
        <v>-0.170697683342378</v>
      </c>
      <c r="H113" s="110">
        <f t="shared" si="63"/>
        <v>1.15863998992323</v>
      </c>
      <c r="I113" s="110">
        <f t="shared" si="64"/>
        <v>1.09157254705506</v>
      </c>
      <c r="J113" s="110">
        <f t="shared" si="65"/>
        <v>-0.564834112294547</v>
      </c>
      <c r="K113" s="110">
        <f t="shared" si="66"/>
        <v>-0.172711079906624</v>
      </c>
      <c r="L113" s="110">
        <f t="shared" si="67"/>
        <v>-2.13378725656634</v>
      </c>
      <c r="M113" s="110">
        <f t="shared" si="68"/>
        <v>0.952620662161303</v>
      </c>
      <c r="N113" s="110">
        <f t="shared" si="69"/>
        <v>0.666702934746979</v>
      </c>
      <c r="O113" s="110">
        <f t="shared" si="70"/>
        <v>1.61636170788148</v>
      </c>
      <c r="P113" s="110">
        <f t="shared" si="71"/>
        <v>0.910231453954908</v>
      </c>
      <c r="Q113" s="110">
        <f t="shared" si="72"/>
        <v>0.229171907937313</v>
      </c>
      <c r="R113" s="110">
        <f t="shared" si="73"/>
        <v>0.238258905020314</v>
      </c>
      <c r="S113" s="110">
        <f t="shared" si="74"/>
        <v>0.969649553019923</v>
      </c>
      <c r="T113" s="110">
        <f t="shared" si="75"/>
        <v>-2.25222740715543</v>
      </c>
      <c r="U113" s="110">
        <f t="shared" si="76"/>
        <v>0.655936071678516</v>
      </c>
      <c r="V113" s="110">
        <f t="shared" si="77"/>
        <v>0.119422693215853</v>
      </c>
      <c r="W113" s="110">
        <f t="shared" si="78"/>
        <v>0.426632327879817</v>
      </c>
      <c r="X113" s="110"/>
      <c r="Y113" s="110"/>
      <c r="Z113" s="110"/>
      <c r="AA113" s="110"/>
      <c r="AB113" s="110"/>
    </row>
    <row r="114" ht="12" customHeight="1" spans="1:28">
      <c r="A114" s="23"/>
      <c r="B114" s="112">
        <f t="shared" si="79"/>
        <v>11</v>
      </c>
      <c r="C114" s="110"/>
      <c r="D114" s="110">
        <f t="shared" si="59"/>
        <v>-0.521105402360671</v>
      </c>
      <c r="E114" s="110">
        <f t="shared" si="60"/>
        <v>0.435425886905028</v>
      </c>
      <c r="F114" s="110">
        <f t="shared" si="61"/>
        <v>0.687428810438319</v>
      </c>
      <c r="G114" s="110">
        <f t="shared" si="62"/>
        <v>0.397333338262167</v>
      </c>
      <c r="H114" s="110">
        <f t="shared" si="63"/>
        <v>-0.175742825050845</v>
      </c>
      <c r="I114" s="110">
        <f t="shared" si="64"/>
        <v>0.598089438063785</v>
      </c>
      <c r="J114" s="110">
        <f t="shared" si="65"/>
        <v>-0.749249289951099</v>
      </c>
      <c r="K114" s="110">
        <f t="shared" si="66"/>
        <v>-1.54630149190915</v>
      </c>
      <c r="L114" s="110">
        <f t="shared" si="67"/>
        <v>1.73965310266469</v>
      </c>
      <c r="M114" s="110">
        <f t="shared" si="68"/>
        <v>-1.69316267685936</v>
      </c>
      <c r="N114" s="110">
        <f t="shared" si="69"/>
        <v>1.34056334800048</v>
      </c>
      <c r="O114" s="110">
        <f t="shared" si="70"/>
        <v>-1.07800139655079</v>
      </c>
      <c r="P114" s="110">
        <f t="shared" si="71"/>
        <v>0.735117876491183</v>
      </c>
      <c r="Q114" s="110">
        <f t="shared" si="72"/>
        <v>0.231483533512338</v>
      </c>
      <c r="R114" s="110">
        <f t="shared" si="73"/>
        <v>-0.0209384299636724</v>
      </c>
      <c r="S114" s="110">
        <f t="shared" si="74"/>
        <v>0.558167211564051</v>
      </c>
      <c r="T114" s="110">
        <f t="shared" si="75"/>
        <v>-0.256920003329474</v>
      </c>
      <c r="U114" s="110">
        <f t="shared" si="76"/>
        <v>-0.376786524087257</v>
      </c>
      <c r="V114" s="110">
        <f t="shared" si="77"/>
        <v>0.757835436890489</v>
      </c>
      <c r="W114" s="110">
        <f t="shared" si="78"/>
        <v>1.17774448850493</v>
      </c>
      <c r="X114" s="110"/>
      <c r="Y114" s="110"/>
      <c r="Z114" s="110"/>
      <c r="AA114" s="110"/>
      <c r="AB114" s="110"/>
    </row>
    <row r="115" ht="12" customHeight="1" spans="1:28">
      <c r="A115" s="23"/>
      <c r="B115" s="112">
        <f t="shared" si="79"/>
        <v>12</v>
      </c>
      <c r="C115" s="110"/>
      <c r="D115" s="110">
        <f t="shared" si="59"/>
        <v>-1.01687780598913</v>
      </c>
      <c r="E115" s="110">
        <f t="shared" si="60"/>
        <v>-0.605126005353616</v>
      </c>
      <c r="F115" s="110">
        <f t="shared" si="61"/>
        <v>-0.443430168817809</v>
      </c>
      <c r="G115" s="110">
        <f t="shared" si="62"/>
        <v>0.518884585395203</v>
      </c>
      <c r="H115" s="110">
        <f t="shared" si="63"/>
        <v>0.0894466930893432</v>
      </c>
      <c r="I115" s="110">
        <f t="shared" si="64"/>
        <v>-0.850315019350399</v>
      </c>
      <c r="J115" s="110">
        <f t="shared" si="65"/>
        <v>-0.269245545549201</v>
      </c>
      <c r="K115" s="110">
        <f t="shared" si="66"/>
        <v>-1.42452567475477</v>
      </c>
      <c r="L115" s="110">
        <f t="shared" si="67"/>
        <v>0.478599189107742</v>
      </c>
      <c r="M115" s="110">
        <f t="shared" si="68"/>
        <v>0.422498727151421</v>
      </c>
      <c r="N115" s="110">
        <f t="shared" si="69"/>
        <v>1.56991148197763</v>
      </c>
      <c r="O115" s="110">
        <f t="shared" si="70"/>
        <v>0.741192345728538</v>
      </c>
      <c r="P115" s="110">
        <f t="shared" si="71"/>
        <v>-1.9624944351435</v>
      </c>
      <c r="Q115" s="110">
        <f t="shared" si="72"/>
        <v>-1.05942346693995</v>
      </c>
      <c r="R115" s="110">
        <f t="shared" si="73"/>
        <v>0.327368390149662</v>
      </c>
      <c r="S115" s="110">
        <f t="shared" si="74"/>
        <v>0.969946299288006</v>
      </c>
      <c r="T115" s="110">
        <f t="shared" si="75"/>
        <v>0.47548598154583</v>
      </c>
      <c r="U115" s="110">
        <f t="shared" si="76"/>
        <v>-0.668497726157146</v>
      </c>
      <c r="V115" s="110">
        <f t="shared" si="77"/>
        <v>0.275383293713881</v>
      </c>
      <c r="W115" s="110">
        <f t="shared" si="78"/>
        <v>-0.0907148414537038</v>
      </c>
      <c r="X115" s="110"/>
      <c r="Y115" s="110"/>
      <c r="Z115" s="110"/>
      <c r="AA115" s="110"/>
      <c r="AB115" s="110"/>
    </row>
    <row r="116" ht="12" customHeight="1" spans="1:28">
      <c r="A116" s="23"/>
      <c r="B116" s="112">
        <f t="shared" si="79"/>
        <v>13</v>
      </c>
      <c r="C116" s="110"/>
      <c r="D116" s="110">
        <f t="shared" si="59"/>
        <v>-0.75660371580735</v>
      </c>
      <c r="E116" s="110">
        <f t="shared" si="60"/>
        <v>-1.9318430752308</v>
      </c>
      <c r="F116" s="110">
        <f t="shared" si="61"/>
        <v>0.104568053648986</v>
      </c>
      <c r="G116" s="110">
        <f t="shared" si="62"/>
        <v>-0.106886032013031</v>
      </c>
      <c r="H116" s="110">
        <f t="shared" si="63"/>
        <v>1.22389821012101</v>
      </c>
      <c r="I116" s="110">
        <f t="shared" si="64"/>
        <v>2.03781314510981</v>
      </c>
      <c r="J116" s="110">
        <f t="shared" si="65"/>
        <v>-0.239358741556958</v>
      </c>
      <c r="K116" s="110">
        <f t="shared" si="66"/>
        <v>-0.342906129799682</v>
      </c>
      <c r="L116" s="110">
        <f t="shared" si="67"/>
        <v>-0.0280349952754579</v>
      </c>
      <c r="M116" s="110">
        <f t="shared" si="68"/>
        <v>0.129590238364236</v>
      </c>
      <c r="N116" s="110">
        <f t="shared" si="69"/>
        <v>0.337200921315788</v>
      </c>
      <c r="O116" s="110">
        <f t="shared" si="70"/>
        <v>-0.985754904381885</v>
      </c>
      <c r="P116" s="110">
        <f t="shared" si="71"/>
        <v>-0.868361502503741</v>
      </c>
      <c r="Q116" s="110">
        <f t="shared" si="72"/>
        <v>-0.899291332923842</v>
      </c>
      <c r="R116" s="110">
        <f t="shared" si="73"/>
        <v>0.781519533948527</v>
      </c>
      <c r="S116" s="110">
        <f t="shared" si="74"/>
        <v>-1.16700290887237</v>
      </c>
      <c r="T116" s="110">
        <f t="shared" si="75"/>
        <v>1.06846984774295</v>
      </c>
      <c r="U116" s="110">
        <f t="shared" si="76"/>
        <v>-0.97440156270055</v>
      </c>
      <c r="V116" s="110">
        <f t="shared" si="77"/>
        <v>0.957645097388704</v>
      </c>
      <c r="W116" s="110">
        <f t="shared" si="78"/>
        <v>0.519153001450421</v>
      </c>
      <c r="X116" s="110"/>
      <c r="Y116" s="110"/>
      <c r="Z116" s="110"/>
      <c r="AA116" s="110"/>
      <c r="AB116" s="110"/>
    </row>
    <row r="117" ht="12" customHeight="1" spans="1:28">
      <c r="A117" s="23"/>
      <c r="B117" s="112">
        <f t="shared" si="79"/>
        <v>14</v>
      </c>
      <c r="C117" s="110"/>
      <c r="D117" s="110">
        <f t="shared" si="59"/>
        <v>0.14855297359168</v>
      </c>
      <c r="E117" s="110">
        <f t="shared" si="60"/>
        <v>0.586371699344401</v>
      </c>
      <c r="F117" s="110">
        <f t="shared" si="61"/>
        <v>-0.928333154930619</v>
      </c>
      <c r="G117" s="110">
        <f t="shared" si="62"/>
        <v>-0.718940660732262</v>
      </c>
      <c r="H117" s="110">
        <f t="shared" si="63"/>
        <v>0.949321932773729</v>
      </c>
      <c r="I117" s="110">
        <f t="shared" si="64"/>
        <v>2.37158895658895</v>
      </c>
      <c r="J117" s="110">
        <f t="shared" si="65"/>
        <v>0.150316240186966</v>
      </c>
      <c r="K117" s="110">
        <f t="shared" si="66"/>
        <v>-0.55222852322637</v>
      </c>
      <c r="L117" s="110">
        <f t="shared" si="67"/>
        <v>1.2122829840294</v>
      </c>
      <c r="M117" s="110">
        <f t="shared" si="68"/>
        <v>-1.6653914231424</v>
      </c>
      <c r="N117" s="110">
        <f t="shared" si="69"/>
        <v>-1.30558576839634</v>
      </c>
      <c r="O117" s="110">
        <f t="shared" si="70"/>
        <v>-0.859163868358391</v>
      </c>
      <c r="P117" s="110">
        <f t="shared" si="71"/>
        <v>0.512740396058479</v>
      </c>
      <c r="Q117" s="110">
        <f t="shared" si="72"/>
        <v>-0.610923855553904</v>
      </c>
      <c r="R117" s="110">
        <f t="shared" si="73"/>
        <v>0.801397711176825</v>
      </c>
      <c r="S117" s="110">
        <f t="shared" si="74"/>
        <v>1.2406655099225</v>
      </c>
      <c r="T117" s="110">
        <f t="shared" si="75"/>
        <v>-0.932269824914899</v>
      </c>
      <c r="U117" s="110">
        <f t="shared" si="76"/>
        <v>-0.217917431073297</v>
      </c>
      <c r="V117" s="110">
        <f t="shared" si="77"/>
        <v>0.719620190245797</v>
      </c>
      <c r="W117" s="110">
        <f t="shared" si="78"/>
        <v>-0.132927303189248</v>
      </c>
      <c r="X117" s="110"/>
      <c r="Y117" s="110"/>
      <c r="Z117" s="110"/>
      <c r="AA117" s="110"/>
      <c r="AB117" s="110"/>
    </row>
    <row r="118" ht="12" customHeight="1" spans="1:28">
      <c r="A118" s="23"/>
      <c r="B118" s="112">
        <f t="shared" si="79"/>
        <v>15</v>
      </c>
      <c r="C118" s="110"/>
      <c r="D118" s="110">
        <f t="shared" si="59"/>
        <v>0.842474019524942</v>
      </c>
      <c r="E118" s="110">
        <f t="shared" si="60"/>
        <v>-2.3992424224226</v>
      </c>
      <c r="F118" s="110">
        <f t="shared" si="61"/>
        <v>-2.09729532111662</v>
      </c>
      <c r="G118" s="110">
        <f t="shared" si="62"/>
        <v>0.971726311321265</v>
      </c>
      <c r="H118" s="110">
        <f t="shared" si="63"/>
        <v>1.87365181564289</v>
      </c>
      <c r="I118" s="110">
        <f t="shared" si="64"/>
        <v>-0.930715817499333</v>
      </c>
      <c r="J118" s="110">
        <f t="shared" si="65"/>
        <v>-0.659572868742707</v>
      </c>
      <c r="K118" s="110">
        <f t="shared" si="66"/>
        <v>-0.110412155520783</v>
      </c>
      <c r="L118" s="110">
        <f t="shared" si="67"/>
        <v>-0.924978799534415</v>
      </c>
      <c r="M118" s="110">
        <f t="shared" si="68"/>
        <v>0.729488120189993</v>
      </c>
      <c r="N118" s="110">
        <f t="shared" si="69"/>
        <v>1.13364524910215</v>
      </c>
      <c r="O118" s="110">
        <f t="shared" si="70"/>
        <v>-0.0446530096381585</v>
      </c>
      <c r="P118" s="110">
        <f t="shared" si="71"/>
        <v>0.79027121953436</v>
      </c>
      <c r="Q118" s="110">
        <f t="shared" si="72"/>
        <v>-0.0702142948669094</v>
      </c>
      <c r="R118" s="110">
        <f t="shared" si="73"/>
        <v>0.135866828690305</v>
      </c>
      <c r="S118" s="110">
        <f t="shared" si="74"/>
        <v>-0.539617625702189</v>
      </c>
      <c r="T118" s="110">
        <f t="shared" si="75"/>
        <v>0.406507691038136</v>
      </c>
      <c r="U118" s="110">
        <f t="shared" si="76"/>
        <v>0.292432734559643</v>
      </c>
      <c r="V118" s="110">
        <f t="shared" si="77"/>
        <v>0.437394958187105</v>
      </c>
      <c r="W118" s="110">
        <f t="shared" si="78"/>
        <v>-0.909639815325294</v>
      </c>
      <c r="X118" s="110"/>
      <c r="Y118" s="110"/>
      <c r="Z118" s="110"/>
      <c r="AA118" s="110"/>
      <c r="AB118" s="110"/>
    </row>
    <row r="119" ht="12" customHeight="1" spans="1:28">
      <c r="A119" s="23"/>
      <c r="B119" s="112">
        <f t="shared" si="79"/>
        <v>16</v>
      </c>
      <c r="C119" s="110"/>
      <c r="D119" s="110">
        <f t="shared" si="59"/>
        <v>-0.611523831788897</v>
      </c>
      <c r="E119" s="110">
        <f t="shared" si="60"/>
        <v>1.15985077747473</v>
      </c>
      <c r="F119" s="110">
        <f t="shared" si="61"/>
        <v>0.216740077927377</v>
      </c>
      <c r="G119" s="110">
        <f t="shared" si="62"/>
        <v>-0.238705207966012</v>
      </c>
      <c r="H119" s="110">
        <f t="shared" si="63"/>
        <v>1.3209785783254</v>
      </c>
      <c r="I119" s="110">
        <f t="shared" si="64"/>
        <v>-0.241806883108955</v>
      </c>
      <c r="J119" s="110">
        <f t="shared" si="65"/>
        <v>-0.300118284669045</v>
      </c>
      <c r="K119" s="110">
        <f t="shared" si="66"/>
        <v>1.09951722487602</v>
      </c>
      <c r="L119" s="110">
        <f t="shared" si="67"/>
        <v>-1.50957500103862</v>
      </c>
      <c r="M119" s="110">
        <f t="shared" si="68"/>
        <v>-1.00936457078401</v>
      </c>
      <c r="N119" s="110">
        <f t="shared" si="69"/>
        <v>-0.421095683913165</v>
      </c>
      <c r="O119" s="110">
        <f t="shared" si="70"/>
        <v>0.868243792506891</v>
      </c>
      <c r="P119" s="110">
        <f t="shared" si="71"/>
        <v>-0.605673696477525</v>
      </c>
      <c r="Q119" s="110">
        <f t="shared" si="72"/>
        <v>-0.81895717218298</v>
      </c>
      <c r="R119" s="110">
        <f t="shared" si="73"/>
        <v>-0.643486193368434</v>
      </c>
      <c r="S119" s="110">
        <f t="shared" si="74"/>
        <v>-0.513172089644287</v>
      </c>
      <c r="T119" s="110">
        <f t="shared" si="75"/>
        <v>1.26293529331232</v>
      </c>
      <c r="U119" s="110">
        <f t="shared" si="76"/>
        <v>1.08521551066154</v>
      </c>
      <c r="V119" s="110">
        <f t="shared" si="77"/>
        <v>1.29874858200991</v>
      </c>
      <c r="W119" s="110">
        <f t="shared" si="78"/>
        <v>-0.908266099392956</v>
      </c>
      <c r="X119" s="110"/>
      <c r="Y119" s="110"/>
      <c r="Z119" s="110"/>
      <c r="AA119" s="110"/>
      <c r="AB119" s="110"/>
    </row>
    <row r="120" ht="12" customHeight="1" spans="1:28">
      <c r="A120" s="23"/>
      <c r="B120" s="112">
        <f t="shared" si="79"/>
        <v>17</v>
      </c>
      <c r="C120" s="110"/>
      <c r="D120" s="110">
        <f t="shared" si="59"/>
        <v>1.2581784520672</v>
      </c>
      <c r="E120" s="110">
        <f t="shared" si="60"/>
        <v>-0.386517857610176</v>
      </c>
      <c r="F120" s="110">
        <f t="shared" si="61"/>
        <v>0.762550330097207</v>
      </c>
      <c r="G120" s="110">
        <f t="shared" si="62"/>
        <v>0.112050230551302</v>
      </c>
      <c r="H120" s="110">
        <f t="shared" si="63"/>
        <v>0.68772604830399</v>
      </c>
      <c r="I120" s="110">
        <f t="shared" si="64"/>
        <v>0.276991145973584</v>
      </c>
      <c r="J120" s="110">
        <f t="shared" si="65"/>
        <v>0.0836484416601354</v>
      </c>
      <c r="K120" s="110">
        <f t="shared" si="66"/>
        <v>1.1364706309542</v>
      </c>
      <c r="L120" s="110">
        <f t="shared" si="67"/>
        <v>-0.0305098116190985</v>
      </c>
      <c r="M120" s="110">
        <f t="shared" si="68"/>
        <v>0.00527077784918167</v>
      </c>
      <c r="N120" s="110">
        <f t="shared" si="69"/>
        <v>-1.36788199388711</v>
      </c>
      <c r="O120" s="110">
        <f t="shared" si="70"/>
        <v>0.923035355620394</v>
      </c>
      <c r="P120" s="110">
        <f t="shared" si="71"/>
        <v>-1.44454998793843</v>
      </c>
      <c r="Q120" s="110">
        <f t="shared" si="72"/>
        <v>-1.4627218302422</v>
      </c>
      <c r="R120" s="110">
        <f t="shared" si="73"/>
        <v>-1.25282228129617</v>
      </c>
      <c r="S120" s="110">
        <f t="shared" si="74"/>
        <v>-1.17418792948746</v>
      </c>
      <c r="T120" s="110">
        <f t="shared" si="75"/>
        <v>-0.864752097755501</v>
      </c>
      <c r="U120" s="110">
        <f t="shared" si="76"/>
        <v>-1.25721008824945</v>
      </c>
      <c r="V120" s="110">
        <f t="shared" si="77"/>
        <v>-1.26555335634465</v>
      </c>
      <c r="W120" s="110">
        <f t="shared" si="78"/>
        <v>-0.165989077438476</v>
      </c>
      <c r="X120" s="110"/>
      <c r="Y120" s="110"/>
      <c r="Z120" s="110"/>
      <c r="AA120" s="110"/>
      <c r="AB120" s="110"/>
    </row>
    <row r="121" ht="12" customHeight="1" spans="1:28">
      <c r="A121" s="23"/>
      <c r="B121" s="112">
        <f t="shared" si="79"/>
        <v>18</v>
      </c>
      <c r="C121" s="110"/>
      <c r="D121" s="110">
        <f t="shared" si="59"/>
        <v>-0.218188479514789</v>
      </c>
      <c r="E121" s="110">
        <f t="shared" si="60"/>
        <v>0.679430096098563</v>
      </c>
      <c r="F121" s="110">
        <f t="shared" si="61"/>
        <v>-0.955709214082803</v>
      </c>
      <c r="G121" s="110">
        <f t="shared" si="62"/>
        <v>-0.279089192555273</v>
      </c>
      <c r="H121" s="110">
        <f t="shared" si="63"/>
        <v>-0.602704646584899</v>
      </c>
      <c r="I121" s="110">
        <f t="shared" si="64"/>
        <v>0.737684600103721</v>
      </c>
      <c r="J121" s="110">
        <f t="shared" si="65"/>
        <v>1.51677462136686</v>
      </c>
      <c r="K121" s="110">
        <f t="shared" si="66"/>
        <v>0.550321600340482</v>
      </c>
      <c r="L121" s="110">
        <f t="shared" si="67"/>
        <v>-1.53447087459896</v>
      </c>
      <c r="M121" s="110">
        <f t="shared" si="68"/>
        <v>-1.52973290275596</v>
      </c>
      <c r="N121" s="110">
        <f t="shared" si="69"/>
        <v>-0.287595323813306</v>
      </c>
      <c r="O121" s="110">
        <f t="shared" si="70"/>
        <v>1.78288568717399</v>
      </c>
      <c r="P121" s="110">
        <f t="shared" si="71"/>
        <v>-1.77917396331667</v>
      </c>
      <c r="Q121" s="110">
        <f t="shared" si="72"/>
        <v>1.27211231131993</v>
      </c>
      <c r="R121" s="110">
        <f t="shared" si="73"/>
        <v>0.695820190138796</v>
      </c>
      <c r="S121" s="110">
        <f t="shared" si="74"/>
        <v>-0.476777657163249</v>
      </c>
      <c r="T121" s="110">
        <f t="shared" si="75"/>
        <v>-0.951975224927697</v>
      </c>
      <c r="U121" s="110">
        <f t="shared" si="76"/>
        <v>-0.366840659239277</v>
      </c>
      <c r="V121" s="110">
        <f t="shared" si="77"/>
        <v>-0.759892824318221</v>
      </c>
      <c r="W121" s="110">
        <f t="shared" si="78"/>
        <v>-1.24812584476812</v>
      </c>
      <c r="X121" s="110"/>
      <c r="Y121" s="110"/>
      <c r="Z121" s="110"/>
      <c r="AA121" s="110"/>
      <c r="AB121" s="110"/>
    </row>
    <row r="122" ht="12" customHeight="1" spans="1:28">
      <c r="A122" s="23"/>
      <c r="B122" s="112">
        <f t="shared" si="79"/>
        <v>19</v>
      </c>
      <c r="C122" s="110"/>
      <c r="D122" s="110">
        <f t="shared" si="59"/>
        <v>1.1500173587193</v>
      </c>
      <c r="E122" s="110">
        <f t="shared" si="60"/>
        <v>-0.915345451740096</v>
      </c>
      <c r="F122" s="110">
        <f t="shared" si="61"/>
        <v>-0.112606378476139</v>
      </c>
      <c r="G122" s="110">
        <f t="shared" si="62"/>
        <v>-1.02198448939024</v>
      </c>
      <c r="H122" s="110">
        <f t="shared" si="63"/>
        <v>0.519211354227476</v>
      </c>
      <c r="I122" s="110">
        <f t="shared" si="64"/>
        <v>-0.288941788611461</v>
      </c>
      <c r="J122" s="110">
        <f t="shared" si="65"/>
        <v>-0.716776623871768</v>
      </c>
      <c r="K122" s="110">
        <f t="shared" si="66"/>
        <v>-1.2012051617296</v>
      </c>
      <c r="L122" s="110">
        <f t="shared" si="67"/>
        <v>0.637002816451503</v>
      </c>
      <c r="M122" s="110">
        <f t="shared" si="68"/>
        <v>0.768832038486264</v>
      </c>
      <c r="N122" s="110">
        <f t="shared" si="69"/>
        <v>1.08128530235465</v>
      </c>
      <c r="O122" s="110">
        <f t="shared" si="70"/>
        <v>-0.372937652784942</v>
      </c>
      <c r="P122" s="110">
        <f t="shared" si="71"/>
        <v>0.424331369904966</v>
      </c>
      <c r="Q122" s="110">
        <f t="shared" si="72"/>
        <v>-0.440665188218512</v>
      </c>
      <c r="R122" s="110">
        <f t="shared" si="73"/>
        <v>-0.385545478688873</v>
      </c>
      <c r="S122" s="110">
        <f t="shared" si="74"/>
        <v>0.0181207458944951</v>
      </c>
      <c r="T122" s="110">
        <f t="shared" si="75"/>
        <v>-0.814367955336705</v>
      </c>
      <c r="U122" s="110">
        <f t="shared" si="76"/>
        <v>-0.389940192460061</v>
      </c>
      <c r="V122" s="110">
        <f t="shared" si="77"/>
        <v>-1.1569948064435</v>
      </c>
      <c r="W122" s="110">
        <f t="shared" si="78"/>
        <v>1.65782475420884</v>
      </c>
      <c r="X122" s="110"/>
      <c r="Y122" s="110"/>
      <c r="Z122" s="110"/>
      <c r="AA122" s="110"/>
      <c r="AB122" s="110"/>
    </row>
    <row r="123" ht="12" customHeight="1" spans="1:28">
      <c r="A123" s="23"/>
      <c r="B123" s="112">
        <f t="shared" si="79"/>
        <v>20</v>
      </c>
      <c r="C123" s="110"/>
      <c r="D123" s="110">
        <f t="shared" si="59"/>
        <v>1.65354232950973</v>
      </c>
      <c r="E123" s="110">
        <f t="shared" si="60"/>
        <v>-0.452778142481693</v>
      </c>
      <c r="F123" s="110">
        <f t="shared" si="61"/>
        <v>0.428598937808626</v>
      </c>
      <c r="G123" s="110">
        <f t="shared" si="62"/>
        <v>0.644401376992182</v>
      </c>
      <c r="H123" s="110">
        <f t="shared" si="63"/>
        <v>-0.370004783824852</v>
      </c>
      <c r="I123" s="110">
        <f t="shared" si="64"/>
        <v>1.48060078360845</v>
      </c>
      <c r="J123" s="110">
        <f t="shared" si="65"/>
        <v>-0.404628644717089</v>
      </c>
      <c r="K123" s="110">
        <f t="shared" si="66"/>
        <v>0.763469796461069</v>
      </c>
      <c r="L123" s="110">
        <f t="shared" si="67"/>
        <v>1.56847925462514</v>
      </c>
      <c r="M123" s="110">
        <f t="shared" si="68"/>
        <v>0.153957695964728</v>
      </c>
      <c r="N123" s="110">
        <f t="shared" si="69"/>
        <v>-0.780263710503303</v>
      </c>
      <c r="O123" s="110">
        <f t="shared" si="70"/>
        <v>-0.601306482059921</v>
      </c>
      <c r="P123" s="110">
        <f t="shared" si="71"/>
        <v>-0.588344577949229</v>
      </c>
      <c r="Q123" s="110">
        <f t="shared" si="72"/>
        <v>-0.0289366129937693</v>
      </c>
      <c r="R123" s="110">
        <f t="shared" si="73"/>
        <v>0.560503337980521</v>
      </c>
      <c r="S123" s="110">
        <f t="shared" si="74"/>
        <v>1.28259093545661</v>
      </c>
      <c r="T123" s="110">
        <f t="shared" si="75"/>
        <v>-2.23124209752561</v>
      </c>
      <c r="U123" s="110">
        <f t="shared" si="76"/>
        <v>1.82057175344931</v>
      </c>
      <c r="V123" s="110">
        <f t="shared" si="77"/>
        <v>1.04518773124446</v>
      </c>
      <c r="W123" s="110">
        <f t="shared" si="78"/>
        <v>-0.35474909503571</v>
      </c>
      <c r="X123" s="110"/>
      <c r="Y123" s="110"/>
      <c r="Z123" s="110"/>
      <c r="AA123" s="110"/>
      <c r="AB123" s="110"/>
    </row>
    <row r="124" ht="12" customHeight="1" spans="1:28">
      <c r="A124" s="23"/>
      <c r="B124" s="112">
        <f t="shared" ref="B124:B155" si="80">B123+1</f>
        <v>21</v>
      </c>
      <c r="C124" s="110"/>
      <c r="D124" s="110">
        <f t="shared" si="59"/>
        <v>0.503621098464404</v>
      </c>
      <c r="E124" s="110">
        <f t="shared" si="60"/>
        <v>0.34952705055395</v>
      </c>
      <c r="F124" s="110">
        <f t="shared" si="61"/>
        <v>0.772953975106158</v>
      </c>
      <c r="G124" s="110">
        <f t="shared" si="62"/>
        <v>1.35266340654112</v>
      </c>
      <c r="H124" s="110">
        <f t="shared" si="63"/>
        <v>1.90076570783472</v>
      </c>
      <c r="I124" s="110">
        <f t="shared" si="64"/>
        <v>1.33339485207035</v>
      </c>
      <c r="J124" s="110">
        <f t="shared" si="65"/>
        <v>-0.198952913724454</v>
      </c>
      <c r="K124" s="110">
        <f t="shared" si="66"/>
        <v>-1.47724309227942</v>
      </c>
      <c r="L124" s="110">
        <f t="shared" si="67"/>
        <v>0.737983753465657</v>
      </c>
      <c r="M124" s="110">
        <f t="shared" si="68"/>
        <v>1.59959433573374</v>
      </c>
      <c r="N124" s="110">
        <f t="shared" si="69"/>
        <v>-0.813789353348361</v>
      </c>
      <c r="O124" s="110">
        <f t="shared" si="70"/>
        <v>0.902940754316971</v>
      </c>
      <c r="P124" s="110">
        <f t="shared" si="71"/>
        <v>-1.13085896231678</v>
      </c>
      <c r="Q124" s="110">
        <f t="shared" si="72"/>
        <v>1.89567219589516</v>
      </c>
      <c r="R124" s="110">
        <f t="shared" si="73"/>
        <v>0.0832943421862926</v>
      </c>
      <c r="S124" s="110">
        <f t="shared" si="74"/>
        <v>0.303339586454992</v>
      </c>
      <c r="T124" s="110">
        <f t="shared" si="75"/>
        <v>0.833342076378636</v>
      </c>
      <c r="U124" s="110">
        <f t="shared" si="76"/>
        <v>-0.163154427016749</v>
      </c>
      <c r="V124" s="110">
        <f t="shared" si="77"/>
        <v>0.635096511501168</v>
      </c>
      <c r="W124" s="110">
        <f t="shared" si="78"/>
        <v>1.00847618189594</v>
      </c>
      <c r="X124" s="110"/>
      <c r="Y124" s="110"/>
      <c r="Z124" s="110"/>
      <c r="AA124" s="110"/>
      <c r="AB124" s="110"/>
    </row>
    <row r="125" ht="12" customHeight="1" spans="1:28">
      <c r="A125" s="23"/>
      <c r="B125" s="112">
        <f t="shared" si="80"/>
        <v>22</v>
      </c>
      <c r="C125" s="110"/>
      <c r="D125" s="110">
        <f t="shared" si="59"/>
        <v>-1.19575004710964</v>
      </c>
      <c r="E125" s="110">
        <f t="shared" si="60"/>
        <v>-1.45652899712518</v>
      </c>
      <c r="F125" s="110">
        <f t="shared" si="61"/>
        <v>0.158427161299869</v>
      </c>
      <c r="G125" s="110">
        <f t="shared" si="62"/>
        <v>-2.65147657098871</v>
      </c>
      <c r="H125" s="110">
        <f t="shared" si="63"/>
        <v>0.711101024251259</v>
      </c>
      <c r="I125" s="110">
        <f t="shared" si="64"/>
        <v>2.57585760305556</v>
      </c>
      <c r="J125" s="110">
        <f t="shared" si="65"/>
        <v>-0.153190397627224</v>
      </c>
      <c r="K125" s="110">
        <f t="shared" si="66"/>
        <v>-1.01029802481167</v>
      </c>
      <c r="L125" s="110">
        <f t="shared" si="67"/>
        <v>0.859071387239372</v>
      </c>
      <c r="M125" s="110">
        <f t="shared" si="68"/>
        <v>0.0950458386085298</v>
      </c>
      <c r="N125" s="110">
        <f t="shared" si="69"/>
        <v>1.24321678648888</v>
      </c>
      <c r="O125" s="110">
        <f t="shared" si="70"/>
        <v>0.287278773854239</v>
      </c>
      <c r="P125" s="110">
        <f t="shared" si="71"/>
        <v>1.09721752243911</v>
      </c>
      <c r="Q125" s="110">
        <f t="shared" si="72"/>
        <v>0.315669626310597</v>
      </c>
      <c r="R125" s="110">
        <f t="shared" si="73"/>
        <v>0.16796363582802</v>
      </c>
      <c r="S125" s="110">
        <f t="shared" si="74"/>
        <v>-1.37878075359704</v>
      </c>
      <c r="T125" s="110">
        <f t="shared" si="75"/>
        <v>0.376003754908695</v>
      </c>
      <c r="U125" s="110">
        <f t="shared" si="76"/>
        <v>0.405880049346925</v>
      </c>
      <c r="V125" s="110">
        <f t="shared" si="77"/>
        <v>0.769127302484472</v>
      </c>
      <c r="W125" s="110">
        <f t="shared" si="78"/>
        <v>0.291073062876677</v>
      </c>
      <c r="X125" s="110"/>
      <c r="Y125" s="110"/>
      <c r="Z125" s="110"/>
      <c r="AA125" s="110"/>
      <c r="AB125" s="110"/>
    </row>
    <row r="126" ht="12" customHeight="1" spans="1:28">
      <c r="A126" s="23"/>
      <c r="B126" s="112">
        <f t="shared" si="80"/>
        <v>23</v>
      </c>
      <c r="C126" s="110"/>
      <c r="D126" s="110">
        <f t="shared" si="59"/>
        <v>-0.0972480784452499</v>
      </c>
      <c r="E126" s="110">
        <f t="shared" si="60"/>
        <v>-2.51855586043308</v>
      </c>
      <c r="F126" s="110">
        <f t="shared" si="61"/>
        <v>0.385013632035193</v>
      </c>
      <c r="G126" s="110">
        <f t="shared" si="62"/>
        <v>-0.304605862856505</v>
      </c>
      <c r="H126" s="110">
        <f t="shared" si="63"/>
        <v>-1.1824474215959</v>
      </c>
      <c r="I126" s="110">
        <f t="shared" si="64"/>
        <v>-0.399068912644065</v>
      </c>
      <c r="J126" s="110">
        <f t="shared" si="65"/>
        <v>0.595486572421955</v>
      </c>
      <c r="K126" s="110">
        <f t="shared" si="66"/>
        <v>-2.17818530495218</v>
      </c>
      <c r="L126" s="110">
        <f t="shared" si="67"/>
        <v>-0.665478219391012</v>
      </c>
      <c r="M126" s="110">
        <f t="shared" si="68"/>
        <v>-0.99112120207434</v>
      </c>
      <c r="N126" s="110">
        <f t="shared" si="69"/>
        <v>0.986701936800413</v>
      </c>
      <c r="O126" s="110">
        <f t="shared" si="70"/>
        <v>-0.496105377443129</v>
      </c>
      <c r="P126" s="110">
        <f t="shared" si="71"/>
        <v>-1.00005237815226</v>
      </c>
      <c r="Q126" s="110">
        <f t="shared" si="72"/>
        <v>1.1321096284058</v>
      </c>
      <c r="R126" s="110">
        <f t="shared" si="73"/>
        <v>0.416506583582461</v>
      </c>
      <c r="S126" s="110">
        <f t="shared" si="74"/>
        <v>-1.52161624114938</v>
      </c>
      <c r="T126" s="110">
        <f t="shared" si="75"/>
        <v>-0.952036987743761</v>
      </c>
      <c r="U126" s="110">
        <f t="shared" si="76"/>
        <v>1.27192689894963</v>
      </c>
      <c r="V126" s="110">
        <f t="shared" si="77"/>
        <v>1.09638406276579</v>
      </c>
      <c r="W126" s="110">
        <f t="shared" si="78"/>
        <v>1.54020780993626</v>
      </c>
      <c r="X126" s="110"/>
      <c r="Y126" s="110"/>
      <c r="Z126" s="110"/>
      <c r="AA126" s="110"/>
      <c r="AB126" s="110"/>
    </row>
    <row r="127" ht="12" customHeight="1" spans="1:28">
      <c r="A127" s="23"/>
      <c r="B127" s="112">
        <f t="shared" si="80"/>
        <v>24</v>
      </c>
      <c r="C127" s="110"/>
      <c r="D127" s="110">
        <f t="shared" si="59"/>
        <v>0.628210306106514</v>
      </c>
      <c r="E127" s="110">
        <f t="shared" si="60"/>
        <v>1.72664060431688</v>
      </c>
      <c r="F127" s="110">
        <f t="shared" si="61"/>
        <v>0.286056201937672</v>
      </c>
      <c r="G127" s="110">
        <f t="shared" si="62"/>
        <v>-0.893863241438691</v>
      </c>
      <c r="H127" s="110">
        <f t="shared" si="63"/>
        <v>-1.01010348497496</v>
      </c>
      <c r="I127" s="110">
        <f t="shared" si="64"/>
        <v>-1.2743744560996</v>
      </c>
      <c r="J127" s="110">
        <f t="shared" si="65"/>
        <v>-1.54442175893504</v>
      </c>
      <c r="K127" s="110">
        <f t="shared" si="66"/>
        <v>0.132848254134584</v>
      </c>
      <c r="L127" s="110">
        <f t="shared" si="67"/>
        <v>-0.409828813827689</v>
      </c>
      <c r="M127" s="110">
        <f t="shared" si="68"/>
        <v>-0.172821866142797</v>
      </c>
      <c r="N127" s="110">
        <f t="shared" si="69"/>
        <v>-0.174086864903295</v>
      </c>
      <c r="O127" s="110">
        <f t="shared" si="70"/>
        <v>-0.0408476455551829</v>
      </c>
      <c r="P127" s="110">
        <f t="shared" si="71"/>
        <v>0.291966418394741</v>
      </c>
      <c r="Q127" s="110">
        <f t="shared" si="72"/>
        <v>0.296483199281133</v>
      </c>
      <c r="R127" s="110">
        <f t="shared" si="73"/>
        <v>-1.01625648531014</v>
      </c>
      <c r="S127" s="110">
        <f t="shared" si="74"/>
        <v>0.731172187226321</v>
      </c>
      <c r="T127" s="110">
        <f t="shared" si="75"/>
        <v>-0.437468769559113</v>
      </c>
      <c r="U127" s="110">
        <f t="shared" si="76"/>
        <v>-0.21039671463932</v>
      </c>
      <c r="V127" s="110">
        <f t="shared" si="77"/>
        <v>-0.62616042167335</v>
      </c>
      <c r="W127" s="110">
        <f t="shared" si="78"/>
        <v>-0.755023831819742</v>
      </c>
      <c r="X127" s="110"/>
      <c r="Y127" s="110"/>
      <c r="Z127" s="110"/>
      <c r="AA127" s="110"/>
      <c r="AB127" s="110"/>
    </row>
    <row r="128" ht="12" customHeight="1" spans="1:28">
      <c r="A128" s="23"/>
      <c r="B128" s="112">
        <f t="shared" si="80"/>
        <v>25</v>
      </c>
      <c r="C128" s="110"/>
      <c r="D128" s="110">
        <f t="shared" si="59"/>
        <v>2.32587908259625</v>
      </c>
      <c r="E128" s="110">
        <f t="shared" si="60"/>
        <v>1.16606775978309</v>
      </c>
      <c r="F128" s="110">
        <f t="shared" si="61"/>
        <v>-0.473195869012001</v>
      </c>
      <c r="G128" s="110">
        <f t="shared" si="62"/>
        <v>-1.25983187854364</v>
      </c>
      <c r="H128" s="110">
        <f t="shared" si="63"/>
        <v>0.928171446808375</v>
      </c>
      <c r="I128" s="110">
        <f t="shared" si="64"/>
        <v>0.670294211314223</v>
      </c>
      <c r="J128" s="110">
        <f t="shared" si="65"/>
        <v>-0.0344774202029074</v>
      </c>
      <c r="K128" s="110">
        <f t="shared" si="66"/>
        <v>0.0867707113836141</v>
      </c>
      <c r="L128" s="110">
        <f t="shared" si="67"/>
        <v>-0.608865273731538</v>
      </c>
      <c r="M128" s="110">
        <f t="shared" si="68"/>
        <v>-1.12689701206684</v>
      </c>
      <c r="N128" s="110">
        <f t="shared" si="69"/>
        <v>-0.67176684701007</v>
      </c>
      <c r="O128" s="110">
        <f t="shared" si="70"/>
        <v>0.950406000578347</v>
      </c>
      <c r="P128" s="110">
        <f t="shared" si="71"/>
        <v>0.433539593124573</v>
      </c>
      <c r="Q128" s="110">
        <f t="shared" si="72"/>
        <v>1.19013665701542</v>
      </c>
      <c r="R128" s="110">
        <f t="shared" si="73"/>
        <v>-2.33470888638279</v>
      </c>
      <c r="S128" s="110">
        <f t="shared" si="74"/>
        <v>1.78683686913216</v>
      </c>
      <c r="T128" s="110">
        <f t="shared" si="75"/>
        <v>-1.40059262193049</v>
      </c>
      <c r="U128" s="110">
        <f t="shared" si="76"/>
        <v>0.21445538142755</v>
      </c>
      <c r="V128" s="110">
        <f t="shared" si="77"/>
        <v>0.29064494880702</v>
      </c>
      <c r="W128" s="110">
        <f t="shared" si="78"/>
        <v>0.0249003254864106</v>
      </c>
      <c r="X128" s="110"/>
      <c r="Y128" s="110"/>
      <c r="Z128" s="110"/>
      <c r="AA128" s="110"/>
      <c r="AB128" s="110"/>
    </row>
    <row r="129" ht="12" customHeight="1" spans="1:28">
      <c r="A129" s="23"/>
      <c r="B129" s="112">
        <f t="shared" si="80"/>
        <v>26</v>
      </c>
      <c r="C129" s="110"/>
      <c r="D129" s="110">
        <f t="shared" si="59"/>
        <v>-0.659562832229576</v>
      </c>
      <c r="E129" s="110">
        <f t="shared" si="60"/>
        <v>-0.479438930075423</v>
      </c>
      <c r="F129" s="110">
        <f t="shared" si="61"/>
        <v>0.0401175025392382</v>
      </c>
      <c r="G129" s="110">
        <f t="shared" si="62"/>
        <v>0.44960274574193</v>
      </c>
      <c r="H129" s="110">
        <f t="shared" si="63"/>
        <v>-0.503624977194382</v>
      </c>
      <c r="I129" s="110">
        <f t="shared" si="64"/>
        <v>-0.608690743403487</v>
      </c>
      <c r="J129" s="110">
        <f t="shared" si="65"/>
        <v>1.05336550765305</v>
      </c>
      <c r="K129" s="110">
        <f t="shared" si="66"/>
        <v>1.2895852696007</v>
      </c>
      <c r="L129" s="110">
        <f t="shared" si="67"/>
        <v>-0.405213759641642</v>
      </c>
      <c r="M129" s="110">
        <f t="shared" si="68"/>
        <v>-1.63050405472052</v>
      </c>
      <c r="N129" s="110">
        <f t="shared" si="69"/>
        <v>0.592771290472318</v>
      </c>
      <c r="O129" s="110">
        <f t="shared" si="70"/>
        <v>-0.958723240152392</v>
      </c>
      <c r="P129" s="110">
        <f t="shared" si="71"/>
        <v>-0.393982378899549</v>
      </c>
      <c r="Q129" s="110">
        <f t="shared" si="72"/>
        <v>-0.291411268017233</v>
      </c>
      <c r="R129" s="110">
        <f t="shared" si="73"/>
        <v>-0.208037329343467</v>
      </c>
      <c r="S129" s="110">
        <f t="shared" si="74"/>
        <v>0.262005976766376</v>
      </c>
      <c r="T129" s="110">
        <f t="shared" si="75"/>
        <v>0.450570104596552</v>
      </c>
      <c r="U129" s="110">
        <f t="shared" si="76"/>
        <v>1.10662363519856</v>
      </c>
      <c r="V129" s="110">
        <f t="shared" si="77"/>
        <v>2.67500661452616</v>
      </c>
      <c r="W129" s="110">
        <f t="shared" si="78"/>
        <v>-1.78738510671798</v>
      </c>
      <c r="X129" s="110"/>
      <c r="Y129" s="110"/>
      <c r="Z129" s="110"/>
      <c r="AA129" s="110"/>
      <c r="AB129" s="110"/>
    </row>
    <row r="130" ht="12" customHeight="1" spans="1:28">
      <c r="A130" s="23"/>
      <c r="B130" s="112">
        <f t="shared" si="80"/>
        <v>27</v>
      </c>
      <c r="C130" s="110"/>
      <c r="D130" s="110">
        <f t="shared" si="59"/>
        <v>0.708096243034289</v>
      </c>
      <c r="E130" s="110">
        <f t="shared" si="60"/>
        <v>0.320235745283553</v>
      </c>
      <c r="F130" s="110">
        <f t="shared" si="61"/>
        <v>-0.231672425068947</v>
      </c>
      <c r="G130" s="110">
        <f t="shared" si="62"/>
        <v>-0.00581555412182609</v>
      </c>
      <c r="H130" s="110">
        <f t="shared" si="63"/>
        <v>-1.25417271947766</v>
      </c>
      <c r="I130" s="110">
        <f t="shared" si="64"/>
        <v>0.532097847298498</v>
      </c>
      <c r="J130" s="110">
        <f t="shared" si="65"/>
        <v>0.882163254735005</v>
      </c>
      <c r="K130" s="110">
        <f t="shared" si="66"/>
        <v>-0.12567360833505</v>
      </c>
      <c r="L130" s="110">
        <f t="shared" si="67"/>
        <v>0.414257346299739</v>
      </c>
      <c r="M130" s="110">
        <f t="shared" si="68"/>
        <v>-1.14493714881372</v>
      </c>
      <c r="N130" s="110">
        <f t="shared" si="69"/>
        <v>0.416163208544547</v>
      </c>
      <c r="O130" s="110">
        <f t="shared" si="70"/>
        <v>-2.03092760852663</v>
      </c>
      <c r="P130" s="110">
        <f t="shared" si="71"/>
        <v>0.643737432474928</v>
      </c>
      <c r="Q130" s="110">
        <f t="shared" si="72"/>
        <v>-2.56939578408039</v>
      </c>
      <c r="R130" s="110">
        <f t="shared" si="73"/>
        <v>-1.66529636799996</v>
      </c>
      <c r="S130" s="110">
        <f t="shared" si="74"/>
        <v>2.59155305904838</v>
      </c>
      <c r="T130" s="110">
        <f t="shared" si="75"/>
        <v>1.43523911907032</v>
      </c>
      <c r="U130" s="110">
        <f t="shared" si="76"/>
        <v>-0.113588651534455</v>
      </c>
      <c r="V130" s="110">
        <f t="shared" si="77"/>
        <v>0.223860240130789</v>
      </c>
      <c r="W130" s="110">
        <f t="shared" si="78"/>
        <v>0.104900372604471</v>
      </c>
      <c r="X130" s="110"/>
      <c r="Y130" s="110"/>
      <c r="Z130" s="110"/>
      <c r="AA130" s="110"/>
      <c r="AB130" s="110"/>
    </row>
    <row r="131" ht="12" customHeight="1" spans="1:28">
      <c r="A131" s="23"/>
      <c r="B131" s="112">
        <f t="shared" si="80"/>
        <v>28</v>
      </c>
      <c r="C131" s="110"/>
      <c r="D131" s="110">
        <f t="shared" si="59"/>
        <v>-0.239636388648214</v>
      </c>
      <c r="E131" s="110">
        <f t="shared" si="60"/>
        <v>0.714325038837584</v>
      </c>
      <c r="F131" s="110">
        <f t="shared" si="61"/>
        <v>0.425383174951442</v>
      </c>
      <c r="G131" s="110">
        <f t="shared" si="62"/>
        <v>0.467835023747077</v>
      </c>
      <c r="H131" s="110">
        <f t="shared" si="63"/>
        <v>-1.21949833636613</v>
      </c>
      <c r="I131" s="110">
        <f t="shared" si="64"/>
        <v>-0.784231733514123</v>
      </c>
      <c r="J131" s="110">
        <f t="shared" si="65"/>
        <v>-0.302493882395471</v>
      </c>
      <c r="K131" s="110">
        <f t="shared" si="66"/>
        <v>0.0603618446042074</v>
      </c>
      <c r="L131" s="110">
        <f t="shared" si="67"/>
        <v>-0.020066546732002</v>
      </c>
      <c r="M131" s="110">
        <f t="shared" si="68"/>
        <v>-0.245656987333328</v>
      </c>
      <c r="N131" s="110">
        <f t="shared" si="69"/>
        <v>-1.07998631411888</v>
      </c>
      <c r="O131" s="110">
        <f t="shared" si="70"/>
        <v>1.26778259059276</v>
      </c>
      <c r="P131" s="110">
        <f t="shared" si="71"/>
        <v>-0.537352335658723</v>
      </c>
      <c r="Q131" s="110">
        <f t="shared" si="72"/>
        <v>0.609708694272007</v>
      </c>
      <c r="R131" s="110">
        <f t="shared" si="73"/>
        <v>-0.294238596018889</v>
      </c>
      <c r="S131" s="110">
        <f t="shared" si="74"/>
        <v>-1.16975289813618</v>
      </c>
      <c r="T131" s="110">
        <f t="shared" si="75"/>
        <v>-1.27361056805942</v>
      </c>
      <c r="U131" s="110">
        <f t="shared" si="76"/>
        <v>0.548753208915183</v>
      </c>
      <c r="V131" s="110">
        <f t="shared" si="77"/>
        <v>-0.545039279175473</v>
      </c>
      <c r="W131" s="110">
        <f t="shared" si="78"/>
        <v>-0.294148597184243</v>
      </c>
      <c r="X131" s="110"/>
      <c r="Y131" s="110"/>
      <c r="Z131" s="110"/>
      <c r="AA131" s="110"/>
      <c r="AB131" s="110"/>
    </row>
    <row r="132" ht="12" customHeight="1" spans="1:28">
      <c r="A132" s="23"/>
      <c r="B132" s="112">
        <f t="shared" si="80"/>
        <v>29</v>
      </c>
      <c r="C132" s="110"/>
      <c r="D132" s="110">
        <f t="shared" si="59"/>
        <v>0.723525755958199</v>
      </c>
      <c r="E132" s="110">
        <f t="shared" si="60"/>
        <v>0.0129452564554728</v>
      </c>
      <c r="F132" s="110">
        <f t="shared" si="61"/>
        <v>0.0357358025241389</v>
      </c>
      <c r="G132" s="110">
        <f t="shared" si="62"/>
        <v>0.00141994358560441</v>
      </c>
      <c r="H132" s="110">
        <f t="shared" si="63"/>
        <v>1.1815190745015</v>
      </c>
      <c r="I132" s="110">
        <f t="shared" si="64"/>
        <v>0.481406230163985</v>
      </c>
      <c r="J132" s="110">
        <f t="shared" si="65"/>
        <v>0.51115312507175</v>
      </c>
      <c r="K132" s="110">
        <f t="shared" si="66"/>
        <v>-0.664442083299992</v>
      </c>
      <c r="L132" s="110">
        <f t="shared" si="67"/>
        <v>-1.66747026225277</v>
      </c>
      <c r="M132" s="110">
        <f t="shared" si="68"/>
        <v>-1.38063655644896</v>
      </c>
      <c r="N132" s="110">
        <f t="shared" si="69"/>
        <v>0.619837022831943</v>
      </c>
      <c r="O132" s="110">
        <f t="shared" si="70"/>
        <v>-1.54180329694787</v>
      </c>
      <c r="P132" s="110">
        <f t="shared" si="71"/>
        <v>-2.02677412146816</v>
      </c>
      <c r="Q132" s="110">
        <f t="shared" si="72"/>
        <v>-0.788966313151214</v>
      </c>
      <c r="R132" s="110">
        <f t="shared" si="73"/>
        <v>-2.22289124660519</v>
      </c>
      <c r="S132" s="110">
        <f t="shared" si="74"/>
        <v>-1.21835340811228</v>
      </c>
      <c r="T132" s="110">
        <f t="shared" si="75"/>
        <v>-1.75944514121722</v>
      </c>
      <c r="U132" s="110">
        <f t="shared" si="76"/>
        <v>0.287570213017626</v>
      </c>
      <c r="V132" s="110">
        <f t="shared" si="77"/>
        <v>-1.1974645153522</v>
      </c>
      <c r="W132" s="110">
        <f t="shared" si="78"/>
        <v>-1.07102234625747</v>
      </c>
      <c r="X132" s="110"/>
      <c r="Y132" s="110"/>
      <c r="Z132" s="110"/>
      <c r="AA132" s="110"/>
      <c r="AB132" s="110"/>
    </row>
    <row r="133" ht="12" customHeight="1" spans="1:28">
      <c r="A133" s="23"/>
      <c r="B133" s="112">
        <f t="shared" si="80"/>
        <v>30</v>
      </c>
      <c r="C133" s="110"/>
      <c r="D133" s="110">
        <f t="shared" si="59"/>
        <v>0.929005486629192</v>
      </c>
      <c r="E133" s="110">
        <f t="shared" si="60"/>
        <v>-0.555054772920969</v>
      </c>
      <c r="F133" s="110">
        <f t="shared" si="61"/>
        <v>1.19675667627109</v>
      </c>
      <c r="G133" s="110">
        <f t="shared" si="62"/>
        <v>-0.127402285108565</v>
      </c>
      <c r="H133" s="110">
        <f t="shared" si="63"/>
        <v>-0.341422504121455</v>
      </c>
      <c r="I133" s="110">
        <f t="shared" si="64"/>
        <v>1.41763922186107</v>
      </c>
      <c r="J133" s="110">
        <f t="shared" si="65"/>
        <v>-0.278465171937474</v>
      </c>
      <c r="K133" s="110">
        <f t="shared" si="66"/>
        <v>-0.841960212171726</v>
      </c>
      <c r="L133" s="110">
        <f t="shared" si="67"/>
        <v>-0.36689577544271</v>
      </c>
      <c r="M133" s="110">
        <f t="shared" si="68"/>
        <v>0.135777134163131</v>
      </c>
      <c r="N133" s="110">
        <f t="shared" si="69"/>
        <v>1.50601655240808</v>
      </c>
      <c r="O133" s="110">
        <f t="shared" si="70"/>
        <v>-0.479954668304124</v>
      </c>
      <c r="P133" s="110">
        <f t="shared" si="71"/>
        <v>0.166837078154705</v>
      </c>
      <c r="Q133" s="110">
        <f t="shared" si="72"/>
        <v>-0.295571476143356</v>
      </c>
      <c r="R133" s="110">
        <f t="shared" si="73"/>
        <v>0.736969063559383</v>
      </c>
      <c r="S133" s="110">
        <f t="shared" si="74"/>
        <v>0.665064303221859</v>
      </c>
      <c r="T133" s="110">
        <f t="shared" si="75"/>
        <v>0.5576116064787</v>
      </c>
      <c r="U133" s="110">
        <f t="shared" si="76"/>
        <v>-1.30985257473581</v>
      </c>
      <c r="V133" s="110">
        <f t="shared" si="77"/>
        <v>1.24371691853382</v>
      </c>
      <c r="W133" s="110">
        <f t="shared" si="78"/>
        <v>-1.00429219338324</v>
      </c>
      <c r="X133" s="110"/>
      <c r="Y133" s="110"/>
      <c r="Z133" s="110"/>
      <c r="AA133" s="110"/>
      <c r="AB133" s="110"/>
    </row>
    <row r="134" ht="12" customHeight="1" spans="1:28">
      <c r="A134" s="23"/>
      <c r="B134" s="112">
        <f t="shared" si="80"/>
        <v>31</v>
      </c>
      <c r="C134" s="110"/>
      <c r="D134" s="110">
        <f t="shared" si="59"/>
        <v>-0.394066366239412</v>
      </c>
      <c r="E134" s="110">
        <f t="shared" si="60"/>
        <v>-0.440325174529338</v>
      </c>
      <c r="F134" s="110">
        <f t="shared" si="61"/>
        <v>-0.726826307345737</v>
      </c>
      <c r="G134" s="110">
        <f t="shared" si="62"/>
        <v>2.5037053128747</v>
      </c>
      <c r="H134" s="110">
        <f t="shared" si="63"/>
        <v>-0.55339133848325</v>
      </c>
      <c r="I134" s="110">
        <f t="shared" si="64"/>
        <v>0.230585754947798</v>
      </c>
      <c r="J134" s="110">
        <f t="shared" si="65"/>
        <v>-0.815319739068369</v>
      </c>
      <c r="K134" s="110">
        <f t="shared" si="66"/>
        <v>-1.41326996892664</v>
      </c>
      <c r="L134" s="110">
        <f t="shared" si="67"/>
        <v>0.364935803836949</v>
      </c>
      <c r="M134" s="110">
        <f t="shared" si="68"/>
        <v>-0.621715106324524</v>
      </c>
      <c r="N134" s="110">
        <f t="shared" si="69"/>
        <v>0.231828526853536</v>
      </c>
      <c r="O134" s="110">
        <f t="shared" si="70"/>
        <v>0.0289466428594528</v>
      </c>
      <c r="P134" s="110">
        <f t="shared" si="71"/>
        <v>-0.29226211535103</v>
      </c>
      <c r="Q134" s="110">
        <f t="shared" si="72"/>
        <v>-2.117110851693</v>
      </c>
      <c r="R134" s="110">
        <f t="shared" si="73"/>
        <v>-0.785394975555659</v>
      </c>
      <c r="S134" s="110">
        <f t="shared" si="74"/>
        <v>2.14127498464518</v>
      </c>
      <c r="T134" s="110">
        <f t="shared" si="75"/>
        <v>-1.53842123334919</v>
      </c>
      <c r="U134" s="110">
        <f t="shared" si="76"/>
        <v>1.15884198108908</v>
      </c>
      <c r="V134" s="110">
        <f t="shared" si="77"/>
        <v>0.497029544716315</v>
      </c>
      <c r="W134" s="110">
        <f t="shared" si="78"/>
        <v>0.431745276137215</v>
      </c>
      <c r="X134" s="110"/>
      <c r="Y134" s="110"/>
      <c r="Z134" s="110"/>
      <c r="AA134" s="110"/>
      <c r="AB134" s="110"/>
    </row>
    <row r="135" ht="12" customHeight="1" spans="1:28">
      <c r="A135" s="23"/>
      <c r="B135" s="112">
        <f t="shared" si="80"/>
        <v>32</v>
      </c>
      <c r="C135" s="110"/>
      <c r="D135" s="110">
        <f t="shared" si="59"/>
        <v>0.573110465143928</v>
      </c>
      <c r="E135" s="110">
        <f t="shared" si="60"/>
        <v>-0.208492155645784</v>
      </c>
      <c r="F135" s="110">
        <f t="shared" si="61"/>
        <v>-0.915981320319175</v>
      </c>
      <c r="G135" s="110">
        <f t="shared" si="62"/>
        <v>-1.08481326897888</v>
      </c>
      <c r="H135" s="110">
        <f t="shared" si="63"/>
        <v>-1.51757537254854</v>
      </c>
      <c r="I135" s="110">
        <f t="shared" si="64"/>
        <v>1.19625564111703</v>
      </c>
      <c r="J135" s="110">
        <f t="shared" si="65"/>
        <v>0.35199123305694</v>
      </c>
      <c r="K135" s="110">
        <f t="shared" si="66"/>
        <v>1.7085468121994</v>
      </c>
      <c r="L135" s="110">
        <f t="shared" si="67"/>
        <v>-0.310275474411426</v>
      </c>
      <c r="M135" s="110">
        <f t="shared" si="68"/>
        <v>-0.0857068503744332</v>
      </c>
      <c r="N135" s="110">
        <f t="shared" si="69"/>
        <v>0.351595622041525</v>
      </c>
      <c r="O135" s="110">
        <f t="shared" si="70"/>
        <v>-0.571944972023324</v>
      </c>
      <c r="P135" s="110">
        <f t="shared" si="71"/>
        <v>-2.44882178525535</v>
      </c>
      <c r="Q135" s="110">
        <f t="shared" si="72"/>
        <v>-0.151582565343871</v>
      </c>
      <c r="R135" s="110">
        <f t="shared" si="73"/>
        <v>0.451299849736468</v>
      </c>
      <c r="S135" s="110">
        <f t="shared" si="74"/>
        <v>-1.02778891737503</v>
      </c>
      <c r="T135" s="110">
        <f t="shared" si="75"/>
        <v>0.0930380733714711</v>
      </c>
      <c r="U135" s="110">
        <f t="shared" si="76"/>
        <v>-0.806415848676545</v>
      </c>
      <c r="V135" s="110">
        <f t="shared" si="77"/>
        <v>0.558330865264727</v>
      </c>
      <c r="W135" s="110">
        <f t="shared" si="78"/>
        <v>-0.25446999895271</v>
      </c>
      <c r="X135" s="110"/>
      <c r="Y135" s="110"/>
      <c r="Z135" s="110"/>
      <c r="AA135" s="110"/>
      <c r="AB135" s="110"/>
    </row>
    <row r="136" ht="12" customHeight="1" spans="1:28">
      <c r="A136" s="23"/>
      <c r="B136" s="112">
        <f t="shared" si="80"/>
        <v>33</v>
      </c>
      <c r="C136" s="110"/>
      <c r="D136" s="110">
        <f t="shared" si="59"/>
        <v>0.783115039861195</v>
      </c>
      <c r="E136" s="110">
        <f t="shared" si="60"/>
        <v>-1.1623246419031</v>
      </c>
      <c r="F136" s="110">
        <f t="shared" si="61"/>
        <v>-0.678238943136246</v>
      </c>
      <c r="G136" s="110">
        <f t="shared" si="62"/>
        <v>1.31008438601119</v>
      </c>
      <c r="H136" s="110">
        <f t="shared" si="63"/>
        <v>1.06465514333919</v>
      </c>
      <c r="I136" s="110">
        <f t="shared" si="64"/>
        <v>0.679021109570845</v>
      </c>
      <c r="J136" s="110">
        <f t="shared" si="65"/>
        <v>1.87552765474579</v>
      </c>
      <c r="K136" s="110">
        <f t="shared" si="66"/>
        <v>0.328711126556606</v>
      </c>
      <c r="L136" s="110">
        <f t="shared" si="67"/>
        <v>-1.13672730672773</v>
      </c>
      <c r="M136" s="110">
        <f t="shared" si="68"/>
        <v>0.377322306017161</v>
      </c>
      <c r="N136" s="110">
        <f t="shared" si="69"/>
        <v>0.169537137219188</v>
      </c>
      <c r="O136" s="110">
        <f t="shared" si="70"/>
        <v>-0.621116721392952</v>
      </c>
      <c r="P136" s="110">
        <f t="shared" si="71"/>
        <v>-0.389668694842226</v>
      </c>
      <c r="Q136" s="110">
        <f t="shared" si="72"/>
        <v>0.415591909744566</v>
      </c>
      <c r="R136" s="110">
        <f t="shared" si="73"/>
        <v>-0.507135388567652</v>
      </c>
      <c r="S136" s="110">
        <f t="shared" si="74"/>
        <v>0.424810884980956</v>
      </c>
      <c r="T136" s="110">
        <f t="shared" si="75"/>
        <v>-0.731373671817222</v>
      </c>
      <c r="U136" s="110">
        <f t="shared" si="76"/>
        <v>-0.888500211669436</v>
      </c>
      <c r="V136" s="110">
        <f t="shared" si="77"/>
        <v>-0.302579752674373</v>
      </c>
      <c r="W136" s="110">
        <f t="shared" si="78"/>
        <v>-0.0867649376878903</v>
      </c>
      <c r="X136" s="110"/>
      <c r="Y136" s="110"/>
      <c r="Z136" s="110"/>
      <c r="AA136" s="110"/>
      <c r="AB136" s="110"/>
    </row>
    <row r="137" ht="12" customHeight="1" spans="1:28">
      <c r="A137" s="23"/>
      <c r="B137" s="112">
        <f t="shared" si="80"/>
        <v>34</v>
      </c>
      <c r="C137" s="110"/>
      <c r="D137" s="110">
        <f t="shared" ref="D137:D168" si="81">NORMINV(D36,0,1)</f>
        <v>-0.0964215871697192</v>
      </c>
      <c r="E137" s="110">
        <f t="shared" ref="E137:E168" si="82">NORMINV(E36,0,1)</f>
        <v>0.40727157535389</v>
      </c>
      <c r="F137" s="110">
        <f t="shared" ref="F137:F168" si="83">NORMINV(F36,0,1)</f>
        <v>0.00117810878745016</v>
      </c>
      <c r="G137" s="110">
        <f t="shared" ref="G137:G168" si="84">NORMINV(G36,0,1)</f>
        <v>-0.236168668183105</v>
      </c>
      <c r="H137" s="110">
        <f t="shared" ref="H137:H168" si="85">NORMINV(H36,0,1)</f>
        <v>-0.237330293122663</v>
      </c>
      <c r="I137" s="110">
        <f t="shared" ref="I137:I168" si="86">NORMINV(I36,0,1)</f>
        <v>0.39749604409604</v>
      </c>
      <c r="J137" s="110">
        <f t="shared" ref="J137:J168" si="87">NORMINV(J36,0,1)</f>
        <v>0.180268115990113</v>
      </c>
      <c r="K137" s="110">
        <f t="shared" ref="K137:K168" si="88">NORMINV(K36,0,1)</f>
        <v>0.882050219050921</v>
      </c>
      <c r="L137" s="110">
        <f t="shared" ref="L137:L168" si="89">NORMINV(L36,0,1)</f>
        <v>2.1457748077592</v>
      </c>
      <c r="M137" s="110">
        <f t="shared" ref="M137:M168" si="90">NORMINV(M36,0,1)</f>
        <v>0.291752405143775</v>
      </c>
      <c r="N137" s="110">
        <f t="shared" ref="N137:N168" si="91">NORMINV(N36,0,1)</f>
        <v>0.659257340018455</v>
      </c>
      <c r="O137" s="110">
        <f t="shared" ref="O137:O168" si="92">NORMINV(O36,0,1)</f>
        <v>-0.908277285835747</v>
      </c>
      <c r="P137" s="110">
        <f t="shared" ref="P137:P168" si="93">NORMINV(P36,0,1)</f>
        <v>2.17749228891415</v>
      </c>
      <c r="Q137" s="110">
        <f t="shared" ref="Q137:Q168" si="94">NORMINV(Q36,0,1)</f>
        <v>2.04243424350751</v>
      </c>
      <c r="R137" s="110">
        <f t="shared" ref="R137:R168" si="95">NORMINV(R36,0,1)</f>
        <v>1.31806729836563</v>
      </c>
      <c r="S137" s="110">
        <f t="shared" ref="S137:S168" si="96">NORMINV(S36,0,1)</f>
        <v>-0.36935611461433</v>
      </c>
      <c r="T137" s="110">
        <f t="shared" ref="T137:T168" si="97">NORMINV(T36,0,1)</f>
        <v>0.183468920981397</v>
      </c>
      <c r="U137" s="110">
        <f t="shared" ref="U137:U168" si="98">NORMINV(U36,0,1)</f>
        <v>-0.00482562350908632</v>
      </c>
      <c r="V137" s="110">
        <f t="shared" ref="V137:V168" si="99">NORMINV(V36,0,1)</f>
        <v>1.77037230528965</v>
      </c>
      <c r="W137" s="110">
        <f t="shared" ref="W137:W168" si="100">NORMINV(W36,0,1)</f>
        <v>0.595543629677651</v>
      </c>
      <c r="X137" s="110"/>
      <c r="Y137" s="110"/>
      <c r="Z137" s="110"/>
      <c r="AA137" s="110"/>
      <c r="AB137" s="110"/>
    </row>
    <row r="138" ht="12" customHeight="1" spans="1:28">
      <c r="A138" s="23"/>
      <c r="B138" s="112">
        <f t="shared" si="80"/>
        <v>35</v>
      </c>
      <c r="C138" s="110"/>
      <c r="D138" s="110">
        <f t="shared" si="81"/>
        <v>1.03590343982511</v>
      </c>
      <c r="E138" s="110">
        <f t="shared" si="82"/>
        <v>0.341609155860301</v>
      </c>
      <c r="F138" s="110">
        <f t="shared" si="83"/>
        <v>-1.96932572621978</v>
      </c>
      <c r="G138" s="110">
        <f t="shared" si="84"/>
        <v>-0.311359421731236</v>
      </c>
      <c r="H138" s="110">
        <f t="shared" si="85"/>
        <v>-0.07003199273651</v>
      </c>
      <c r="I138" s="110">
        <f t="shared" si="86"/>
        <v>-1.84428479068796</v>
      </c>
      <c r="J138" s="110">
        <f t="shared" si="87"/>
        <v>0.172957587543038</v>
      </c>
      <c r="K138" s="110">
        <f t="shared" si="88"/>
        <v>-0.735018100727782</v>
      </c>
      <c r="L138" s="110">
        <f t="shared" si="89"/>
        <v>-0.901868668050516</v>
      </c>
      <c r="M138" s="110">
        <f t="shared" si="90"/>
        <v>1.40166939681667</v>
      </c>
      <c r="N138" s="110">
        <f t="shared" si="91"/>
        <v>-0.146874489348821</v>
      </c>
      <c r="O138" s="110">
        <f t="shared" si="92"/>
        <v>1.01861077927679</v>
      </c>
      <c r="P138" s="110">
        <f t="shared" si="93"/>
        <v>-1.16675239475819</v>
      </c>
      <c r="Q138" s="110">
        <f t="shared" si="94"/>
        <v>-1.790301512503</v>
      </c>
      <c r="R138" s="110">
        <f t="shared" si="95"/>
        <v>-0.656004875284824</v>
      </c>
      <c r="S138" s="110">
        <f t="shared" si="96"/>
        <v>-0.895757368771353</v>
      </c>
      <c r="T138" s="110">
        <f t="shared" si="97"/>
        <v>0.833202295672044</v>
      </c>
      <c r="U138" s="110">
        <f t="shared" si="98"/>
        <v>1.34483357440921</v>
      </c>
      <c r="V138" s="110">
        <f t="shared" si="99"/>
        <v>0.359112784957315</v>
      </c>
      <c r="W138" s="110">
        <f t="shared" si="100"/>
        <v>0.817915365003368</v>
      </c>
      <c r="X138" s="110"/>
      <c r="Y138" s="110"/>
      <c r="Z138" s="110"/>
      <c r="AA138" s="110"/>
      <c r="AB138" s="110"/>
    </row>
    <row r="139" ht="12" customHeight="1" spans="1:28">
      <c r="A139" s="23"/>
      <c r="B139" s="112">
        <f t="shared" si="80"/>
        <v>36</v>
      </c>
      <c r="C139" s="110"/>
      <c r="D139" s="110">
        <f t="shared" si="81"/>
        <v>1.19567279906625</v>
      </c>
      <c r="E139" s="110">
        <f t="shared" si="82"/>
        <v>1.03120274233244</v>
      </c>
      <c r="F139" s="110">
        <f t="shared" si="83"/>
        <v>-1.03413275651096</v>
      </c>
      <c r="G139" s="110">
        <f t="shared" si="84"/>
        <v>0.223754569790356</v>
      </c>
      <c r="H139" s="110">
        <f t="shared" si="85"/>
        <v>0.839766503683344</v>
      </c>
      <c r="I139" s="110">
        <f t="shared" si="86"/>
        <v>-0.863142327864295</v>
      </c>
      <c r="J139" s="110">
        <f t="shared" si="87"/>
        <v>-0.472533995457157</v>
      </c>
      <c r="K139" s="110">
        <f t="shared" si="88"/>
        <v>0.548640286159556</v>
      </c>
      <c r="L139" s="110">
        <f t="shared" si="89"/>
        <v>1.77764491313879</v>
      </c>
      <c r="M139" s="110">
        <f t="shared" si="90"/>
        <v>-2.29178890177481</v>
      </c>
      <c r="N139" s="110">
        <f t="shared" si="91"/>
        <v>1.02846984529588</v>
      </c>
      <c r="O139" s="110">
        <f t="shared" si="92"/>
        <v>0.272831878485227</v>
      </c>
      <c r="P139" s="110">
        <f t="shared" si="93"/>
        <v>0.0726023247483611</v>
      </c>
      <c r="Q139" s="110">
        <f t="shared" si="94"/>
        <v>0.0675472732254841</v>
      </c>
      <c r="R139" s="110">
        <f t="shared" si="95"/>
        <v>-0.497939057818954</v>
      </c>
      <c r="S139" s="110">
        <f t="shared" si="96"/>
        <v>0.388556887602693</v>
      </c>
      <c r="T139" s="110">
        <f t="shared" si="97"/>
        <v>0.0757006985314876</v>
      </c>
      <c r="U139" s="110">
        <f t="shared" si="98"/>
        <v>-0.401698248856525</v>
      </c>
      <c r="V139" s="110">
        <f t="shared" si="99"/>
        <v>-0.618426944540464</v>
      </c>
      <c r="W139" s="110">
        <f t="shared" si="100"/>
        <v>1.13482385605704</v>
      </c>
      <c r="X139" s="110"/>
      <c r="Y139" s="110"/>
      <c r="Z139" s="110"/>
      <c r="AA139" s="110"/>
      <c r="AB139" s="110"/>
    </row>
    <row r="140" ht="12" customHeight="1" spans="1:28">
      <c r="A140" s="23"/>
      <c r="B140" s="112">
        <f t="shared" si="80"/>
        <v>37</v>
      </c>
      <c r="C140" s="110"/>
      <c r="D140" s="110">
        <f t="shared" si="81"/>
        <v>0.514629417666216</v>
      </c>
      <c r="E140" s="110">
        <f t="shared" si="82"/>
        <v>0.19012232733834</v>
      </c>
      <c r="F140" s="110">
        <f t="shared" si="83"/>
        <v>0.121721948484816</v>
      </c>
      <c r="G140" s="110">
        <f t="shared" si="84"/>
        <v>-0.819902024602085</v>
      </c>
      <c r="H140" s="110">
        <f t="shared" si="85"/>
        <v>-1.14876144481842</v>
      </c>
      <c r="I140" s="110">
        <f t="shared" si="86"/>
        <v>-1.16459472630085</v>
      </c>
      <c r="J140" s="110">
        <f t="shared" si="87"/>
        <v>-0.469432356320868</v>
      </c>
      <c r="K140" s="110">
        <f t="shared" si="88"/>
        <v>-1.22891987304027</v>
      </c>
      <c r="L140" s="110">
        <f t="shared" si="89"/>
        <v>0.994116219057167</v>
      </c>
      <c r="M140" s="110">
        <f t="shared" si="90"/>
        <v>1.20981111821093</v>
      </c>
      <c r="N140" s="110">
        <f t="shared" si="91"/>
        <v>1.68101894300272</v>
      </c>
      <c r="O140" s="110">
        <f t="shared" si="92"/>
        <v>-0.26355304831058</v>
      </c>
      <c r="P140" s="110">
        <f t="shared" si="93"/>
        <v>1.82976522993875</v>
      </c>
      <c r="Q140" s="110">
        <f t="shared" si="94"/>
        <v>1.49509179130017</v>
      </c>
      <c r="R140" s="110">
        <f t="shared" si="95"/>
        <v>-2.80244611162737</v>
      </c>
      <c r="S140" s="110">
        <f t="shared" si="96"/>
        <v>-0.669654230118643</v>
      </c>
      <c r="T140" s="110">
        <f t="shared" si="97"/>
        <v>-1.47511556378988</v>
      </c>
      <c r="U140" s="110">
        <f t="shared" si="98"/>
        <v>-0.547492503236699</v>
      </c>
      <c r="V140" s="110">
        <f t="shared" si="99"/>
        <v>-0.0051603926172554</v>
      </c>
      <c r="W140" s="110">
        <f t="shared" si="100"/>
        <v>0.410125640746361</v>
      </c>
      <c r="X140" s="110"/>
      <c r="Y140" s="110"/>
      <c r="Z140" s="110"/>
      <c r="AA140" s="110"/>
      <c r="AB140" s="110"/>
    </row>
    <row r="141" ht="12" customHeight="1" spans="1:28">
      <c r="A141" s="23"/>
      <c r="B141" s="112">
        <f t="shared" si="80"/>
        <v>38</v>
      </c>
      <c r="C141" s="110"/>
      <c r="D141" s="110">
        <f t="shared" si="81"/>
        <v>-0.560755543751848</v>
      </c>
      <c r="E141" s="110">
        <f t="shared" si="82"/>
        <v>-0.963304225451975</v>
      </c>
      <c r="F141" s="110">
        <f t="shared" si="83"/>
        <v>-1.48381013284123</v>
      </c>
      <c r="G141" s="110">
        <f t="shared" si="84"/>
        <v>0.927274951073388</v>
      </c>
      <c r="H141" s="110">
        <f t="shared" si="85"/>
        <v>0.565004220676723</v>
      </c>
      <c r="I141" s="110">
        <f t="shared" si="86"/>
        <v>0.721866405032466</v>
      </c>
      <c r="J141" s="110">
        <f t="shared" si="87"/>
        <v>0.103158676277202</v>
      </c>
      <c r="K141" s="110">
        <f t="shared" si="88"/>
        <v>0.486956468956751</v>
      </c>
      <c r="L141" s="110">
        <f t="shared" si="89"/>
        <v>0.572884222248051</v>
      </c>
      <c r="M141" s="110">
        <f t="shared" si="90"/>
        <v>0.926767797019685</v>
      </c>
      <c r="N141" s="110">
        <f t="shared" si="91"/>
        <v>-1.42936035539791</v>
      </c>
      <c r="O141" s="110">
        <f t="shared" si="92"/>
        <v>-2.04007818110043</v>
      </c>
      <c r="P141" s="110">
        <f t="shared" si="93"/>
        <v>3.28535886495834</v>
      </c>
      <c r="Q141" s="110">
        <f t="shared" si="94"/>
        <v>0.635700746126366</v>
      </c>
      <c r="R141" s="110">
        <f t="shared" si="95"/>
        <v>-2.24824576609102</v>
      </c>
      <c r="S141" s="110">
        <f t="shared" si="96"/>
        <v>0.332658136983002</v>
      </c>
      <c r="T141" s="110">
        <f t="shared" si="97"/>
        <v>0.541947384138436</v>
      </c>
      <c r="U141" s="110">
        <f t="shared" si="98"/>
        <v>-0.0047532030479364</v>
      </c>
      <c r="V141" s="110">
        <f t="shared" si="99"/>
        <v>-1.49101147885465</v>
      </c>
      <c r="W141" s="110">
        <f t="shared" si="100"/>
        <v>2.21342799374494</v>
      </c>
      <c r="X141" s="110"/>
      <c r="Y141" s="110"/>
      <c r="Z141" s="110"/>
      <c r="AA141" s="110"/>
      <c r="AB141" s="110"/>
    </row>
    <row r="142" ht="12" customHeight="1" spans="1:28">
      <c r="A142" s="23"/>
      <c r="B142" s="112">
        <f t="shared" si="80"/>
        <v>39</v>
      </c>
      <c r="C142" s="110"/>
      <c r="D142" s="110">
        <f t="shared" si="81"/>
        <v>-0.057613556047497</v>
      </c>
      <c r="E142" s="110">
        <f t="shared" si="82"/>
        <v>-1.69228446171436</v>
      </c>
      <c r="F142" s="110">
        <f t="shared" si="83"/>
        <v>-2.0065928786392</v>
      </c>
      <c r="G142" s="110">
        <f t="shared" si="84"/>
        <v>0.226315013881329</v>
      </c>
      <c r="H142" s="110">
        <f t="shared" si="85"/>
        <v>-0.186322859950154</v>
      </c>
      <c r="I142" s="110">
        <f t="shared" si="86"/>
        <v>1.66241906448245</v>
      </c>
      <c r="J142" s="110">
        <f t="shared" si="87"/>
        <v>-0.873555754863139</v>
      </c>
      <c r="K142" s="110">
        <f t="shared" si="88"/>
        <v>-0.127375692526108</v>
      </c>
      <c r="L142" s="110">
        <f t="shared" si="89"/>
        <v>-1.42653282261421</v>
      </c>
      <c r="M142" s="110">
        <f t="shared" si="90"/>
        <v>-1.39418461799195</v>
      </c>
      <c r="N142" s="110">
        <f t="shared" si="91"/>
        <v>-1.3953648867856</v>
      </c>
      <c r="O142" s="110">
        <f t="shared" si="92"/>
        <v>-1.17467556927322</v>
      </c>
      <c r="P142" s="110">
        <f t="shared" si="93"/>
        <v>-1.08006464490692</v>
      </c>
      <c r="Q142" s="110">
        <f t="shared" si="94"/>
        <v>-0.16874101541355</v>
      </c>
      <c r="R142" s="110">
        <f t="shared" si="95"/>
        <v>0.441459457582079</v>
      </c>
      <c r="S142" s="110">
        <f t="shared" si="96"/>
        <v>1.32993879244686</v>
      </c>
      <c r="T142" s="110">
        <f t="shared" si="97"/>
        <v>-0.0672569651480117</v>
      </c>
      <c r="U142" s="110">
        <f t="shared" si="98"/>
        <v>1.28235782231088</v>
      </c>
      <c r="V142" s="110">
        <f t="shared" si="99"/>
        <v>-0.87951832696991</v>
      </c>
      <c r="W142" s="110">
        <f t="shared" si="100"/>
        <v>0.666120048001946</v>
      </c>
      <c r="X142" s="110"/>
      <c r="Y142" s="110"/>
      <c r="Z142" s="110"/>
      <c r="AA142" s="110"/>
      <c r="AB142" s="110"/>
    </row>
    <row r="143" ht="12" customHeight="1" spans="1:28">
      <c r="A143" s="23"/>
      <c r="B143" s="112">
        <f t="shared" si="80"/>
        <v>40</v>
      </c>
      <c r="C143" s="110"/>
      <c r="D143" s="110">
        <f t="shared" si="81"/>
        <v>-0.227441505239883</v>
      </c>
      <c r="E143" s="110">
        <f t="shared" si="82"/>
        <v>2.19486888680825</v>
      </c>
      <c r="F143" s="110">
        <f t="shared" si="83"/>
        <v>1.73235709610191</v>
      </c>
      <c r="G143" s="110">
        <f t="shared" si="84"/>
        <v>-0.229033301456682</v>
      </c>
      <c r="H143" s="110">
        <f t="shared" si="85"/>
        <v>-1.45433011997228</v>
      </c>
      <c r="I143" s="110">
        <f t="shared" si="86"/>
        <v>-1.31932007719931</v>
      </c>
      <c r="J143" s="110">
        <f t="shared" si="87"/>
        <v>1.16238432085098</v>
      </c>
      <c r="K143" s="110">
        <f t="shared" si="88"/>
        <v>-0.798632614814582</v>
      </c>
      <c r="L143" s="110">
        <f t="shared" si="89"/>
        <v>-1.92849134714467</v>
      </c>
      <c r="M143" s="110">
        <f t="shared" si="90"/>
        <v>0.199897914638183</v>
      </c>
      <c r="N143" s="110">
        <f t="shared" si="91"/>
        <v>-0.516080307739572</v>
      </c>
      <c r="O143" s="110">
        <f t="shared" si="92"/>
        <v>0.277636689437358</v>
      </c>
      <c r="P143" s="110">
        <f t="shared" si="93"/>
        <v>0.983993744186173</v>
      </c>
      <c r="Q143" s="110">
        <f t="shared" si="94"/>
        <v>-1.48001988778027</v>
      </c>
      <c r="R143" s="110">
        <f t="shared" si="95"/>
        <v>-0.8132420744783</v>
      </c>
      <c r="S143" s="110">
        <f t="shared" si="96"/>
        <v>0.862408288969541</v>
      </c>
      <c r="T143" s="110">
        <f t="shared" si="97"/>
        <v>1.66668134881782</v>
      </c>
      <c r="U143" s="110">
        <f t="shared" si="98"/>
        <v>0.326240859624102</v>
      </c>
      <c r="V143" s="110">
        <f t="shared" si="99"/>
        <v>-0.071289137199106</v>
      </c>
      <c r="W143" s="110">
        <f t="shared" si="100"/>
        <v>-2.46416483309849</v>
      </c>
      <c r="X143" s="110"/>
      <c r="Y143" s="110"/>
      <c r="Z143" s="110"/>
      <c r="AA143" s="110"/>
      <c r="AB143" s="110"/>
    </row>
    <row r="144" ht="12" customHeight="1" spans="1:28">
      <c r="A144" s="23"/>
      <c r="B144" s="112">
        <f t="shared" si="80"/>
        <v>41</v>
      </c>
      <c r="C144" s="110"/>
      <c r="D144" s="110">
        <f t="shared" si="81"/>
        <v>-2.14336910875045</v>
      </c>
      <c r="E144" s="110">
        <f t="shared" si="82"/>
        <v>0.620206209186317</v>
      </c>
      <c r="F144" s="110">
        <f t="shared" si="83"/>
        <v>-0.463260347462363</v>
      </c>
      <c r="G144" s="110">
        <f t="shared" si="84"/>
        <v>0.499817710130696</v>
      </c>
      <c r="H144" s="110">
        <f t="shared" si="85"/>
        <v>0.223415262631725</v>
      </c>
      <c r="I144" s="110">
        <f t="shared" si="86"/>
        <v>0.850023237965442</v>
      </c>
      <c r="J144" s="110">
        <f t="shared" si="87"/>
        <v>-0.610817568194999</v>
      </c>
      <c r="K144" s="110">
        <f t="shared" si="88"/>
        <v>0.510585289350088</v>
      </c>
      <c r="L144" s="110">
        <f t="shared" si="89"/>
        <v>0.857907199213693</v>
      </c>
      <c r="M144" s="110">
        <f t="shared" si="90"/>
        <v>0.0527259712549944</v>
      </c>
      <c r="N144" s="110">
        <f t="shared" si="91"/>
        <v>-1.70407674197389</v>
      </c>
      <c r="O144" s="110">
        <f t="shared" si="92"/>
        <v>0.794991709258028</v>
      </c>
      <c r="P144" s="110">
        <f t="shared" si="93"/>
        <v>0.425653072157796</v>
      </c>
      <c r="Q144" s="110">
        <f t="shared" si="94"/>
        <v>0.45869280396161</v>
      </c>
      <c r="R144" s="110">
        <f t="shared" si="95"/>
        <v>0.636415207825063</v>
      </c>
      <c r="S144" s="110">
        <f t="shared" si="96"/>
        <v>-0.432406127966545</v>
      </c>
      <c r="T144" s="110">
        <f t="shared" si="97"/>
        <v>1.27117159474304</v>
      </c>
      <c r="U144" s="110">
        <f t="shared" si="98"/>
        <v>-1.2803585170528</v>
      </c>
      <c r="V144" s="110">
        <f t="shared" si="99"/>
        <v>-0.87706169906583</v>
      </c>
      <c r="W144" s="110">
        <f t="shared" si="100"/>
        <v>-0.256533017251687</v>
      </c>
      <c r="X144" s="110"/>
      <c r="Y144" s="110"/>
      <c r="Z144" s="110"/>
      <c r="AA144" s="110"/>
      <c r="AB144" s="110"/>
    </row>
    <row r="145" ht="12" customHeight="1" spans="1:28">
      <c r="A145" s="23"/>
      <c r="B145" s="112">
        <f t="shared" si="80"/>
        <v>42</v>
      </c>
      <c r="C145" s="110"/>
      <c r="D145" s="110">
        <f t="shared" si="81"/>
        <v>0.0654310793686118</v>
      </c>
      <c r="E145" s="110">
        <f t="shared" si="82"/>
        <v>1.30858369295735</v>
      </c>
      <c r="F145" s="110">
        <f t="shared" si="83"/>
        <v>0.197802741617019</v>
      </c>
      <c r="G145" s="110">
        <f t="shared" si="84"/>
        <v>0.499098723436071</v>
      </c>
      <c r="H145" s="110">
        <f t="shared" si="85"/>
        <v>-0.766526374903035</v>
      </c>
      <c r="I145" s="110">
        <f t="shared" si="86"/>
        <v>0.500181342406772</v>
      </c>
      <c r="J145" s="110">
        <f t="shared" si="87"/>
        <v>0.74320313899242</v>
      </c>
      <c r="K145" s="110">
        <f t="shared" si="88"/>
        <v>-0.58417967465092</v>
      </c>
      <c r="L145" s="110">
        <f t="shared" si="89"/>
        <v>0.192231006813202</v>
      </c>
      <c r="M145" s="110">
        <f t="shared" si="90"/>
        <v>-2.05208482795218</v>
      </c>
      <c r="N145" s="110">
        <f t="shared" si="91"/>
        <v>1.0543428392083</v>
      </c>
      <c r="O145" s="110">
        <f t="shared" si="92"/>
        <v>-0.0606476642535331</v>
      </c>
      <c r="P145" s="110">
        <f t="shared" si="93"/>
        <v>-2.47556119748345</v>
      </c>
      <c r="Q145" s="110">
        <f t="shared" si="94"/>
        <v>1.01723390834174</v>
      </c>
      <c r="R145" s="110">
        <f t="shared" si="95"/>
        <v>0.38169873324698</v>
      </c>
      <c r="S145" s="110">
        <f t="shared" si="96"/>
        <v>0.0378386477427915</v>
      </c>
      <c r="T145" s="110">
        <f t="shared" si="97"/>
        <v>0.196803672651501</v>
      </c>
      <c r="U145" s="110">
        <f t="shared" si="98"/>
        <v>-2.41332535927941</v>
      </c>
      <c r="V145" s="110">
        <f t="shared" si="99"/>
        <v>2.01379422441239</v>
      </c>
      <c r="W145" s="110">
        <f t="shared" si="100"/>
        <v>-1.71316573399909</v>
      </c>
      <c r="X145" s="110"/>
      <c r="Y145" s="110"/>
      <c r="Z145" s="110"/>
      <c r="AA145" s="110"/>
      <c r="AB145" s="110"/>
    </row>
    <row r="146" ht="12" customHeight="1" spans="1:28">
      <c r="A146" s="23"/>
      <c r="B146" s="112">
        <f t="shared" si="80"/>
        <v>43</v>
      </c>
      <c r="C146" s="110"/>
      <c r="D146" s="110">
        <f t="shared" si="81"/>
        <v>-1.30828466422671</v>
      </c>
      <c r="E146" s="110">
        <f t="shared" si="82"/>
        <v>-0.160634252984048</v>
      </c>
      <c r="F146" s="110">
        <f t="shared" si="83"/>
        <v>0.0593817809521136</v>
      </c>
      <c r="G146" s="110">
        <f t="shared" si="84"/>
        <v>2.2704778581106</v>
      </c>
      <c r="H146" s="110">
        <f t="shared" si="85"/>
        <v>0.831970826737285</v>
      </c>
      <c r="I146" s="110">
        <f t="shared" si="86"/>
        <v>-0.562180836217069</v>
      </c>
      <c r="J146" s="110">
        <f t="shared" si="87"/>
        <v>0.0197100746617146</v>
      </c>
      <c r="K146" s="110">
        <f t="shared" si="88"/>
        <v>0.714900879907618</v>
      </c>
      <c r="L146" s="110">
        <f t="shared" si="89"/>
        <v>-1.52199548317036</v>
      </c>
      <c r="M146" s="110">
        <f t="shared" si="90"/>
        <v>-0.622235221921507</v>
      </c>
      <c r="N146" s="110">
        <f t="shared" si="91"/>
        <v>-0.374444035119082</v>
      </c>
      <c r="O146" s="110">
        <f t="shared" si="92"/>
        <v>-1.18577866630193</v>
      </c>
      <c r="P146" s="110">
        <f t="shared" si="93"/>
        <v>2.18610391723956</v>
      </c>
      <c r="Q146" s="110">
        <f t="shared" si="94"/>
        <v>-1.12030718615539</v>
      </c>
      <c r="R146" s="110">
        <f t="shared" si="95"/>
        <v>0.176183065830301</v>
      </c>
      <c r="S146" s="110">
        <f t="shared" si="96"/>
        <v>0.0361362093798125</v>
      </c>
      <c r="T146" s="110">
        <f t="shared" si="97"/>
        <v>-0.511455039486894</v>
      </c>
      <c r="U146" s="110">
        <f t="shared" si="98"/>
        <v>-0.103005857920964</v>
      </c>
      <c r="V146" s="110">
        <f t="shared" si="99"/>
        <v>2.31163985992599</v>
      </c>
      <c r="W146" s="110">
        <f t="shared" si="100"/>
        <v>0.616913980830199</v>
      </c>
      <c r="X146" s="110"/>
      <c r="Y146" s="110"/>
      <c r="Z146" s="110"/>
      <c r="AA146" s="110"/>
      <c r="AB146" s="110"/>
    </row>
    <row r="147" ht="12" customHeight="1" spans="1:28">
      <c r="A147" s="23"/>
      <c r="B147" s="112">
        <f t="shared" si="80"/>
        <v>44</v>
      </c>
      <c r="C147" s="110"/>
      <c r="D147" s="110">
        <f t="shared" si="81"/>
        <v>0.746407629014657</v>
      </c>
      <c r="E147" s="110">
        <f t="shared" si="82"/>
        <v>-0.318623704707139</v>
      </c>
      <c r="F147" s="110">
        <f t="shared" si="83"/>
        <v>-0.284713210514922</v>
      </c>
      <c r="G147" s="110">
        <f t="shared" si="84"/>
        <v>1.07003396417446</v>
      </c>
      <c r="H147" s="110">
        <f t="shared" si="85"/>
        <v>-0.987991636065945</v>
      </c>
      <c r="I147" s="110">
        <f t="shared" si="86"/>
        <v>-1.33521145595976</v>
      </c>
      <c r="J147" s="110">
        <f t="shared" si="87"/>
        <v>-0.620194193308679</v>
      </c>
      <c r="K147" s="110">
        <f t="shared" si="88"/>
        <v>-0.704066163487185</v>
      </c>
      <c r="L147" s="110">
        <f t="shared" si="89"/>
        <v>-1.0335833884153</v>
      </c>
      <c r="M147" s="110">
        <f t="shared" si="90"/>
        <v>0.727534391224357</v>
      </c>
      <c r="N147" s="110">
        <f t="shared" si="91"/>
        <v>1.62547781795336</v>
      </c>
      <c r="O147" s="110">
        <f t="shared" si="92"/>
        <v>1.21704897071789</v>
      </c>
      <c r="P147" s="110">
        <f t="shared" si="93"/>
        <v>0.978242748356413</v>
      </c>
      <c r="Q147" s="110">
        <f t="shared" si="94"/>
        <v>0.433026832788345</v>
      </c>
      <c r="R147" s="110">
        <f t="shared" si="95"/>
        <v>1.00129260335628</v>
      </c>
      <c r="S147" s="110">
        <f t="shared" si="96"/>
        <v>0.0638437525717784</v>
      </c>
      <c r="T147" s="110">
        <f t="shared" si="97"/>
        <v>0.81356009932327</v>
      </c>
      <c r="U147" s="110">
        <f t="shared" si="98"/>
        <v>-0.142184246124266</v>
      </c>
      <c r="V147" s="110">
        <f t="shared" si="99"/>
        <v>-0.938522558544309</v>
      </c>
      <c r="W147" s="110">
        <f t="shared" si="100"/>
        <v>0.151286665445603</v>
      </c>
      <c r="X147" s="110"/>
      <c r="Y147" s="110"/>
      <c r="Z147" s="110"/>
      <c r="AA147" s="110"/>
      <c r="AB147" s="110"/>
    </row>
    <row r="148" ht="12" customHeight="1" spans="1:28">
      <c r="A148" s="23"/>
      <c r="B148" s="112">
        <f t="shared" si="80"/>
        <v>45</v>
      </c>
      <c r="C148" s="110"/>
      <c r="D148" s="110">
        <f t="shared" si="81"/>
        <v>0.155742920373361</v>
      </c>
      <c r="E148" s="110">
        <f t="shared" si="82"/>
        <v>-0.575993231753341</v>
      </c>
      <c r="F148" s="110">
        <f t="shared" si="83"/>
        <v>0.151508072145922</v>
      </c>
      <c r="G148" s="110">
        <f t="shared" si="84"/>
        <v>1.78666640790255</v>
      </c>
      <c r="H148" s="110">
        <f t="shared" si="85"/>
        <v>0.55392422015777</v>
      </c>
      <c r="I148" s="110">
        <f t="shared" si="86"/>
        <v>-0.0201057777158348</v>
      </c>
      <c r="J148" s="110">
        <f t="shared" si="87"/>
        <v>0.593264329008241</v>
      </c>
      <c r="K148" s="110">
        <f t="shared" si="88"/>
        <v>-0.671483178104839</v>
      </c>
      <c r="L148" s="110">
        <f t="shared" si="89"/>
        <v>-0.292100050095879</v>
      </c>
      <c r="M148" s="110">
        <f t="shared" si="90"/>
        <v>-0.600131442335219</v>
      </c>
      <c r="N148" s="110">
        <f t="shared" si="91"/>
        <v>-1.31556334600532</v>
      </c>
      <c r="O148" s="110">
        <f t="shared" si="92"/>
        <v>-0.334658017232769</v>
      </c>
      <c r="P148" s="110">
        <f t="shared" si="93"/>
        <v>2.20773607243216</v>
      </c>
      <c r="Q148" s="110">
        <f t="shared" si="94"/>
        <v>0.0685108261744087</v>
      </c>
      <c r="R148" s="110">
        <f t="shared" si="95"/>
        <v>0.335598984487308</v>
      </c>
      <c r="S148" s="110">
        <f t="shared" si="96"/>
        <v>-0.381775128187994</v>
      </c>
      <c r="T148" s="110">
        <f t="shared" si="97"/>
        <v>0.34876587876122</v>
      </c>
      <c r="U148" s="110">
        <f t="shared" si="98"/>
        <v>1.74849786678043</v>
      </c>
      <c r="V148" s="110">
        <f t="shared" si="99"/>
        <v>-0.495719162137146</v>
      </c>
      <c r="W148" s="110">
        <f t="shared" si="100"/>
        <v>0.125466525846437</v>
      </c>
      <c r="X148" s="110"/>
      <c r="Y148" s="110"/>
      <c r="Z148" s="110"/>
      <c r="AA148" s="110"/>
      <c r="AB148" s="110"/>
    </row>
    <row r="149" ht="12" customHeight="1" spans="1:28">
      <c r="A149" s="23"/>
      <c r="B149" s="112">
        <f t="shared" si="80"/>
        <v>46</v>
      </c>
      <c r="C149" s="110"/>
      <c r="D149" s="110">
        <f t="shared" si="81"/>
        <v>-0.222229496437385</v>
      </c>
      <c r="E149" s="110">
        <f t="shared" si="82"/>
        <v>-1.29334232775756</v>
      </c>
      <c r="F149" s="110">
        <f t="shared" si="83"/>
        <v>0.729280768701048</v>
      </c>
      <c r="G149" s="110">
        <f t="shared" si="84"/>
        <v>-0.373610533855577</v>
      </c>
      <c r="H149" s="110">
        <f t="shared" si="85"/>
        <v>-0.0423342384905324</v>
      </c>
      <c r="I149" s="110">
        <f t="shared" si="86"/>
        <v>0.13207939806599</v>
      </c>
      <c r="J149" s="110">
        <f t="shared" si="87"/>
        <v>3.0465397603972</v>
      </c>
      <c r="K149" s="110">
        <f t="shared" si="88"/>
        <v>0.0530527298199095</v>
      </c>
      <c r="L149" s="110">
        <f t="shared" si="89"/>
        <v>-0.069966139001027</v>
      </c>
      <c r="M149" s="110">
        <f t="shared" si="90"/>
        <v>-0.827587482687543</v>
      </c>
      <c r="N149" s="110">
        <f t="shared" si="91"/>
        <v>-0.752346858429427</v>
      </c>
      <c r="O149" s="110">
        <f t="shared" si="92"/>
        <v>0.783504268287777</v>
      </c>
      <c r="P149" s="110">
        <f t="shared" si="93"/>
        <v>-2.51468939041597</v>
      </c>
      <c r="Q149" s="110">
        <f t="shared" si="94"/>
        <v>-1.41519410365565</v>
      </c>
      <c r="R149" s="110">
        <f t="shared" si="95"/>
        <v>0.728418381181485</v>
      </c>
      <c r="S149" s="110">
        <f t="shared" si="96"/>
        <v>-0.331071059071411</v>
      </c>
      <c r="T149" s="110">
        <f t="shared" si="97"/>
        <v>0.308474313805879</v>
      </c>
      <c r="U149" s="110">
        <f t="shared" si="98"/>
        <v>-0.201075444195216</v>
      </c>
      <c r="V149" s="110">
        <f t="shared" si="99"/>
        <v>-0.677835100806672</v>
      </c>
      <c r="W149" s="110">
        <f t="shared" si="100"/>
        <v>-0.691105540083431</v>
      </c>
      <c r="X149" s="110"/>
      <c r="Y149" s="110"/>
      <c r="Z149" s="110"/>
      <c r="AA149" s="110"/>
      <c r="AB149" s="110"/>
    </row>
    <row r="150" ht="12" customHeight="1" spans="1:28">
      <c r="A150" s="23"/>
      <c r="B150" s="112">
        <f t="shared" si="80"/>
        <v>47</v>
      </c>
      <c r="C150" s="110"/>
      <c r="D150" s="110">
        <f t="shared" si="81"/>
        <v>0.292764026668752</v>
      </c>
      <c r="E150" s="110">
        <f t="shared" si="82"/>
        <v>2.29366768066518</v>
      </c>
      <c r="F150" s="110">
        <f t="shared" si="83"/>
        <v>0.562003146217818</v>
      </c>
      <c r="G150" s="110">
        <f t="shared" si="84"/>
        <v>0.850912317300709</v>
      </c>
      <c r="H150" s="110">
        <f t="shared" si="85"/>
        <v>0.351094836270923</v>
      </c>
      <c r="I150" s="110">
        <f t="shared" si="86"/>
        <v>1.53431033586442</v>
      </c>
      <c r="J150" s="110">
        <f t="shared" si="87"/>
        <v>0.0112183137683219</v>
      </c>
      <c r="K150" s="110">
        <f t="shared" si="88"/>
        <v>-1.96780974026874</v>
      </c>
      <c r="L150" s="110">
        <f t="shared" si="89"/>
        <v>-0.0478803121968788</v>
      </c>
      <c r="M150" s="110">
        <f t="shared" si="90"/>
        <v>1.73196875665014</v>
      </c>
      <c r="N150" s="110">
        <f t="shared" si="91"/>
        <v>-0.158343497043959</v>
      </c>
      <c r="O150" s="110">
        <f t="shared" si="92"/>
        <v>0.521724787022977</v>
      </c>
      <c r="P150" s="110">
        <f t="shared" si="93"/>
        <v>0.937171022144714</v>
      </c>
      <c r="Q150" s="110">
        <f t="shared" si="94"/>
        <v>0.30219603271792</v>
      </c>
      <c r="R150" s="110">
        <f t="shared" si="95"/>
        <v>-0.470043670955522</v>
      </c>
      <c r="S150" s="110">
        <f t="shared" si="96"/>
        <v>0.199348100240029</v>
      </c>
      <c r="T150" s="110">
        <f t="shared" si="97"/>
        <v>0.691214115195675</v>
      </c>
      <c r="U150" s="110">
        <f t="shared" si="98"/>
        <v>0.921375854181851</v>
      </c>
      <c r="V150" s="110">
        <f t="shared" si="99"/>
        <v>0.883914699251886</v>
      </c>
      <c r="W150" s="110">
        <f t="shared" si="100"/>
        <v>1.9033876085963</v>
      </c>
      <c r="X150" s="110"/>
      <c r="Y150" s="110"/>
      <c r="Z150" s="110"/>
      <c r="AA150" s="110"/>
      <c r="AB150" s="110"/>
    </row>
    <row r="151" ht="12" customHeight="1" spans="1:28">
      <c r="A151" s="23"/>
      <c r="B151" s="112">
        <f t="shared" si="80"/>
        <v>48</v>
      </c>
      <c r="C151" s="110"/>
      <c r="D151" s="110">
        <f t="shared" si="81"/>
        <v>0.729785402990619</v>
      </c>
      <c r="E151" s="110">
        <f t="shared" si="82"/>
        <v>-1.07805280444791</v>
      </c>
      <c r="F151" s="110">
        <f t="shared" si="83"/>
        <v>-1.11367715757775</v>
      </c>
      <c r="G151" s="110">
        <f t="shared" si="84"/>
        <v>0.0815342168755345</v>
      </c>
      <c r="H151" s="110">
        <f t="shared" si="85"/>
        <v>0.244967084387267</v>
      </c>
      <c r="I151" s="110">
        <f t="shared" si="86"/>
        <v>-0.125380246915672</v>
      </c>
      <c r="J151" s="110">
        <f t="shared" si="87"/>
        <v>0.225364467462368</v>
      </c>
      <c r="K151" s="110">
        <f t="shared" si="88"/>
        <v>1.81777777947427</v>
      </c>
      <c r="L151" s="110">
        <f t="shared" si="89"/>
        <v>0.139731061291679</v>
      </c>
      <c r="M151" s="110">
        <f t="shared" si="90"/>
        <v>3.43332306064144</v>
      </c>
      <c r="N151" s="110">
        <f t="shared" si="91"/>
        <v>0.643977539627365</v>
      </c>
      <c r="O151" s="110">
        <f t="shared" si="92"/>
        <v>0.738665743084242</v>
      </c>
      <c r="P151" s="110">
        <f t="shared" si="93"/>
        <v>-0.709727836862746</v>
      </c>
      <c r="Q151" s="110">
        <f t="shared" si="94"/>
        <v>1.13668835143933</v>
      </c>
      <c r="R151" s="110">
        <f t="shared" si="95"/>
        <v>2.07448504566187</v>
      </c>
      <c r="S151" s="110">
        <f t="shared" si="96"/>
        <v>-0.395810239833231</v>
      </c>
      <c r="T151" s="110">
        <f t="shared" si="97"/>
        <v>-0.483902879352059</v>
      </c>
      <c r="U151" s="110">
        <f t="shared" si="98"/>
        <v>1.26818764284151</v>
      </c>
      <c r="V151" s="110">
        <f t="shared" si="99"/>
        <v>-0.142695967911056</v>
      </c>
      <c r="W151" s="110">
        <f t="shared" si="100"/>
        <v>-0.243944658107725</v>
      </c>
      <c r="X151" s="110"/>
      <c r="Y151" s="110"/>
      <c r="Z151" s="110"/>
      <c r="AA151" s="110"/>
      <c r="AB151" s="110"/>
    </row>
    <row r="152" ht="12" customHeight="1" spans="1:28">
      <c r="A152" s="23"/>
      <c r="B152" s="112">
        <f t="shared" si="80"/>
        <v>49</v>
      </c>
      <c r="C152" s="110"/>
      <c r="D152" s="110">
        <f t="shared" si="81"/>
        <v>-0.565204365720013</v>
      </c>
      <c r="E152" s="110">
        <f t="shared" si="82"/>
        <v>0.497144021323762</v>
      </c>
      <c r="F152" s="110">
        <f t="shared" si="83"/>
        <v>-1.54209309159398</v>
      </c>
      <c r="G152" s="110">
        <f t="shared" si="84"/>
        <v>0.835533296640226</v>
      </c>
      <c r="H152" s="110">
        <f t="shared" si="85"/>
        <v>0.811542177962619</v>
      </c>
      <c r="I152" s="110">
        <f t="shared" si="86"/>
        <v>-0.685761221750683</v>
      </c>
      <c r="J152" s="110">
        <f t="shared" si="87"/>
        <v>0.0672108172155739</v>
      </c>
      <c r="K152" s="110">
        <f t="shared" si="88"/>
        <v>-0.665710730469634</v>
      </c>
      <c r="L152" s="110">
        <f t="shared" si="89"/>
        <v>0.825533766460054</v>
      </c>
      <c r="M152" s="110">
        <f t="shared" si="90"/>
        <v>0.494255861248893</v>
      </c>
      <c r="N152" s="110">
        <f t="shared" si="91"/>
        <v>1.2067909012797</v>
      </c>
      <c r="O152" s="110">
        <f t="shared" si="92"/>
        <v>0.595455808566693</v>
      </c>
      <c r="P152" s="110">
        <f t="shared" si="93"/>
        <v>-0.393761282565626</v>
      </c>
      <c r="Q152" s="110">
        <f t="shared" si="94"/>
        <v>-0.248045547005142</v>
      </c>
      <c r="R152" s="110">
        <f t="shared" si="95"/>
        <v>-1.38342052270391</v>
      </c>
      <c r="S152" s="110">
        <f t="shared" si="96"/>
        <v>0.182731774114351</v>
      </c>
      <c r="T152" s="110">
        <f t="shared" si="97"/>
        <v>-1.28733538382948</v>
      </c>
      <c r="U152" s="110">
        <f t="shared" si="98"/>
        <v>1.19798210012083</v>
      </c>
      <c r="V152" s="110">
        <f t="shared" si="99"/>
        <v>-0.399505295704616</v>
      </c>
      <c r="W152" s="110">
        <f t="shared" si="100"/>
        <v>-1.08864118615806</v>
      </c>
      <c r="X152" s="110"/>
      <c r="Y152" s="110"/>
      <c r="Z152" s="110"/>
      <c r="AA152" s="110"/>
      <c r="AB152" s="110"/>
    </row>
    <row r="153" ht="12" customHeight="1" spans="1:28">
      <c r="A153" s="23"/>
      <c r="B153" s="112">
        <f t="shared" si="80"/>
        <v>50</v>
      </c>
      <c r="C153" s="110"/>
      <c r="D153" s="110">
        <f t="shared" si="81"/>
        <v>0.599732701635754</v>
      </c>
      <c r="E153" s="110">
        <f t="shared" si="82"/>
        <v>-0.870139178746364</v>
      </c>
      <c r="F153" s="110">
        <f t="shared" si="83"/>
        <v>0.222082591949948</v>
      </c>
      <c r="G153" s="110">
        <f t="shared" si="84"/>
        <v>-0.0973068623710268</v>
      </c>
      <c r="H153" s="110">
        <f t="shared" si="85"/>
        <v>-0.351457770924188</v>
      </c>
      <c r="I153" s="110">
        <f t="shared" si="86"/>
        <v>-1.0841839023324</v>
      </c>
      <c r="J153" s="110">
        <f t="shared" si="87"/>
        <v>-0.699059059418928</v>
      </c>
      <c r="K153" s="110">
        <f t="shared" si="88"/>
        <v>-0.466907013890749</v>
      </c>
      <c r="L153" s="110">
        <f t="shared" si="89"/>
        <v>-0.432697794892469</v>
      </c>
      <c r="M153" s="110">
        <f t="shared" si="90"/>
        <v>-0.0662619921483703</v>
      </c>
      <c r="N153" s="110">
        <f t="shared" si="91"/>
        <v>0.474611102683802</v>
      </c>
      <c r="O153" s="110">
        <f t="shared" si="92"/>
        <v>-1.02564771296493</v>
      </c>
      <c r="P153" s="110">
        <f t="shared" si="93"/>
        <v>-0.941846556198124</v>
      </c>
      <c r="Q153" s="110">
        <f t="shared" si="94"/>
        <v>-0.561836512306326</v>
      </c>
      <c r="R153" s="110">
        <f t="shared" si="95"/>
        <v>1.28629448402322</v>
      </c>
      <c r="S153" s="110">
        <f t="shared" si="96"/>
        <v>-0.468443717076829</v>
      </c>
      <c r="T153" s="110">
        <f t="shared" si="97"/>
        <v>2.0850105123162</v>
      </c>
      <c r="U153" s="110">
        <f t="shared" si="98"/>
        <v>0.321763998307827</v>
      </c>
      <c r="V153" s="110">
        <f t="shared" si="99"/>
        <v>-0.332289420415642</v>
      </c>
      <c r="W153" s="110">
        <f t="shared" si="100"/>
        <v>0.66565895855333</v>
      </c>
      <c r="X153" s="110"/>
      <c r="Y153" s="110"/>
      <c r="Z153" s="110"/>
      <c r="AA153" s="110"/>
      <c r="AB153" s="110"/>
    </row>
    <row r="154" s="5" customFormat="1" ht="12" customHeight="1" spans="1:28">
      <c r="A154" s="27"/>
      <c r="B154" s="113">
        <f t="shared" si="80"/>
        <v>51</v>
      </c>
      <c r="C154" s="114"/>
      <c r="D154" s="110">
        <f t="shared" si="81"/>
        <v>-1.12867986791214</v>
      </c>
      <c r="E154" s="110">
        <f t="shared" si="82"/>
        <v>-1.08536876626276</v>
      </c>
      <c r="F154" s="110">
        <f t="shared" si="83"/>
        <v>0.711383321525207</v>
      </c>
      <c r="G154" s="110">
        <f t="shared" si="84"/>
        <v>1.50866709485331</v>
      </c>
      <c r="H154" s="110">
        <f t="shared" si="85"/>
        <v>1.13927186864896</v>
      </c>
      <c r="I154" s="110">
        <f t="shared" si="86"/>
        <v>1.07775916538304</v>
      </c>
      <c r="J154" s="110">
        <f t="shared" si="87"/>
        <v>2.95634750974806</v>
      </c>
      <c r="K154" s="110">
        <f t="shared" si="88"/>
        <v>-0.605940413435865</v>
      </c>
      <c r="L154" s="110">
        <f t="shared" si="89"/>
        <v>0.0269295224952862</v>
      </c>
      <c r="M154" s="110">
        <f t="shared" si="90"/>
        <v>-1.2865471991743</v>
      </c>
      <c r="N154" s="110">
        <f t="shared" si="91"/>
        <v>3.5929539068652</v>
      </c>
      <c r="O154" s="110">
        <f t="shared" si="92"/>
        <v>-0.465204223547845</v>
      </c>
      <c r="P154" s="110">
        <f t="shared" si="93"/>
        <v>-0.00607502874214465</v>
      </c>
      <c r="Q154" s="110">
        <f t="shared" si="94"/>
        <v>-0.822614445073413</v>
      </c>
      <c r="R154" s="110">
        <f t="shared" si="95"/>
        <v>1.6951562583532</v>
      </c>
      <c r="S154" s="110">
        <f t="shared" si="96"/>
        <v>-0.205142612811302</v>
      </c>
      <c r="T154" s="110">
        <f t="shared" si="97"/>
        <v>-0.27531119639521</v>
      </c>
      <c r="U154" s="110">
        <f t="shared" si="98"/>
        <v>-0.147841490785698</v>
      </c>
      <c r="V154" s="110">
        <f t="shared" si="99"/>
        <v>0.560449640725112</v>
      </c>
      <c r="W154" s="110">
        <f t="shared" si="100"/>
        <v>1.25871068530176</v>
      </c>
      <c r="X154" s="114"/>
      <c r="Y154" s="114"/>
      <c r="Z154" s="114"/>
      <c r="AA154" s="114"/>
      <c r="AB154" s="114"/>
    </row>
    <row r="155" ht="12" customHeight="1" spans="1:28">
      <c r="A155" s="23"/>
      <c r="B155" s="112">
        <f t="shared" si="80"/>
        <v>52</v>
      </c>
      <c r="C155" s="110"/>
      <c r="D155" s="110">
        <f t="shared" si="81"/>
        <v>-0.924009243354239</v>
      </c>
      <c r="E155" s="110">
        <f t="shared" si="82"/>
        <v>0.13788659368546</v>
      </c>
      <c r="F155" s="110">
        <f t="shared" si="83"/>
        <v>-0.180086042841667</v>
      </c>
      <c r="G155" s="110">
        <f t="shared" si="84"/>
        <v>-0.511857041599056</v>
      </c>
      <c r="H155" s="110">
        <f t="shared" si="85"/>
        <v>0.478644590933581</v>
      </c>
      <c r="I155" s="110">
        <f t="shared" si="86"/>
        <v>-1.12402103059466</v>
      </c>
      <c r="J155" s="110">
        <f t="shared" si="87"/>
        <v>-0.931263987009394</v>
      </c>
      <c r="K155" s="110">
        <f t="shared" si="88"/>
        <v>1.02234912676293</v>
      </c>
      <c r="L155" s="110">
        <f t="shared" si="89"/>
        <v>0.969258142556403</v>
      </c>
      <c r="M155" s="110">
        <f t="shared" si="90"/>
        <v>1.3326189990713</v>
      </c>
      <c r="N155" s="110">
        <f t="shared" si="91"/>
        <v>0.359012601255986</v>
      </c>
      <c r="O155" s="110">
        <f t="shared" si="92"/>
        <v>-0.715495418025597</v>
      </c>
      <c r="P155" s="110">
        <f t="shared" si="93"/>
        <v>-0.0124636302133261</v>
      </c>
      <c r="Q155" s="110">
        <f t="shared" si="94"/>
        <v>0.72533043160848</v>
      </c>
      <c r="R155" s="110">
        <f t="shared" si="95"/>
        <v>-0.89611605825939</v>
      </c>
      <c r="S155" s="110">
        <f t="shared" si="96"/>
        <v>0.254682092237194</v>
      </c>
      <c r="T155" s="110">
        <f t="shared" si="97"/>
        <v>0.230073356337103</v>
      </c>
      <c r="U155" s="110">
        <f t="shared" si="98"/>
        <v>-0.727279756389798</v>
      </c>
      <c r="V155" s="110">
        <f t="shared" si="99"/>
        <v>0.507355119770597</v>
      </c>
      <c r="W155" s="110">
        <f t="shared" si="100"/>
        <v>-0.0306281847870358</v>
      </c>
      <c r="X155" s="110"/>
      <c r="Y155" s="110"/>
      <c r="Z155" s="110"/>
      <c r="AA155" s="110"/>
      <c r="AB155" s="110"/>
    </row>
    <row r="156" ht="12" customHeight="1" spans="1:28">
      <c r="A156" s="23"/>
      <c r="B156" s="112">
        <f t="shared" ref="B156:B187" si="101">B155+1</f>
        <v>53</v>
      </c>
      <c r="C156" s="110"/>
      <c r="D156" s="110">
        <f t="shared" si="81"/>
        <v>0.140798047513624</v>
      </c>
      <c r="E156" s="110">
        <f t="shared" si="82"/>
        <v>-0.704930882756131</v>
      </c>
      <c r="F156" s="110">
        <f t="shared" si="83"/>
        <v>1.50467978039006</v>
      </c>
      <c r="G156" s="110">
        <f t="shared" si="84"/>
        <v>-0.581773343410893</v>
      </c>
      <c r="H156" s="110">
        <f t="shared" si="85"/>
        <v>0.565073721471459</v>
      </c>
      <c r="I156" s="110">
        <f t="shared" si="86"/>
        <v>1.34086806806151</v>
      </c>
      <c r="J156" s="110">
        <f t="shared" si="87"/>
        <v>-0.247703451141491</v>
      </c>
      <c r="K156" s="110">
        <f t="shared" si="88"/>
        <v>-1.25434922491106</v>
      </c>
      <c r="L156" s="110">
        <f t="shared" si="89"/>
        <v>-0.128617969298702</v>
      </c>
      <c r="M156" s="110">
        <f t="shared" si="90"/>
        <v>0.759243392593861</v>
      </c>
      <c r="N156" s="110">
        <f t="shared" si="91"/>
        <v>-0.802406937829093</v>
      </c>
      <c r="O156" s="110">
        <f t="shared" si="92"/>
        <v>0.723144548372337</v>
      </c>
      <c r="P156" s="110">
        <f t="shared" si="93"/>
        <v>2.26480001652386</v>
      </c>
      <c r="Q156" s="110">
        <f t="shared" si="94"/>
        <v>0.153371910805472</v>
      </c>
      <c r="R156" s="110">
        <f t="shared" si="95"/>
        <v>-0.724208244121531</v>
      </c>
      <c r="S156" s="110">
        <f t="shared" si="96"/>
        <v>0.495136488406903</v>
      </c>
      <c r="T156" s="110">
        <f t="shared" si="97"/>
        <v>-0.489427950285294</v>
      </c>
      <c r="U156" s="110">
        <f t="shared" si="98"/>
        <v>0.0789009585365286</v>
      </c>
      <c r="V156" s="110">
        <f t="shared" si="99"/>
        <v>-1.33967712998888</v>
      </c>
      <c r="W156" s="110">
        <f t="shared" si="100"/>
        <v>0.00196748969809058</v>
      </c>
      <c r="X156" s="110"/>
      <c r="Y156" s="110"/>
      <c r="Z156" s="110"/>
      <c r="AA156" s="110"/>
      <c r="AB156" s="110"/>
    </row>
    <row r="157" ht="12" customHeight="1" spans="1:28">
      <c r="A157" s="23"/>
      <c r="B157" s="112">
        <f t="shared" si="101"/>
        <v>54</v>
      </c>
      <c r="C157" s="110"/>
      <c r="D157" s="110">
        <f t="shared" si="81"/>
        <v>-0.922095649749408</v>
      </c>
      <c r="E157" s="110">
        <f t="shared" si="82"/>
        <v>-0.462902758699187</v>
      </c>
      <c r="F157" s="110">
        <f t="shared" si="83"/>
        <v>-0.121542691355701</v>
      </c>
      <c r="G157" s="110">
        <f t="shared" si="84"/>
        <v>-0.977093158231602</v>
      </c>
      <c r="H157" s="110">
        <f t="shared" si="85"/>
        <v>-2.16666538395602</v>
      </c>
      <c r="I157" s="110">
        <f t="shared" si="86"/>
        <v>1.41629482088995</v>
      </c>
      <c r="J157" s="110">
        <f t="shared" si="87"/>
        <v>0.355123388179766</v>
      </c>
      <c r="K157" s="110">
        <f t="shared" si="88"/>
        <v>0.488543943339511</v>
      </c>
      <c r="L157" s="110">
        <f t="shared" si="89"/>
        <v>1.85222370251033</v>
      </c>
      <c r="M157" s="110">
        <f t="shared" si="90"/>
        <v>0.0699373663530184</v>
      </c>
      <c r="N157" s="110">
        <f t="shared" si="91"/>
        <v>0.341759431321741</v>
      </c>
      <c r="O157" s="110">
        <f t="shared" si="92"/>
        <v>1.92759133430393</v>
      </c>
      <c r="P157" s="110">
        <f t="shared" si="93"/>
        <v>0.797046320962966</v>
      </c>
      <c r="Q157" s="110">
        <f t="shared" si="94"/>
        <v>-0.30551783902957</v>
      </c>
      <c r="R157" s="110">
        <f t="shared" si="95"/>
        <v>1.89637982436355</v>
      </c>
      <c r="S157" s="110">
        <f t="shared" si="96"/>
        <v>-0.0118915888506862</v>
      </c>
      <c r="T157" s="110">
        <f t="shared" si="97"/>
        <v>-0.11345182306067</v>
      </c>
      <c r="U157" s="110">
        <f t="shared" si="98"/>
        <v>-0.115421892586099</v>
      </c>
      <c r="V157" s="110">
        <f t="shared" si="99"/>
        <v>0.648558042107336</v>
      </c>
      <c r="W157" s="110">
        <f t="shared" si="100"/>
        <v>-0.658086530428987</v>
      </c>
      <c r="X157" s="110"/>
      <c r="Y157" s="110"/>
      <c r="Z157" s="110"/>
      <c r="AA157" s="110"/>
      <c r="AB157" s="110"/>
    </row>
    <row r="158" ht="12" customHeight="1" spans="1:28">
      <c r="A158" s="23"/>
      <c r="B158" s="112">
        <f t="shared" si="101"/>
        <v>55</v>
      </c>
      <c r="C158" s="110"/>
      <c r="D158" s="110">
        <f t="shared" si="81"/>
        <v>1.72467975319231</v>
      </c>
      <c r="E158" s="110">
        <f t="shared" si="82"/>
        <v>1.62321135837281</v>
      </c>
      <c r="F158" s="110">
        <f t="shared" si="83"/>
        <v>-1.67960038513674</v>
      </c>
      <c r="G158" s="110">
        <f t="shared" si="84"/>
        <v>-1.54445875280732</v>
      </c>
      <c r="H158" s="110">
        <f t="shared" si="85"/>
        <v>1.05366779850236</v>
      </c>
      <c r="I158" s="110">
        <f t="shared" si="86"/>
        <v>0.906389612758595</v>
      </c>
      <c r="J158" s="110">
        <f t="shared" si="87"/>
        <v>-0.0867243330702255</v>
      </c>
      <c r="K158" s="110">
        <f t="shared" si="88"/>
        <v>-1.32771106289287</v>
      </c>
      <c r="L158" s="110">
        <f t="shared" si="89"/>
        <v>0.778778326609702</v>
      </c>
      <c r="M158" s="110">
        <f t="shared" si="90"/>
        <v>-1.0468646429973</v>
      </c>
      <c r="N158" s="110">
        <f t="shared" si="91"/>
        <v>-1.90685072298667</v>
      </c>
      <c r="O158" s="110">
        <f t="shared" si="92"/>
        <v>-0.245496329921868</v>
      </c>
      <c r="P158" s="110">
        <f t="shared" si="93"/>
        <v>-0.459054102169656</v>
      </c>
      <c r="Q158" s="110">
        <f t="shared" si="94"/>
        <v>1.02466134997594</v>
      </c>
      <c r="R158" s="110">
        <f t="shared" si="95"/>
        <v>-0.598829814489806</v>
      </c>
      <c r="S158" s="110">
        <f t="shared" si="96"/>
        <v>-0.666665690059813</v>
      </c>
      <c r="T158" s="110">
        <f t="shared" si="97"/>
        <v>-0.0385091087672377</v>
      </c>
      <c r="U158" s="110">
        <f t="shared" si="98"/>
        <v>0.665919243313188</v>
      </c>
      <c r="V158" s="110">
        <f t="shared" si="99"/>
        <v>-0.842414156417442</v>
      </c>
      <c r="W158" s="110">
        <f t="shared" si="100"/>
        <v>-0.792841533804148</v>
      </c>
      <c r="X158" s="110"/>
      <c r="Y158" s="110"/>
      <c r="Z158" s="110"/>
      <c r="AA158" s="110"/>
      <c r="AB158" s="110"/>
    </row>
    <row r="159" ht="12" customHeight="1" spans="1:28">
      <c r="A159" s="23"/>
      <c r="B159" s="112">
        <f t="shared" si="101"/>
        <v>56</v>
      </c>
      <c r="C159" s="110"/>
      <c r="D159" s="110">
        <f t="shared" si="81"/>
        <v>1.31262380366927</v>
      </c>
      <c r="E159" s="110">
        <f t="shared" si="82"/>
        <v>0.442646328406276</v>
      </c>
      <c r="F159" s="110">
        <f t="shared" si="83"/>
        <v>0.311310097365919</v>
      </c>
      <c r="G159" s="110">
        <f t="shared" si="84"/>
        <v>0.67319397666555</v>
      </c>
      <c r="H159" s="110">
        <f t="shared" si="85"/>
        <v>-0.307479369787497</v>
      </c>
      <c r="I159" s="110">
        <f t="shared" si="86"/>
        <v>1.37994295431331</v>
      </c>
      <c r="J159" s="110">
        <f t="shared" si="87"/>
        <v>0.0533216488528468</v>
      </c>
      <c r="K159" s="110">
        <f t="shared" si="88"/>
        <v>-1.01260150901843</v>
      </c>
      <c r="L159" s="110">
        <f t="shared" si="89"/>
        <v>-0.619206700409028</v>
      </c>
      <c r="M159" s="110">
        <f t="shared" si="90"/>
        <v>0.20105006392016</v>
      </c>
      <c r="N159" s="110">
        <f t="shared" si="91"/>
        <v>-1.21623905964977</v>
      </c>
      <c r="O159" s="110">
        <f t="shared" si="92"/>
        <v>-1.08596063482016</v>
      </c>
      <c r="P159" s="110">
        <f t="shared" si="93"/>
        <v>-0.0545844092791228</v>
      </c>
      <c r="Q159" s="110">
        <f t="shared" si="94"/>
        <v>0.261061275163017</v>
      </c>
      <c r="R159" s="110">
        <f t="shared" si="95"/>
        <v>-0.438803982438174</v>
      </c>
      <c r="S159" s="110">
        <f t="shared" si="96"/>
        <v>1.06285239836385</v>
      </c>
      <c r="T159" s="110">
        <f t="shared" si="97"/>
        <v>-0.444861232615156</v>
      </c>
      <c r="U159" s="110">
        <f t="shared" si="98"/>
        <v>0.235061768998919</v>
      </c>
      <c r="V159" s="110">
        <f t="shared" si="99"/>
        <v>-0.348713829106664</v>
      </c>
      <c r="W159" s="110">
        <f t="shared" si="100"/>
        <v>0.140306690757215</v>
      </c>
      <c r="X159" s="110"/>
      <c r="Y159" s="110"/>
      <c r="Z159" s="110"/>
      <c r="AA159" s="110"/>
      <c r="AB159" s="110"/>
    </row>
    <row r="160" ht="12" customHeight="1" spans="1:28">
      <c r="A160" s="23"/>
      <c r="B160" s="112">
        <f t="shared" si="101"/>
        <v>57</v>
      </c>
      <c r="C160" s="110"/>
      <c r="D160" s="110">
        <f t="shared" si="81"/>
        <v>0.412687240224064</v>
      </c>
      <c r="E160" s="110">
        <f t="shared" si="82"/>
        <v>-1.05481119548752</v>
      </c>
      <c r="F160" s="110">
        <f t="shared" si="83"/>
        <v>0.0945135787974579</v>
      </c>
      <c r="G160" s="110">
        <f t="shared" si="84"/>
        <v>1.1091694023429</v>
      </c>
      <c r="H160" s="110">
        <f t="shared" si="85"/>
        <v>0.973544530718859</v>
      </c>
      <c r="I160" s="110">
        <f t="shared" si="86"/>
        <v>-0.324281005428014</v>
      </c>
      <c r="J160" s="110">
        <f t="shared" si="87"/>
        <v>-0.670531682275213</v>
      </c>
      <c r="K160" s="110">
        <f t="shared" si="88"/>
        <v>0.841858479532415</v>
      </c>
      <c r="L160" s="110">
        <f t="shared" si="89"/>
        <v>-0.841019344615097</v>
      </c>
      <c r="M160" s="110">
        <f t="shared" si="90"/>
        <v>0.232071065924536</v>
      </c>
      <c r="N160" s="110">
        <f t="shared" si="91"/>
        <v>1.75103273577994</v>
      </c>
      <c r="O160" s="110">
        <f t="shared" si="92"/>
        <v>0.0469147142717584</v>
      </c>
      <c r="P160" s="110">
        <f t="shared" si="93"/>
        <v>1.13839709879839</v>
      </c>
      <c r="Q160" s="110">
        <f t="shared" si="94"/>
        <v>-0.448250846144535</v>
      </c>
      <c r="R160" s="110">
        <f t="shared" si="95"/>
        <v>0.19870683451239</v>
      </c>
      <c r="S160" s="110">
        <f t="shared" si="96"/>
        <v>0.500671133096015</v>
      </c>
      <c r="T160" s="110">
        <f t="shared" si="97"/>
        <v>0.412557128469792</v>
      </c>
      <c r="U160" s="110">
        <f t="shared" si="98"/>
        <v>-0.396441136366702</v>
      </c>
      <c r="V160" s="110">
        <f t="shared" si="99"/>
        <v>0.47681068595906</v>
      </c>
      <c r="W160" s="110">
        <f t="shared" si="100"/>
        <v>-0.368185348709425</v>
      </c>
      <c r="X160" s="110"/>
      <c r="Y160" s="110"/>
      <c r="Z160" s="110"/>
      <c r="AA160" s="110"/>
      <c r="AB160" s="110"/>
    </row>
    <row r="161" ht="12" customHeight="1" spans="1:28">
      <c r="A161" s="23"/>
      <c r="B161" s="112">
        <f t="shared" si="101"/>
        <v>58</v>
      </c>
      <c r="C161" s="110"/>
      <c r="D161" s="110">
        <f t="shared" si="81"/>
        <v>-0.0837037525594662</v>
      </c>
      <c r="E161" s="110">
        <f t="shared" si="82"/>
        <v>-0.794182406463886</v>
      </c>
      <c r="F161" s="110">
        <f t="shared" si="83"/>
        <v>0.162059137436212</v>
      </c>
      <c r="G161" s="110">
        <f t="shared" si="84"/>
        <v>-0.610250568479925</v>
      </c>
      <c r="H161" s="110">
        <f t="shared" si="85"/>
        <v>-0.656869859418022</v>
      </c>
      <c r="I161" s="110">
        <f t="shared" si="86"/>
        <v>0.322641135209794</v>
      </c>
      <c r="J161" s="110">
        <f t="shared" si="87"/>
        <v>-1.33587724515721</v>
      </c>
      <c r="K161" s="110">
        <f t="shared" si="88"/>
        <v>0.526140674596778</v>
      </c>
      <c r="L161" s="110">
        <f t="shared" si="89"/>
        <v>-0.919585438815243</v>
      </c>
      <c r="M161" s="110">
        <f t="shared" si="90"/>
        <v>1.37406974458411</v>
      </c>
      <c r="N161" s="110">
        <f t="shared" si="91"/>
        <v>0.786509955294883</v>
      </c>
      <c r="O161" s="110">
        <f t="shared" si="92"/>
        <v>0.573780028550827</v>
      </c>
      <c r="P161" s="110">
        <f t="shared" si="93"/>
        <v>-0.0822345478665628</v>
      </c>
      <c r="Q161" s="110">
        <f t="shared" si="94"/>
        <v>-1.86402998332971</v>
      </c>
      <c r="R161" s="110">
        <f t="shared" si="95"/>
        <v>0.335125325745916</v>
      </c>
      <c r="S161" s="110">
        <f t="shared" si="96"/>
        <v>0.850356571886003</v>
      </c>
      <c r="T161" s="110">
        <f t="shared" si="97"/>
        <v>-0.313613659851882</v>
      </c>
      <c r="U161" s="110">
        <f t="shared" si="98"/>
        <v>1.28694476525719</v>
      </c>
      <c r="V161" s="110">
        <f t="shared" si="99"/>
        <v>-0.0840260278440297</v>
      </c>
      <c r="W161" s="110">
        <f t="shared" si="100"/>
        <v>0.119378984893604</v>
      </c>
      <c r="X161" s="110"/>
      <c r="Y161" s="110"/>
      <c r="Z161" s="110"/>
      <c r="AA161" s="110"/>
      <c r="AB161" s="110"/>
    </row>
    <row r="162" ht="12" customHeight="1" spans="1:28">
      <c r="A162" s="23"/>
      <c r="B162" s="112">
        <f t="shared" si="101"/>
        <v>59</v>
      </c>
      <c r="C162" s="110"/>
      <c r="D162" s="110">
        <f t="shared" si="81"/>
        <v>0.299449551221431</v>
      </c>
      <c r="E162" s="110">
        <f t="shared" si="82"/>
        <v>1.71721154707692</v>
      </c>
      <c r="F162" s="110">
        <f t="shared" si="83"/>
        <v>-0.165168665763926</v>
      </c>
      <c r="G162" s="110">
        <f t="shared" si="84"/>
        <v>0.37326493968693</v>
      </c>
      <c r="H162" s="110">
        <f t="shared" si="85"/>
        <v>1.36847550453084</v>
      </c>
      <c r="I162" s="110">
        <f t="shared" si="86"/>
        <v>-1.19472579999222</v>
      </c>
      <c r="J162" s="110">
        <f t="shared" si="87"/>
        <v>0.248445109693166</v>
      </c>
      <c r="K162" s="110">
        <f t="shared" si="88"/>
        <v>0.106314218673491</v>
      </c>
      <c r="L162" s="110">
        <f t="shared" si="89"/>
        <v>1.00752461327516</v>
      </c>
      <c r="M162" s="110">
        <f t="shared" si="90"/>
        <v>0.594846477445917</v>
      </c>
      <c r="N162" s="110">
        <f t="shared" si="91"/>
        <v>0.720780713160501</v>
      </c>
      <c r="O162" s="110">
        <f t="shared" si="92"/>
        <v>2.29053297820704</v>
      </c>
      <c r="P162" s="110">
        <f t="shared" si="93"/>
        <v>-1.1388805567788</v>
      </c>
      <c r="Q162" s="110">
        <f t="shared" si="94"/>
        <v>0.190385633093459</v>
      </c>
      <c r="R162" s="110">
        <f t="shared" si="95"/>
        <v>0.90589070059694</v>
      </c>
      <c r="S162" s="110">
        <f t="shared" si="96"/>
        <v>-0.861866903339453</v>
      </c>
      <c r="T162" s="110">
        <f t="shared" si="97"/>
        <v>0.568997235387451</v>
      </c>
      <c r="U162" s="110">
        <f t="shared" si="98"/>
        <v>-0.73013582138581</v>
      </c>
      <c r="V162" s="110">
        <f t="shared" si="99"/>
        <v>-2.24201611680995</v>
      </c>
      <c r="W162" s="110">
        <f t="shared" si="100"/>
        <v>2.55743942486285</v>
      </c>
      <c r="X162" s="110"/>
      <c r="Y162" s="110"/>
      <c r="Z162" s="110"/>
      <c r="AA162" s="110"/>
      <c r="AB162" s="110"/>
    </row>
    <row r="163" ht="12" customHeight="1" spans="1:28">
      <c r="A163" s="23"/>
      <c r="B163" s="112">
        <f t="shared" si="101"/>
        <v>60</v>
      </c>
      <c r="C163" s="110"/>
      <c r="D163" s="110">
        <f t="shared" si="81"/>
        <v>0.00909255048032083</v>
      </c>
      <c r="E163" s="110">
        <f t="shared" si="82"/>
        <v>-1.21526336021095</v>
      </c>
      <c r="F163" s="110">
        <f t="shared" si="83"/>
        <v>0.323502564468618</v>
      </c>
      <c r="G163" s="110">
        <f t="shared" si="84"/>
        <v>0.170697683342378</v>
      </c>
      <c r="H163" s="110">
        <f t="shared" si="85"/>
        <v>-1.15863998992323</v>
      </c>
      <c r="I163" s="110">
        <f t="shared" si="86"/>
        <v>-1.09157254705506</v>
      </c>
      <c r="J163" s="110">
        <f t="shared" si="87"/>
        <v>0.564834112294547</v>
      </c>
      <c r="K163" s="110">
        <f t="shared" si="88"/>
        <v>0.172711079906624</v>
      </c>
      <c r="L163" s="110">
        <f t="shared" si="89"/>
        <v>2.13378725656634</v>
      </c>
      <c r="M163" s="110">
        <f t="shared" si="90"/>
        <v>-0.952620662161303</v>
      </c>
      <c r="N163" s="110">
        <f t="shared" si="91"/>
        <v>-0.666702934746979</v>
      </c>
      <c r="O163" s="110">
        <f t="shared" si="92"/>
        <v>-1.61636170788148</v>
      </c>
      <c r="P163" s="110">
        <f t="shared" si="93"/>
        <v>-0.910231453954908</v>
      </c>
      <c r="Q163" s="110">
        <f t="shared" si="94"/>
        <v>-0.229171907937313</v>
      </c>
      <c r="R163" s="110">
        <f t="shared" si="95"/>
        <v>-0.238258905020314</v>
      </c>
      <c r="S163" s="110">
        <f t="shared" si="96"/>
        <v>-0.969649553019923</v>
      </c>
      <c r="T163" s="110">
        <f t="shared" si="97"/>
        <v>2.25222740715543</v>
      </c>
      <c r="U163" s="110">
        <f t="shared" si="98"/>
        <v>-0.655936071678516</v>
      </c>
      <c r="V163" s="110">
        <f t="shared" si="99"/>
        <v>-0.119422693215853</v>
      </c>
      <c r="W163" s="110">
        <f t="shared" si="100"/>
        <v>-0.426632327879817</v>
      </c>
      <c r="X163" s="110"/>
      <c r="Y163" s="110"/>
      <c r="Z163" s="110"/>
      <c r="AA163" s="110"/>
      <c r="AB163" s="110"/>
    </row>
    <row r="164" ht="12" customHeight="1" spans="1:28">
      <c r="A164" s="23"/>
      <c r="B164" s="112">
        <f t="shared" si="101"/>
        <v>61</v>
      </c>
      <c r="C164" s="110"/>
      <c r="D164" s="110">
        <f t="shared" si="81"/>
        <v>0.521105402360672</v>
      </c>
      <c r="E164" s="110">
        <f t="shared" si="82"/>
        <v>-0.435425886905028</v>
      </c>
      <c r="F164" s="110">
        <f t="shared" si="83"/>
        <v>-0.687428810438319</v>
      </c>
      <c r="G164" s="110">
        <f t="shared" si="84"/>
        <v>-0.397333338262167</v>
      </c>
      <c r="H164" s="110">
        <f t="shared" si="85"/>
        <v>0.175742825050845</v>
      </c>
      <c r="I164" s="110">
        <f t="shared" si="86"/>
        <v>-0.598089438063785</v>
      </c>
      <c r="J164" s="110">
        <f t="shared" si="87"/>
        <v>0.749249289951099</v>
      </c>
      <c r="K164" s="110">
        <f t="shared" si="88"/>
        <v>1.54630149190915</v>
      </c>
      <c r="L164" s="110">
        <f t="shared" si="89"/>
        <v>-1.73965310266469</v>
      </c>
      <c r="M164" s="110">
        <f t="shared" si="90"/>
        <v>1.69316267685936</v>
      </c>
      <c r="N164" s="110">
        <f t="shared" si="91"/>
        <v>-1.34056334800048</v>
      </c>
      <c r="O164" s="110">
        <f t="shared" si="92"/>
        <v>1.07800139655079</v>
      </c>
      <c r="P164" s="110">
        <f t="shared" si="93"/>
        <v>-0.735117876491183</v>
      </c>
      <c r="Q164" s="110">
        <f t="shared" si="94"/>
        <v>-0.231483533512338</v>
      </c>
      <c r="R164" s="110">
        <f t="shared" si="95"/>
        <v>0.0209384299636724</v>
      </c>
      <c r="S164" s="110">
        <f t="shared" si="96"/>
        <v>-0.558167211564051</v>
      </c>
      <c r="T164" s="110">
        <f t="shared" si="97"/>
        <v>0.256920003329474</v>
      </c>
      <c r="U164" s="110">
        <f t="shared" si="98"/>
        <v>0.376786524087256</v>
      </c>
      <c r="V164" s="110">
        <f t="shared" si="99"/>
        <v>-0.757835436890489</v>
      </c>
      <c r="W164" s="110">
        <f t="shared" si="100"/>
        <v>-1.17774448850493</v>
      </c>
      <c r="X164" s="110"/>
      <c r="Y164" s="110"/>
      <c r="Z164" s="110"/>
      <c r="AA164" s="110"/>
      <c r="AB164" s="110"/>
    </row>
    <row r="165" ht="12" customHeight="1" spans="1:28">
      <c r="A165" s="23"/>
      <c r="B165" s="112">
        <f t="shared" si="101"/>
        <v>62</v>
      </c>
      <c r="C165" s="110"/>
      <c r="D165" s="110">
        <f t="shared" si="81"/>
        <v>1.01687780598913</v>
      </c>
      <c r="E165" s="110">
        <f t="shared" si="82"/>
        <v>0.605126005353616</v>
      </c>
      <c r="F165" s="110">
        <f t="shared" si="83"/>
        <v>0.443430168817809</v>
      </c>
      <c r="G165" s="110">
        <f t="shared" si="84"/>
        <v>-0.518884585395203</v>
      </c>
      <c r="H165" s="110">
        <f t="shared" si="85"/>
        <v>-0.0894466930893432</v>
      </c>
      <c r="I165" s="110">
        <f t="shared" si="86"/>
        <v>0.850315019350399</v>
      </c>
      <c r="J165" s="110">
        <f t="shared" si="87"/>
        <v>0.269245545549201</v>
      </c>
      <c r="K165" s="110">
        <f t="shared" si="88"/>
        <v>1.42452567475477</v>
      </c>
      <c r="L165" s="110">
        <f t="shared" si="89"/>
        <v>-0.478599189107742</v>
      </c>
      <c r="M165" s="110">
        <f t="shared" si="90"/>
        <v>-0.422498727151421</v>
      </c>
      <c r="N165" s="110">
        <f t="shared" si="91"/>
        <v>-1.56991148197763</v>
      </c>
      <c r="O165" s="110">
        <f t="shared" si="92"/>
        <v>-0.741192345728538</v>
      </c>
      <c r="P165" s="110">
        <f t="shared" si="93"/>
        <v>1.9624944351435</v>
      </c>
      <c r="Q165" s="110">
        <f t="shared" si="94"/>
        <v>1.05942346693995</v>
      </c>
      <c r="R165" s="110">
        <f t="shared" si="95"/>
        <v>-0.327368390149662</v>
      </c>
      <c r="S165" s="110">
        <f t="shared" si="96"/>
        <v>-0.969946299288006</v>
      </c>
      <c r="T165" s="110">
        <f t="shared" si="97"/>
        <v>-0.47548598154583</v>
      </c>
      <c r="U165" s="110">
        <f t="shared" si="98"/>
        <v>0.668497726157146</v>
      </c>
      <c r="V165" s="110">
        <f t="shared" si="99"/>
        <v>-0.275383293713881</v>
      </c>
      <c r="W165" s="110">
        <f t="shared" si="100"/>
        <v>0.0907148414537038</v>
      </c>
      <c r="X165" s="110"/>
      <c r="Y165" s="110"/>
      <c r="Z165" s="110"/>
      <c r="AA165" s="110"/>
      <c r="AB165" s="110"/>
    </row>
    <row r="166" ht="12" customHeight="1" spans="1:28">
      <c r="A166" s="23"/>
      <c r="B166" s="112">
        <f t="shared" si="101"/>
        <v>63</v>
      </c>
      <c r="C166" s="110"/>
      <c r="D166" s="110">
        <f t="shared" si="81"/>
        <v>0.75660371580735</v>
      </c>
      <c r="E166" s="110">
        <f t="shared" si="82"/>
        <v>1.9318430752308</v>
      </c>
      <c r="F166" s="110">
        <f t="shared" si="83"/>
        <v>-0.104568053648986</v>
      </c>
      <c r="G166" s="110">
        <f t="shared" si="84"/>
        <v>0.106886032013031</v>
      </c>
      <c r="H166" s="110">
        <f t="shared" si="85"/>
        <v>-1.22389821012101</v>
      </c>
      <c r="I166" s="110">
        <f t="shared" si="86"/>
        <v>-2.03781314510981</v>
      </c>
      <c r="J166" s="110">
        <f t="shared" si="87"/>
        <v>0.239358741556958</v>
      </c>
      <c r="K166" s="110">
        <f t="shared" si="88"/>
        <v>0.342906129799681</v>
      </c>
      <c r="L166" s="110">
        <f t="shared" si="89"/>
        <v>0.0280349952754579</v>
      </c>
      <c r="M166" s="110">
        <f t="shared" si="90"/>
        <v>-0.129590238364236</v>
      </c>
      <c r="N166" s="110">
        <f t="shared" si="91"/>
        <v>-0.337200921315788</v>
      </c>
      <c r="O166" s="110">
        <f t="shared" si="92"/>
        <v>0.985754904381885</v>
      </c>
      <c r="P166" s="110">
        <f t="shared" si="93"/>
        <v>0.868361502503741</v>
      </c>
      <c r="Q166" s="110">
        <f t="shared" si="94"/>
        <v>0.899291332923841</v>
      </c>
      <c r="R166" s="110">
        <f t="shared" si="95"/>
        <v>-0.781519533948527</v>
      </c>
      <c r="S166" s="110">
        <f t="shared" si="96"/>
        <v>1.16700290887237</v>
      </c>
      <c r="T166" s="110">
        <f t="shared" si="97"/>
        <v>-1.06846984774295</v>
      </c>
      <c r="U166" s="110">
        <f t="shared" si="98"/>
        <v>0.97440156270055</v>
      </c>
      <c r="V166" s="110">
        <f t="shared" si="99"/>
        <v>-0.957645097388704</v>
      </c>
      <c r="W166" s="110">
        <f t="shared" si="100"/>
        <v>-0.519153001450421</v>
      </c>
      <c r="X166" s="110"/>
      <c r="Y166" s="110"/>
      <c r="Z166" s="110"/>
      <c r="AA166" s="110"/>
      <c r="AB166" s="110"/>
    </row>
    <row r="167" ht="12" customHeight="1" spans="1:28">
      <c r="A167" s="23"/>
      <c r="B167" s="112">
        <f t="shared" si="101"/>
        <v>64</v>
      </c>
      <c r="C167" s="110"/>
      <c r="D167" s="110">
        <f t="shared" si="81"/>
        <v>-0.14855297359168</v>
      </c>
      <c r="E167" s="110">
        <f t="shared" si="82"/>
        <v>-0.586371699344401</v>
      </c>
      <c r="F167" s="110">
        <f t="shared" si="83"/>
        <v>0.928333154930619</v>
      </c>
      <c r="G167" s="110">
        <f t="shared" si="84"/>
        <v>0.718940660732262</v>
      </c>
      <c r="H167" s="110">
        <f t="shared" si="85"/>
        <v>-0.949321932773729</v>
      </c>
      <c r="I167" s="110">
        <f t="shared" si="86"/>
        <v>-2.37158895658895</v>
      </c>
      <c r="J167" s="110">
        <f t="shared" si="87"/>
        <v>-0.150316240186966</v>
      </c>
      <c r="K167" s="110">
        <f t="shared" si="88"/>
        <v>0.55222852322637</v>
      </c>
      <c r="L167" s="110">
        <f t="shared" si="89"/>
        <v>-1.2122829840294</v>
      </c>
      <c r="M167" s="110">
        <f t="shared" si="90"/>
        <v>1.6653914231424</v>
      </c>
      <c r="N167" s="110">
        <f t="shared" si="91"/>
        <v>1.30558576839634</v>
      </c>
      <c r="O167" s="110">
        <f t="shared" si="92"/>
        <v>0.859163868358391</v>
      </c>
      <c r="P167" s="110">
        <f t="shared" si="93"/>
        <v>-0.512740396058479</v>
      </c>
      <c r="Q167" s="110">
        <f t="shared" si="94"/>
        <v>0.610923855553904</v>
      </c>
      <c r="R167" s="110">
        <f t="shared" si="95"/>
        <v>-0.801397711176825</v>
      </c>
      <c r="S167" s="110">
        <f t="shared" si="96"/>
        <v>-1.2406655099225</v>
      </c>
      <c r="T167" s="110">
        <f t="shared" si="97"/>
        <v>0.932269824914899</v>
      </c>
      <c r="U167" s="110">
        <f t="shared" si="98"/>
        <v>0.217917431073297</v>
      </c>
      <c r="V167" s="110">
        <f t="shared" si="99"/>
        <v>-0.719620190245797</v>
      </c>
      <c r="W167" s="110">
        <f t="shared" si="100"/>
        <v>0.132927303189248</v>
      </c>
      <c r="X167" s="110"/>
      <c r="Y167" s="110"/>
      <c r="Z167" s="110"/>
      <c r="AA167" s="110"/>
      <c r="AB167" s="110"/>
    </row>
    <row r="168" ht="12" customHeight="1" spans="1:28">
      <c r="A168" s="23"/>
      <c r="B168" s="112">
        <f t="shared" si="101"/>
        <v>65</v>
      </c>
      <c r="C168" s="110"/>
      <c r="D168" s="110">
        <f t="shared" si="81"/>
        <v>-0.842474019524942</v>
      </c>
      <c r="E168" s="110">
        <f t="shared" si="82"/>
        <v>2.3992424224226</v>
      </c>
      <c r="F168" s="110">
        <f t="shared" si="83"/>
        <v>2.09729532111662</v>
      </c>
      <c r="G168" s="110">
        <f t="shared" si="84"/>
        <v>-0.971726311321265</v>
      </c>
      <c r="H168" s="110">
        <f t="shared" si="85"/>
        <v>-1.87365181564289</v>
      </c>
      <c r="I168" s="110">
        <f t="shared" si="86"/>
        <v>0.930715817499333</v>
      </c>
      <c r="J168" s="110">
        <f t="shared" si="87"/>
        <v>0.659572868742707</v>
      </c>
      <c r="K168" s="110">
        <f t="shared" si="88"/>
        <v>0.110412155520783</v>
      </c>
      <c r="L168" s="110">
        <f t="shared" si="89"/>
        <v>0.924978799534414</v>
      </c>
      <c r="M168" s="110">
        <f t="shared" si="90"/>
        <v>-0.729488120189993</v>
      </c>
      <c r="N168" s="110">
        <f t="shared" si="91"/>
        <v>-1.13364524910215</v>
      </c>
      <c r="O168" s="110">
        <f t="shared" si="92"/>
        <v>0.0446530096381585</v>
      </c>
      <c r="P168" s="110">
        <f t="shared" si="93"/>
        <v>-0.79027121953436</v>
      </c>
      <c r="Q168" s="110">
        <f t="shared" si="94"/>
        <v>0.0702142948669093</v>
      </c>
      <c r="R168" s="110">
        <f t="shared" si="95"/>
        <v>-0.135866828690305</v>
      </c>
      <c r="S168" s="110">
        <f t="shared" si="96"/>
        <v>0.539617625702189</v>
      </c>
      <c r="T168" s="110">
        <f t="shared" si="97"/>
        <v>-0.406507691038136</v>
      </c>
      <c r="U168" s="110">
        <f t="shared" si="98"/>
        <v>-0.292432734559643</v>
      </c>
      <c r="V168" s="110">
        <f t="shared" si="99"/>
        <v>-0.437394958187105</v>
      </c>
      <c r="W168" s="110">
        <f t="shared" si="100"/>
        <v>0.909639815325294</v>
      </c>
      <c r="X168" s="110"/>
      <c r="Y168" s="110"/>
      <c r="Z168" s="110"/>
      <c r="AA168" s="110"/>
      <c r="AB168" s="110"/>
    </row>
    <row r="169" ht="12" customHeight="1" spans="1:28">
      <c r="A169" s="23"/>
      <c r="B169" s="112">
        <f t="shared" si="101"/>
        <v>66</v>
      </c>
      <c r="C169" s="110"/>
      <c r="D169" s="110">
        <f t="shared" ref="D169:D203" si="102">NORMINV(D68,0,1)</f>
        <v>0.611523831788897</v>
      </c>
      <c r="E169" s="110">
        <f t="shared" ref="E169:E203" si="103">NORMINV(E68,0,1)</f>
        <v>-1.15985077747473</v>
      </c>
      <c r="F169" s="110">
        <f t="shared" ref="F169:F203" si="104">NORMINV(F68,0,1)</f>
        <v>-0.216740077927377</v>
      </c>
      <c r="G169" s="110">
        <f t="shared" ref="G169:G203" si="105">NORMINV(G68,0,1)</f>
        <v>0.238705207966012</v>
      </c>
      <c r="H169" s="110">
        <f t="shared" ref="H169:H203" si="106">NORMINV(H68,0,1)</f>
        <v>-1.3209785783254</v>
      </c>
      <c r="I169" s="110">
        <f t="shared" ref="I169:I203" si="107">NORMINV(I68,0,1)</f>
        <v>0.241806883108956</v>
      </c>
      <c r="J169" s="110">
        <f t="shared" ref="J169:J203" si="108">NORMINV(J68,0,1)</f>
        <v>0.300118284669045</v>
      </c>
      <c r="K169" s="110">
        <f t="shared" ref="K169:K203" si="109">NORMINV(K68,0,1)</f>
        <v>-1.09951722487602</v>
      </c>
      <c r="L169" s="110">
        <f t="shared" ref="L169:L203" si="110">NORMINV(L68,0,1)</f>
        <v>1.50957500103862</v>
      </c>
      <c r="M169" s="110">
        <f t="shared" ref="M169:M203" si="111">NORMINV(M68,0,1)</f>
        <v>1.00936457078401</v>
      </c>
      <c r="N169" s="110">
        <f t="shared" ref="N169:N203" si="112">NORMINV(N68,0,1)</f>
        <v>0.421095683913165</v>
      </c>
      <c r="O169" s="110">
        <f t="shared" ref="O169:O203" si="113">NORMINV(O68,0,1)</f>
        <v>-0.868243792506891</v>
      </c>
      <c r="P169" s="110">
        <f t="shared" ref="P169:P203" si="114">NORMINV(P68,0,1)</f>
        <v>0.605673696477526</v>
      </c>
      <c r="Q169" s="110">
        <f t="shared" ref="Q169:Q203" si="115">NORMINV(Q68,0,1)</f>
        <v>0.81895717218298</v>
      </c>
      <c r="R169" s="110">
        <f t="shared" ref="R169:R203" si="116">NORMINV(R68,0,1)</f>
        <v>0.643486193368434</v>
      </c>
      <c r="S169" s="110">
        <f t="shared" ref="S169:S203" si="117">NORMINV(S68,0,1)</f>
        <v>0.513172089644288</v>
      </c>
      <c r="T169" s="110">
        <f t="shared" ref="T169:T203" si="118">NORMINV(T68,0,1)</f>
        <v>-1.26293529331232</v>
      </c>
      <c r="U169" s="110">
        <f t="shared" ref="U169:U203" si="119">NORMINV(U68,0,1)</f>
        <v>-1.08521551066154</v>
      </c>
      <c r="V169" s="110">
        <f t="shared" ref="V169:V203" si="120">NORMINV(V68,0,1)</f>
        <v>-1.29874858200991</v>
      </c>
      <c r="W169" s="110">
        <f t="shared" ref="W169:W203" si="121">NORMINV(W68,0,1)</f>
        <v>0.908266099392956</v>
      </c>
      <c r="X169" s="110"/>
      <c r="Y169" s="110"/>
      <c r="Z169" s="110"/>
      <c r="AA169" s="110"/>
      <c r="AB169" s="110"/>
    </row>
    <row r="170" ht="12" customHeight="1" spans="1:28">
      <c r="A170" s="23"/>
      <c r="B170" s="112">
        <f t="shared" si="101"/>
        <v>67</v>
      </c>
      <c r="C170" s="110"/>
      <c r="D170" s="110">
        <f t="shared" si="102"/>
        <v>-1.2581784520672</v>
      </c>
      <c r="E170" s="110">
        <f t="shared" si="103"/>
        <v>0.386517857610176</v>
      </c>
      <c r="F170" s="110">
        <f t="shared" si="104"/>
        <v>-0.762550330097207</v>
      </c>
      <c r="G170" s="110">
        <f t="shared" si="105"/>
        <v>-0.112050230551302</v>
      </c>
      <c r="H170" s="110">
        <f t="shared" si="106"/>
        <v>-0.68772604830399</v>
      </c>
      <c r="I170" s="110">
        <f t="shared" si="107"/>
        <v>-0.276991145973584</v>
      </c>
      <c r="J170" s="110">
        <f t="shared" si="108"/>
        <v>-0.0836484416601354</v>
      </c>
      <c r="K170" s="110">
        <f t="shared" si="109"/>
        <v>-1.1364706309542</v>
      </c>
      <c r="L170" s="110">
        <f t="shared" si="110"/>
        <v>0.0305098116190985</v>
      </c>
      <c r="M170" s="110">
        <f t="shared" si="111"/>
        <v>-0.00527077784918167</v>
      </c>
      <c r="N170" s="110">
        <f t="shared" si="112"/>
        <v>1.36788199388711</v>
      </c>
      <c r="O170" s="110">
        <f t="shared" si="113"/>
        <v>-0.923035355620394</v>
      </c>
      <c r="P170" s="110">
        <f t="shared" si="114"/>
        <v>1.44454998793843</v>
      </c>
      <c r="Q170" s="110">
        <f t="shared" si="115"/>
        <v>1.4627218302422</v>
      </c>
      <c r="R170" s="110">
        <f t="shared" si="116"/>
        <v>1.25282228129617</v>
      </c>
      <c r="S170" s="110">
        <f t="shared" si="117"/>
        <v>1.17418792948746</v>
      </c>
      <c r="T170" s="110">
        <f t="shared" si="118"/>
        <v>0.864752097755501</v>
      </c>
      <c r="U170" s="110">
        <f t="shared" si="119"/>
        <v>1.25721008824945</v>
      </c>
      <c r="V170" s="110">
        <f t="shared" si="120"/>
        <v>1.26555335634465</v>
      </c>
      <c r="W170" s="110">
        <f t="shared" si="121"/>
        <v>0.165989077438476</v>
      </c>
      <c r="X170" s="110"/>
      <c r="Y170" s="110"/>
      <c r="Z170" s="110"/>
      <c r="AA170" s="110"/>
      <c r="AB170" s="110"/>
    </row>
    <row r="171" ht="12" customHeight="1" spans="1:28">
      <c r="A171" s="23"/>
      <c r="B171" s="112">
        <f t="shared" si="101"/>
        <v>68</v>
      </c>
      <c r="C171" s="110"/>
      <c r="D171" s="110">
        <f t="shared" si="102"/>
        <v>0.218188479514789</v>
      </c>
      <c r="E171" s="110">
        <f t="shared" si="103"/>
        <v>-0.679430096098563</v>
      </c>
      <c r="F171" s="110">
        <f t="shared" si="104"/>
        <v>0.955709214082803</v>
      </c>
      <c r="G171" s="110">
        <f t="shared" si="105"/>
        <v>0.279089192555273</v>
      </c>
      <c r="H171" s="110">
        <f t="shared" si="106"/>
        <v>0.602704646584899</v>
      </c>
      <c r="I171" s="110">
        <f t="shared" si="107"/>
        <v>-0.737684600103721</v>
      </c>
      <c r="J171" s="110">
        <f t="shared" si="108"/>
        <v>-1.51677462136686</v>
      </c>
      <c r="K171" s="110">
        <f t="shared" si="109"/>
        <v>-0.550321600340482</v>
      </c>
      <c r="L171" s="110">
        <f t="shared" si="110"/>
        <v>1.53447087459896</v>
      </c>
      <c r="M171" s="110">
        <f t="shared" si="111"/>
        <v>1.52973290275596</v>
      </c>
      <c r="N171" s="110">
        <f t="shared" si="112"/>
        <v>0.287595323813305</v>
      </c>
      <c r="O171" s="110">
        <f t="shared" si="113"/>
        <v>-1.78288568717399</v>
      </c>
      <c r="P171" s="110">
        <f t="shared" si="114"/>
        <v>1.77917396331667</v>
      </c>
      <c r="Q171" s="110">
        <f t="shared" si="115"/>
        <v>-1.27211231131993</v>
      </c>
      <c r="R171" s="110">
        <f t="shared" si="116"/>
        <v>-0.695820190138796</v>
      </c>
      <c r="S171" s="110">
        <f t="shared" si="117"/>
        <v>0.476777657163249</v>
      </c>
      <c r="T171" s="110">
        <f t="shared" si="118"/>
        <v>0.951975224927697</v>
      </c>
      <c r="U171" s="110">
        <f t="shared" si="119"/>
        <v>0.366840659239277</v>
      </c>
      <c r="V171" s="110">
        <f t="shared" si="120"/>
        <v>0.759892824318221</v>
      </c>
      <c r="W171" s="110">
        <f t="shared" si="121"/>
        <v>1.24812584476812</v>
      </c>
      <c r="X171" s="110"/>
      <c r="Y171" s="110"/>
      <c r="Z171" s="110"/>
      <c r="AA171" s="110"/>
      <c r="AB171" s="110"/>
    </row>
    <row r="172" ht="12" customHeight="1" spans="1:28">
      <c r="A172" s="23"/>
      <c r="B172" s="112">
        <f t="shared" si="101"/>
        <v>69</v>
      </c>
      <c r="C172" s="110"/>
      <c r="D172" s="110">
        <f t="shared" si="102"/>
        <v>-1.1500173587193</v>
      </c>
      <c r="E172" s="110">
        <f t="shared" si="103"/>
        <v>0.915345451740096</v>
      </c>
      <c r="F172" s="110">
        <f t="shared" si="104"/>
        <v>0.112606378476139</v>
      </c>
      <c r="G172" s="110">
        <f t="shared" si="105"/>
        <v>1.02198448939024</v>
      </c>
      <c r="H172" s="110">
        <f t="shared" si="106"/>
        <v>-0.519211354227476</v>
      </c>
      <c r="I172" s="110">
        <f t="shared" si="107"/>
        <v>0.288941788611461</v>
      </c>
      <c r="J172" s="110">
        <f t="shared" si="108"/>
        <v>0.716776623871768</v>
      </c>
      <c r="K172" s="110">
        <f t="shared" si="109"/>
        <v>1.2012051617296</v>
      </c>
      <c r="L172" s="110">
        <f t="shared" si="110"/>
        <v>-0.637002816451503</v>
      </c>
      <c r="M172" s="110">
        <f t="shared" si="111"/>
        <v>-0.768832038486264</v>
      </c>
      <c r="N172" s="110">
        <f t="shared" si="112"/>
        <v>-1.08128530235465</v>
      </c>
      <c r="O172" s="110">
        <f t="shared" si="113"/>
        <v>0.372937652784942</v>
      </c>
      <c r="P172" s="110">
        <f t="shared" si="114"/>
        <v>-0.424331369904966</v>
      </c>
      <c r="Q172" s="110">
        <f t="shared" si="115"/>
        <v>0.440665188218512</v>
      </c>
      <c r="R172" s="110">
        <f t="shared" si="116"/>
        <v>0.385545478688873</v>
      </c>
      <c r="S172" s="110">
        <f t="shared" si="117"/>
        <v>-0.0181207458944951</v>
      </c>
      <c r="T172" s="110">
        <f t="shared" si="118"/>
        <v>0.814367955336705</v>
      </c>
      <c r="U172" s="110">
        <f t="shared" si="119"/>
        <v>0.389940192460061</v>
      </c>
      <c r="V172" s="110">
        <f t="shared" si="120"/>
        <v>1.1569948064435</v>
      </c>
      <c r="W172" s="110">
        <f t="shared" si="121"/>
        <v>-1.65782475420884</v>
      </c>
      <c r="X172" s="110"/>
      <c r="Y172" s="110"/>
      <c r="Z172" s="110"/>
      <c r="AA172" s="110"/>
      <c r="AB172" s="110"/>
    </row>
    <row r="173" ht="12" customHeight="1" spans="1:28">
      <c r="A173" s="23"/>
      <c r="B173" s="112">
        <f t="shared" si="101"/>
        <v>70</v>
      </c>
      <c r="C173" s="110"/>
      <c r="D173" s="110">
        <f t="shared" si="102"/>
        <v>-1.65354232950973</v>
      </c>
      <c r="E173" s="110">
        <f t="shared" si="103"/>
        <v>0.452778142481692</v>
      </c>
      <c r="F173" s="110">
        <f t="shared" si="104"/>
        <v>-0.428598937808626</v>
      </c>
      <c r="G173" s="110">
        <f t="shared" si="105"/>
        <v>-0.644401376992182</v>
      </c>
      <c r="H173" s="110">
        <f t="shared" si="106"/>
        <v>0.370004783824852</v>
      </c>
      <c r="I173" s="110">
        <f t="shared" si="107"/>
        <v>-1.48060078360845</v>
      </c>
      <c r="J173" s="110">
        <f t="shared" si="108"/>
        <v>0.404628644717089</v>
      </c>
      <c r="K173" s="110">
        <f t="shared" si="109"/>
        <v>-0.763469796461069</v>
      </c>
      <c r="L173" s="110">
        <f t="shared" si="110"/>
        <v>-1.56847925462514</v>
      </c>
      <c r="M173" s="110">
        <f t="shared" si="111"/>
        <v>-0.153957695964728</v>
      </c>
      <c r="N173" s="110">
        <f t="shared" si="112"/>
        <v>0.780263710503303</v>
      </c>
      <c r="O173" s="110">
        <f t="shared" si="113"/>
        <v>0.601306482059921</v>
      </c>
      <c r="P173" s="110">
        <f t="shared" si="114"/>
        <v>0.588344577949229</v>
      </c>
      <c r="Q173" s="110">
        <f t="shared" si="115"/>
        <v>0.0289366129937694</v>
      </c>
      <c r="R173" s="110">
        <f t="shared" si="116"/>
        <v>-0.560503337980521</v>
      </c>
      <c r="S173" s="110">
        <f t="shared" si="117"/>
        <v>-1.28259093545661</v>
      </c>
      <c r="T173" s="110">
        <f t="shared" si="118"/>
        <v>2.23124209752561</v>
      </c>
      <c r="U173" s="110">
        <f t="shared" si="119"/>
        <v>-1.82057175344931</v>
      </c>
      <c r="V173" s="110">
        <f t="shared" si="120"/>
        <v>-1.04518773124446</v>
      </c>
      <c r="W173" s="110">
        <f t="shared" si="121"/>
        <v>0.35474909503571</v>
      </c>
      <c r="X173" s="110"/>
      <c r="Y173" s="110"/>
      <c r="Z173" s="110"/>
      <c r="AA173" s="110"/>
      <c r="AB173" s="110"/>
    </row>
    <row r="174" ht="12" customHeight="1" spans="1:28">
      <c r="A174" s="23"/>
      <c r="B174" s="112">
        <f t="shared" si="101"/>
        <v>71</v>
      </c>
      <c r="C174" s="110"/>
      <c r="D174" s="110">
        <f t="shared" si="102"/>
        <v>-0.503621098464404</v>
      </c>
      <c r="E174" s="110">
        <f t="shared" si="103"/>
        <v>-0.34952705055395</v>
      </c>
      <c r="F174" s="110">
        <f t="shared" si="104"/>
        <v>-0.772953975106158</v>
      </c>
      <c r="G174" s="110">
        <f t="shared" si="105"/>
        <v>-1.35266340654112</v>
      </c>
      <c r="H174" s="110">
        <f t="shared" si="106"/>
        <v>-1.90076570783472</v>
      </c>
      <c r="I174" s="110">
        <f t="shared" si="107"/>
        <v>-1.33339485207035</v>
      </c>
      <c r="J174" s="110">
        <f t="shared" si="108"/>
        <v>0.198952913724454</v>
      </c>
      <c r="K174" s="110">
        <f t="shared" si="109"/>
        <v>1.47724309227942</v>
      </c>
      <c r="L174" s="110">
        <f t="shared" si="110"/>
        <v>-0.737983753465657</v>
      </c>
      <c r="M174" s="110">
        <f t="shared" si="111"/>
        <v>-1.59959433573374</v>
      </c>
      <c r="N174" s="110">
        <f t="shared" si="112"/>
        <v>0.813789353348361</v>
      </c>
      <c r="O174" s="110">
        <f t="shared" si="113"/>
        <v>-0.902940754316971</v>
      </c>
      <c r="P174" s="110">
        <f t="shared" si="114"/>
        <v>1.13085896231678</v>
      </c>
      <c r="Q174" s="110">
        <f t="shared" si="115"/>
        <v>-1.89567219589516</v>
      </c>
      <c r="R174" s="110">
        <f t="shared" si="116"/>
        <v>-0.0832943421862926</v>
      </c>
      <c r="S174" s="110">
        <f t="shared" si="117"/>
        <v>-0.303339586454992</v>
      </c>
      <c r="T174" s="110">
        <f t="shared" si="118"/>
        <v>-0.833342076378636</v>
      </c>
      <c r="U174" s="110">
        <f t="shared" si="119"/>
        <v>0.163154427016749</v>
      </c>
      <c r="V174" s="110">
        <f t="shared" si="120"/>
        <v>-0.635096511501168</v>
      </c>
      <c r="W174" s="110">
        <f t="shared" si="121"/>
        <v>-1.00847618189594</v>
      </c>
      <c r="X174" s="110"/>
      <c r="Y174" s="110"/>
      <c r="Z174" s="110"/>
      <c r="AA174" s="110"/>
      <c r="AB174" s="110"/>
    </row>
    <row r="175" ht="12" customHeight="1" spans="1:28">
      <c r="A175" s="23"/>
      <c r="B175" s="112">
        <f t="shared" si="101"/>
        <v>72</v>
      </c>
      <c r="C175" s="110"/>
      <c r="D175" s="110">
        <f t="shared" si="102"/>
        <v>1.19575004710964</v>
      </c>
      <c r="E175" s="110">
        <f t="shared" si="103"/>
        <v>1.45652899712518</v>
      </c>
      <c r="F175" s="110">
        <f t="shared" si="104"/>
        <v>-0.158427161299869</v>
      </c>
      <c r="G175" s="110">
        <f t="shared" si="105"/>
        <v>2.65147657098871</v>
      </c>
      <c r="H175" s="110">
        <f t="shared" si="106"/>
        <v>-0.711101024251259</v>
      </c>
      <c r="I175" s="110">
        <f t="shared" si="107"/>
        <v>-2.57585760305556</v>
      </c>
      <c r="J175" s="110">
        <f t="shared" si="108"/>
        <v>0.153190397627224</v>
      </c>
      <c r="K175" s="110">
        <f t="shared" si="109"/>
        <v>1.01029802481167</v>
      </c>
      <c r="L175" s="110">
        <f t="shared" si="110"/>
        <v>-0.859071387239372</v>
      </c>
      <c r="M175" s="110">
        <f t="shared" si="111"/>
        <v>-0.0950458386085298</v>
      </c>
      <c r="N175" s="110">
        <f t="shared" si="112"/>
        <v>-1.24321678648888</v>
      </c>
      <c r="O175" s="110">
        <f t="shared" si="113"/>
        <v>-0.287278773854239</v>
      </c>
      <c r="P175" s="110">
        <f t="shared" si="114"/>
        <v>-1.09721752243911</v>
      </c>
      <c r="Q175" s="110">
        <f t="shared" si="115"/>
        <v>-0.315669626310597</v>
      </c>
      <c r="R175" s="110">
        <f t="shared" si="116"/>
        <v>-0.16796363582802</v>
      </c>
      <c r="S175" s="110">
        <f t="shared" si="117"/>
        <v>1.37878075359704</v>
      </c>
      <c r="T175" s="110">
        <f t="shared" si="118"/>
        <v>-0.376003754908695</v>
      </c>
      <c r="U175" s="110">
        <f t="shared" si="119"/>
        <v>-0.405880049346925</v>
      </c>
      <c r="V175" s="110">
        <f t="shared" si="120"/>
        <v>-0.769127302484472</v>
      </c>
      <c r="W175" s="110">
        <f t="shared" si="121"/>
        <v>-0.291073062876677</v>
      </c>
      <c r="X175" s="110"/>
      <c r="Y175" s="110"/>
      <c r="Z175" s="110"/>
      <c r="AA175" s="110"/>
      <c r="AB175" s="110"/>
    </row>
    <row r="176" ht="12" customHeight="1" spans="1:28">
      <c r="A176" s="23"/>
      <c r="B176" s="112">
        <f t="shared" si="101"/>
        <v>73</v>
      </c>
      <c r="C176" s="110"/>
      <c r="D176" s="110">
        <f t="shared" si="102"/>
        <v>0.0972480784452499</v>
      </c>
      <c r="E176" s="110">
        <f t="shared" si="103"/>
        <v>2.51855586043308</v>
      </c>
      <c r="F176" s="110">
        <f t="shared" si="104"/>
        <v>-0.385013632035193</v>
      </c>
      <c r="G176" s="110">
        <f t="shared" si="105"/>
        <v>0.304605862856505</v>
      </c>
      <c r="H176" s="110">
        <f t="shared" si="106"/>
        <v>1.1824474215959</v>
      </c>
      <c r="I176" s="110">
        <f t="shared" si="107"/>
        <v>0.399068912644065</v>
      </c>
      <c r="J176" s="110">
        <f t="shared" si="108"/>
        <v>-0.595486572421955</v>
      </c>
      <c r="K176" s="110">
        <f t="shared" si="109"/>
        <v>2.17818530495218</v>
      </c>
      <c r="L176" s="110">
        <f t="shared" si="110"/>
        <v>0.665478219391012</v>
      </c>
      <c r="M176" s="110">
        <f t="shared" si="111"/>
        <v>0.99112120207434</v>
      </c>
      <c r="N176" s="110">
        <f t="shared" si="112"/>
        <v>-0.986701936800413</v>
      </c>
      <c r="O176" s="110">
        <f t="shared" si="113"/>
        <v>0.49610537744313</v>
      </c>
      <c r="P176" s="110">
        <f t="shared" si="114"/>
        <v>1.00005237815226</v>
      </c>
      <c r="Q176" s="110">
        <f t="shared" si="115"/>
        <v>-1.1321096284058</v>
      </c>
      <c r="R176" s="110">
        <f t="shared" si="116"/>
        <v>-0.416506583582461</v>
      </c>
      <c r="S176" s="110">
        <f t="shared" si="117"/>
        <v>1.52161624114938</v>
      </c>
      <c r="T176" s="110">
        <f t="shared" si="118"/>
        <v>0.952036987743762</v>
      </c>
      <c r="U176" s="110">
        <f t="shared" si="119"/>
        <v>-1.27192689894963</v>
      </c>
      <c r="V176" s="110">
        <f t="shared" si="120"/>
        <v>-1.09638406276579</v>
      </c>
      <c r="W176" s="110">
        <f t="shared" si="121"/>
        <v>-1.54020780993626</v>
      </c>
      <c r="X176" s="110"/>
      <c r="Y176" s="110"/>
      <c r="Z176" s="110"/>
      <c r="AA176" s="110"/>
      <c r="AB176" s="110"/>
    </row>
    <row r="177" ht="12" customHeight="1" spans="1:28">
      <c r="A177" s="23"/>
      <c r="B177" s="112">
        <f t="shared" si="101"/>
        <v>74</v>
      </c>
      <c r="C177" s="110"/>
      <c r="D177" s="110">
        <f t="shared" si="102"/>
        <v>-0.628210306106514</v>
      </c>
      <c r="E177" s="110">
        <f t="shared" si="103"/>
        <v>-1.72664060431688</v>
      </c>
      <c r="F177" s="110">
        <f t="shared" si="104"/>
        <v>-0.286056201937672</v>
      </c>
      <c r="G177" s="110">
        <f t="shared" si="105"/>
        <v>0.893863241438691</v>
      </c>
      <c r="H177" s="110">
        <f t="shared" si="106"/>
        <v>1.01010348497497</v>
      </c>
      <c r="I177" s="110">
        <f t="shared" si="107"/>
        <v>1.2743744560996</v>
      </c>
      <c r="J177" s="110">
        <f t="shared" si="108"/>
        <v>1.54442175893504</v>
      </c>
      <c r="K177" s="110">
        <f t="shared" si="109"/>
        <v>-0.132848254134584</v>
      </c>
      <c r="L177" s="110">
        <f t="shared" si="110"/>
        <v>0.409828813827689</v>
      </c>
      <c r="M177" s="110">
        <f t="shared" si="111"/>
        <v>0.172821866142797</v>
      </c>
      <c r="N177" s="110">
        <f t="shared" si="112"/>
        <v>0.174086864903295</v>
      </c>
      <c r="O177" s="110">
        <f t="shared" si="113"/>
        <v>0.040847645555183</v>
      </c>
      <c r="P177" s="110">
        <f t="shared" si="114"/>
        <v>-0.291966418394741</v>
      </c>
      <c r="Q177" s="110">
        <f t="shared" si="115"/>
        <v>-0.296483199281133</v>
      </c>
      <c r="R177" s="110">
        <f t="shared" si="116"/>
        <v>1.01625648531014</v>
      </c>
      <c r="S177" s="110">
        <f t="shared" si="117"/>
        <v>-0.731172187226321</v>
      </c>
      <c r="T177" s="110">
        <f t="shared" si="118"/>
        <v>0.437468769559113</v>
      </c>
      <c r="U177" s="110">
        <f t="shared" si="119"/>
        <v>0.21039671463932</v>
      </c>
      <c r="V177" s="110">
        <f t="shared" si="120"/>
        <v>0.62616042167335</v>
      </c>
      <c r="W177" s="110">
        <f t="shared" si="121"/>
        <v>0.755023831819742</v>
      </c>
      <c r="X177" s="110"/>
      <c r="Y177" s="110"/>
      <c r="Z177" s="110"/>
      <c r="AA177" s="110"/>
      <c r="AB177" s="110"/>
    </row>
    <row r="178" ht="12" customHeight="1" spans="1:28">
      <c r="A178" s="23"/>
      <c r="B178" s="112">
        <f t="shared" si="101"/>
        <v>75</v>
      </c>
      <c r="C178" s="110"/>
      <c r="D178" s="110">
        <f t="shared" si="102"/>
        <v>-2.32587908259625</v>
      </c>
      <c r="E178" s="110">
        <f t="shared" si="103"/>
        <v>-1.16606775978309</v>
      </c>
      <c r="F178" s="110">
        <f t="shared" si="104"/>
        <v>0.473195869012001</v>
      </c>
      <c r="G178" s="110">
        <f t="shared" si="105"/>
        <v>1.25983187854364</v>
      </c>
      <c r="H178" s="110">
        <f t="shared" si="106"/>
        <v>-0.928171446808375</v>
      </c>
      <c r="I178" s="110">
        <f t="shared" si="107"/>
        <v>-0.670294211314223</v>
      </c>
      <c r="J178" s="110">
        <f t="shared" si="108"/>
        <v>0.0344774202029074</v>
      </c>
      <c r="K178" s="110">
        <f t="shared" si="109"/>
        <v>-0.0867707113836141</v>
      </c>
      <c r="L178" s="110">
        <f t="shared" si="110"/>
        <v>0.608865273731538</v>
      </c>
      <c r="M178" s="110">
        <f t="shared" si="111"/>
        <v>1.12689701206684</v>
      </c>
      <c r="N178" s="110">
        <f t="shared" si="112"/>
        <v>0.67176684701007</v>
      </c>
      <c r="O178" s="110">
        <f t="shared" si="113"/>
        <v>-0.950406000578347</v>
      </c>
      <c r="P178" s="110">
        <f t="shared" si="114"/>
        <v>-0.433539593124573</v>
      </c>
      <c r="Q178" s="110">
        <f t="shared" si="115"/>
        <v>-1.19013665701542</v>
      </c>
      <c r="R178" s="110">
        <f t="shared" si="116"/>
        <v>2.33470888638279</v>
      </c>
      <c r="S178" s="110">
        <f t="shared" si="117"/>
        <v>-1.78683686913216</v>
      </c>
      <c r="T178" s="110">
        <f t="shared" si="118"/>
        <v>1.40059262193049</v>
      </c>
      <c r="U178" s="110">
        <f t="shared" si="119"/>
        <v>-0.21445538142755</v>
      </c>
      <c r="V178" s="110">
        <f t="shared" si="120"/>
        <v>-0.29064494880702</v>
      </c>
      <c r="W178" s="110">
        <f t="shared" si="121"/>
        <v>-0.0249003254864106</v>
      </c>
      <c r="X178" s="110"/>
      <c r="Y178" s="110"/>
      <c r="Z178" s="110"/>
      <c r="AA178" s="110"/>
      <c r="AB178" s="110"/>
    </row>
    <row r="179" ht="12" customHeight="1" spans="1:28">
      <c r="A179" s="23"/>
      <c r="B179" s="112">
        <f t="shared" si="101"/>
        <v>76</v>
      </c>
      <c r="C179" s="110"/>
      <c r="D179" s="110">
        <f t="shared" si="102"/>
        <v>0.659562832229576</v>
      </c>
      <c r="E179" s="110">
        <f t="shared" si="103"/>
        <v>0.479438930075423</v>
      </c>
      <c r="F179" s="110">
        <f t="shared" si="104"/>
        <v>-0.0401175025392382</v>
      </c>
      <c r="G179" s="110">
        <f t="shared" si="105"/>
        <v>-0.44960274574193</v>
      </c>
      <c r="H179" s="110">
        <f t="shared" si="106"/>
        <v>0.503624977194382</v>
      </c>
      <c r="I179" s="110">
        <f t="shared" si="107"/>
        <v>0.608690743403487</v>
      </c>
      <c r="J179" s="110">
        <f t="shared" si="108"/>
        <v>-1.05336550765305</v>
      </c>
      <c r="K179" s="110">
        <f t="shared" si="109"/>
        <v>-1.2895852696007</v>
      </c>
      <c r="L179" s="110">
        <f t="shared" si="110"/>
        <v>0.405213759641642</v>
      </c>
      <c r="M179" s="110">
        <f t="shared" si="111"/>
        <v>1.63050405472052</v>
      </c>
      <c r="N179" s="110">
        <f t="shared" si="112"/>
        <v>-0.592771290472318</v>
      </c>
      <c r="O179" s="110">
        <f t="shared" si="113"/>
        <v>0.958723240152392</v>
      </c>
      <c r="P179" s="110">
        <f t="shared" si="114"/>
        <v>0.393982378899549</v>
      </c>
      <c r="Q179" s="110">
        <f t="shared" si="115"/>
        <v>0.291411268017233</v>
      </c>
      <c r="R179" s="110">
        <f t="shared" si="116"/>
        <v>0.208037329343467</v>
      </c>
      <c r="S179" s="110">
        <f t="shared" si="117"/>
        <v>-0.262005976766376</v>
      </c>
      <c r="T179" s="110">
        <f t="shared" si="118"/>
        <v>-0.450570104596552</v>
      </c>
      <c r="U179" s="110">
        <f t="shared" si="119"/>
        <v>-1.10662363519856</v>
      </c>
      <c r="V179" s="110">
        <f t="shared" si="120"/>
        <v>-2.67500661452616</v>
      </c>
      <c r="W179" s="110">
        <f t="shared" si="121"/>
        <v>1.78738510671798</v>
      </c>
      <c r="X179" s="110"/>
      <c r="Y179" s="110"/>
      <c r="Z179" s="110"/>
      <c r="AA179" s="110"/>
      <c r="AB179" s="110"/>
    </row>
    <row r="180" ht="12" customHeight="1" spans="1:28">
      <c r="A180" s="23"/>
      <c r="B180" s="112">
        <f t="shared" si="101"/>
        <v>77</v>
      </c>
      <c r="C180" s="110"/>
      <c r="D180" s="110">
        <f t="shared" si="102"/>
        <v>-0.708096243034289</v>
      </c>
      <c r="E180" s="110">
        <f t="shared" si="103"/>
        <v>-0.320235745283553</v>
      </c>
      <c r="F180" s="110">
        <f t="shared" si="104"/>
        <v>0.231672425068947</v>
      </c>
      <c r="G180" s="110">
        <f t="shared" si="105"/>
        <v>0.00581555412182609</v>
      </c>
      <c r="H180" s="110">
        <f t="shared" si="106"/>
        <v>1.25417271947766</v>
      </c>
      <c r="I180" s="110">
        <f t="shared" si="107"/>
        <v>-0.532097847298498</v>
      </c>
      <c r="J180" s="110">
        <f t="shared" si="108"/>
        <v>-0.882163254735005</v>
      </c>
      <c r="K180" s="110">
        <f t="shared" si="109"/>
        <v>0.12567360833505</v>
      </c>
      <c r="L180" s="110">
        <f t="shared" si="110"/>
        <v>-0.414257346299739</v>
      </c>
      <c r="M180" s="110">
        <f t="shared" si="111"/>
        <v>1.14493714881372</v>
      </c>
      <c r="N180" s="110">
        <f t="shared" si="112"/>
        <v>-0.416163208544547</v>
      </c>
      <c r="O180" s="110">
        <f t="shared" si="113"/>
        <v>2.03092760852663</v>
      </c>
      <c r="P180" s="110">
        <f t="shared" si="114"/>
        <v>-0.643737432474928</v>
      </c>
      <c r="Q180" s="110">
        <f t="shared" si="115"/>
        <v>2.56939578408039</v>
      </c>
      <c r="R180" s="110">
        <f t="shared" si="116"/>
        <v>1.66529636799996</v>
      </c>
      <c r="S180" s="110">
        <f t="shared" si="117"/>
        <v>-2.59155305904838</v>
      </c>
      <c r="T180" s="110">
        <f t="shared" si="118"/>
        <v>-1.43523911907032</v>
      </c>
      <c r="U180" s="110">
        <f t="shared" si="119"/>
        <v>0.113588651534455</v>
      </c>
      <c r="V180" s="110">
        <f t="shared" si="120"/>
        <v>-0.223860240130789</v>
      </c>
      <c r="W180" s="110">
        <f t="shared" si="121"/>
        <v>-0.104900372604471</v>
      </c>
      <c r="X180" s="110"/>
      <c r="Y180" s="110"/>
      <c r="Z180" s="110"/>
      <c r="AA180" s="110"/>
      <c r="AB180" s="110"/>
    </row>
    <row r="181" ht="12" customHeight="1" spans="1:28">
      <c r="A181" s="23"/>
      <c r="B181" s="112">
        <f t="shared" si="101"/>
        <v>78</v>
      </c>
      <c r="C181" s="110"/>
      <c r="D181" s="110">
        <f t="shared" si="102"/>
        <v>0.239636388648214</v>
      </c>
      <c r="E181" s="110">
        <f t="shared" si="103"/>
        <v>-0.714325038837584</v>
      </c>
      <c r="F181" s="110">
        <f t="shared" si="104"/>
        <v>-0.425383174951442</v>
      </c>
      <c r="G181" s="110">
        <f t="shared" si="105"/>
        <v>-0.467835023747077</v>
      </c>
      <c r="H181" s="110">
        <f t="shared" si="106"/>
        <v>1.21949833636613</v>
      </c>
      <c r="I181" s="110">
        <f t="shared" si="107"/>
        <v>0.784231733514123</v>
      </c>
      <c r="J181" s="110">
        <f t="shared" si="108"/>
        <v>0.302493882395471</v>
      </c>
      <c r="K181" s="110">
        <f t="shared" si="109"/>
        <v>-0.0603618446042074</v>
      </c>
      <c r="L181" s="110">
        <f t="shared" si="110"/>
        <v>0.020066546732002</v>
      </c>
      <c r="M181" s="110">
        <f t="shared" si="111"/>
        <v>0.245656987333328</v>
      </c>
      <c r="N181" s="110">
        <f t="shared" si="112"/>
        <v>1.07998631411888</v>
      </c>
      <c r="O181" s="110">
        <f t="shared" si="113"/>
        <v>-1.26778259059276</v>
      </c>
      <c r="P181" s="110">
        <f t="shared" si="114"/>
        <v>0.537352335658723</v>
      </c>
      <c r="Q181" s="110">
        <f t="shared" si="115"/>
        <v>-0.609708694272007</v>
      </c>
      <c r="R181" s="110">
        <f t="shared" si="116"/>
        <v>0.294238596018889</v>
      </c>
      <c r="S181" s="110">
        <f t="shared" si="117"/>
        <v>1.16975289813618</v>
      </c>
      <c r="T181" s="110">
        <f t="shared" si="118"/>
        <v>1.27361056805942</v>
      </c>
      <c r="U181" s="110">
        <f t="shared" si="119"/>
        <v>-0.548753208915183</v>
      </c>
      <c r="V181" s="110">
        <f t="shared" si="120"/>
        <v>0.545039279175473</v>
      </c>
      <c r="W181" s="110">
        <f t="shared" si="121"/>
        <v>0.294148597184243</v>
      </c>
      <c r="X181" s="110"/>
      <c r="Y181" s="110"/>
      <c r="Z181" s="110"/>
      <c r="AA181" s="110"/>
      <c r="AB181" s="110"/>
    </row>
    <row r="182" ht="12" customHeight="1" spans="1:28">
      <c r="A182" s="23"/>
      <c r="B182" s="112">
        <f t="shared" si="101"/>
        <v>79</v>
      </c>
      <c r="C182" s="110"/>
      <c r="D182" s="110">
        <f t="shared" si="102"/>
        <v>-0.723525755958199</v>
      </c>
      <c r="E182" s="110">
        <f t="shared" si="103"/>
        <v>-0.0129452564554728</v>
      </c>
      <c r="F182" s="110">
        <f t="shared" si="104"/>
        <v>-0.0357358025241389</v>
      </c>
      <c r="G182" s="110">
        <f t="shared" si="105"/>
        <v>-0.00141994358560441</v>
      </c>
      <c r="H182" s="110">
        <f t="shared" si="106"/>
        <v>-1.1815190745015</v>
      </c>
      <c r="I182" s="110">
        <f t="shared" si="107"/>
        <v>-0.481406230163985</v>
      </c>
      <c r="J182" s="110">
        <f t="shared" si="108"/>
        <v>-0.51115312507175</v>
      </c>
      <c r="K182" s="110">
        <f t="shared" si="109"/>
        <v>0.664442083299992</v>
      </c>
      <c r="L182" s="110">
        <f t="shared" si="110"/>
        <v>1.66747026225276</v>
      </c>
      <c r="M182" s="110">
        <f t="shared" si="111"/>
        <v>1.38063655644896</v>
      </c>
      <c r="N182" s="110">
        <f t="shared" si="112"/>
        <v>-0.619837022831943</v>
      </c>
      <c r="O182" s="110">
        <f t="shared" si="113"/>
        <v>1.54180329694787</v>
      </c>
      <c r="P182" s="110">
        <f t="shared" si="114"/>
        <v>2.02677412146815</v>
      </c>
      <c r="Q182" s="110">
        <f t="shared" si="115"/>
        <v>0.788966313151214</v>
      </c>
      <c r="R182" s="110">
        <f t="shared" si="116"/>
        <v>2.22289124660519</v>
      </c>
      <c r="S182" s="110">
        <f t="shared" si="117"/>
        <v>1.21835340811228</v>
      </c>
      <c r="T182" s="110">
        <f t="shared" si="118"/>
        <v>1.75944514121722</v>
      </c>
      <c r="U182" s="110">
        <f t="shared" si="119"/>
        <v>-0.287570213017626</v>
      </c>
      <c r="V182" s="110">
        <f t="shared" si="120"/>
        <v>1.1974645153522</v>
      </c>
      <c r="W182" s="110">
        <f t="shared" si="121"/>
        <v>1.07102234625747</v>
      </c>
      <c r="X182" s="110"/>
      <c r="Y182" s="110"/>
      <c r="Z182" s="110"/>
      <c r="AA182" s="110"/>
      <c r="AB182" s="110"/>
    </row>
    <row r="183" ht="12" customHeight="1" spans="1:28">
      <c r="A183" s="23"/>
      <c r="B183" s="112">
        <f t="shared" si="101"/>
        <v>80</v>
      </c>
      <c r="C183" s="110"/>
      <c r="D183" s="110">
        <f t="shared" si="102"/>
        <v>-0.929005486629192</v>
      </c>
      <c r="E183" s="110">
        <f t="shared" si="103"/>
        <v>0.555054772920969</v>
      </c>
      <c r="F183" s="110">
        <f t="shared" si="104"/>
        <v>-1.19675667627109</v>
      </c>
      <c r="G183" s="110">
        <f t="shared" si="105"/>
        <v>0.127402285108565</v>
      </c>
      <c r="H183" s="110">
        <f t="shared" si="106"/>
        <v>0.341422504121455</v>
      </c>
      <c r="I183" s="110">
        <f t="shared" si="107"/>
        <v>-1.41763922186107</v>
      </c>
      <c r="J183" s="110">
        <f t="shared" si="108"/>
        <v>0.278465171937474</v>
      </c>
      <c r="K183" s="110">
        <f t="shared" si="109"/>
        <v>0.841960212171726</v>
      </c>
      <c r="L183" s="110">
        <f t="shared" si="110"/>
        <v>0.36689577544271</v>
      </c>
      <c r="M183" s="110">
        <f t="shared" si="111"/>
        <v>-0.135777134163131</v>
      </c>
      <c r="N183" s="110">
        <f t="shared" si="112"/>
        <v>-1.50601655240808</v>
      </c>
      <c r="O183" s="110">
        <f t="shared" si="113"/>
        <v>0.479954668304124</v>
      </c>
      <c r="P183" s="110">
        <f t="shared" si="114"/>
        <v>-0.166837078154705</v>
      </c>
      <c r="Q183" s="110">
        <f t="shared" si="115"/>
        <v>0.295571476143356</v>
      </c>
      <c r="R183" s="110">
        <f t="shared" si="116"/>
        <v>-0.736969063559383</v>
      </c>
      <c r="S183" s="110">
        <f t="shared" si="117"/>
        <v>-0.665064303221859</v>
      </c>
      <c r="T183" s="110">
        <f t="shared" si="118"/>
        <v>-0.5576116064787</v>
      </c>
      <c r="U183" s="110">
        <f t="shared" si="119"/>
        <v>1.30985257473581</v>
      </c>
      <c r="V183" s="110">
        <f t="shared" si="120"/>
        <v>-1.24371691853382</v>
      </c>
      <c r="W183" s="110">
        <f t="shared" si="121"/>
        <v>1.00429219338324</v>
      </c>
      <c r="X183" s="110"/>
      <c r="Y183" s="110"/>
      <c r="Z183" s="110"/>
      <c r="AA183" s="110"/>
      <c r="AB183" s="110"/>
    </row>
    <row r="184" ht="12" customHeight="1" spans="1:28">
      <c r="A184" s="23"/>
      <c r="B184" s="112">
        <f t="shared" si="101"/>
        <v>81</v>
      </c>
      <c r="C184" s="110"/>
      <c r="D184" s="110">
        <f t="shared" si="102"/>
        <v>0.394066366239412</v>
      </c>
      <c r="E184" s="110">
        <f t="shared" si="103"/>
        <v>0.440325174529338</v>
      </c>
      <c r="F184" s="110">
        <f t="shared" si="104"/>
        <v>0.726826307345737</v>
      </c>
      <c r="G184" s="110">
        <f t="shared" si="105"/>
        <v>-2.5037053128747</v>
      </c>
      <c r="H184" s="110">
        <f t="shared" si="106"/>
        <v>0.55339133848325</v>
      </c>
      <c r="I184" s="110">
        <f t="shared" si="107"/>
        <v>-0.230585754947798</v>
      </c>
      <c r="J184" s="110">
        <f t="shared" si="108"/>
        <v>0.815319739068369</v>
      </c>
      <c r="K184" s="110">
        <f t="shared" si="109"/>
        <v>1.41326996892663</v>
      </c>
      <c r="L184" s="110">
        <f t="shared" si="110"/>
        <v>-0.364935803836949</v>
      </c>
      <c r="M184" s="110">
        <f t="shared" si="111"/>
        <v>0.621715106324524</v>
      </c>
      <c r="N184" s="110">
        <f t="shared" si="112"/>
        <v>-0.231828526853536</v>
      </c>
      <c r="O184" s="110">
        <f t="shared" si="113"/>
        <v>-0.0289466428594528</v>
      </c>
      <c r="P184" s="110">
        <f t="shared" si="114"/>
        <v>0.29226211535103</v>
      </c>
      <c r="Q184" s="110">
        <f t="shared" si="115"/>
        <v>2.117110851693</v>
      </c>
      <c r="R184" s="110">
        <f t="shared" si="116"/>
        <v>0.785394975555659</v>
      </c>
      <c r="S184" s="110">
        <f t="shared" si="117"/>
        <v>-2.14127498464518</v>
      </c>
      <c r="T184" s="110">
        <f t="shared" si="118"/>
        <v>1.53842123334919</v>
      </c>
      <c r="U184" s="110">
        <f t="shared" si="119"/>
        <v>-1.15884198108908</v>
      </c>
      <c r="V184" s="110">
        <f t="shared" si="120"/>
        <v>-0.497029544716315</v>
      </c>
      <c r="W184" s="110">
        <f t="shared" si="121"/>
        <v>-0.431745276137215</v>
      </c>
      <c r="X184" s="110"/>
      <c r="Y184" s="110"/>
      <c r="Z184" s="110"/>
      <c r="AA184" s="110"/>
      <c r="AB184" s="110"/>
    </row>
    <row r="185" ht="12" customHeight="1" spans="1:28">
      <c r="A185" s="23"/>
      <c r="B185" s="112">
        <f t="shared" si="101"/>
        <v>82</v>
      </c>
      <c r="C185" s="110"/>
      <c r="D185" s="110">
        <f t="shared" si="102"/>
        <v>-0.573110465143928</v>
      </c>
      <c r="E185" s="110">
        <f t="shared" si="103"/>
        <v>0.208492155645784</v>
      </c>
      <c r="F185" s="110">
        <f t="shared" si="104"/>
        <v>0.915981320319176</v>
      </c>
      <c r="G185" s="110">
        <f t="shared" si="105"/>
        <v>1.08481326897888</v>
      </c>
      <c r="H185" s="110">
        <f t="shared" si="106"/>
        <v>1.51757537254854</v>
      </c>
      <c r="I185" s="110">
        <f t="shared" si="107"/>
        <v>-1.19625564111703</v>
      </c>
      <c r="J185" s="110">
        <f t="shared" si="108"/>
        <v>-0.35199123305694</v>
      </c>
      <c r="K185" s="110">
        <f t="shared" si="109"/>
        <v>-1.7085468121994</v>
      </c>
      <c r="L185" s="110">
        <f t="shared" si="110"/>
        <v>0.310275474411426</v>
      </c>
      <c r="M185" s="110">
        <f t="shared" si="111"/>
        <v>0.0857068503744334</v>
      </c>
      <c r="N185" s="110">
        <f t="shared" si="112"/>
        <v>-0.351595622041525</v>
      </c>
      <c r="O185" s="110">
        <f t="shared" si="113"/>
        <v>0.571944972023324</v>
      </c>
      <c r="P185" s="110">
        <f t="shared" si="114"/>
        <v>2.44882178525535</v>
      </c>
      <c r="Q185" s="110">
        <f t="shared" si="115"/>
        <v>0.151582565343871</v>
      </c>
      <c r="R185" s="110">
        <f t="shared" si="116"/>
        <v>-0.451299849736468</v>
      </c>
      <c r="S185" s="110">
        <f t="shared" si="117"/>
        <v>1.02778891737503</v>
      </c>
      <c r="T185" s="110">
        <f t="shared" si="118"/>
        <v>-0.0930380733714711</v>
      </c>
      <c r="U185" s="110">
        <f t="shared" si="119"/>
        <v>0.806415848676545</v>
      </c>
      <c r="V185" s="110">
        <f t="shared" si="120"/>
        <v>-0.558330865264727</v>
      </c>
      <c r="W185" s="110">
        <f t="shared" si="121"/>
        <v>0.25446999895271</v>
      </c>
      <c r="X185" s="110"/>
      <c r="Y185" s="110"/>
      <c r="Z185" s="110"/>
      <c r="AA185" s="110"/>
      <c r="AB185" s="110"/>
    </row>
    <row r="186" ht="12" customHeight="1" spans="1:28">
      <c r="A186" s="23"/>
      <c r="B186" s="112">
        <f t="shared" si="101"/>
        <v>83</v>
      </c>
      <c r="C186" s="110"/>
      <c r="D186" s="110">
        <f t="shared" si="102"/>
        <v>-0.783115039861195</v>
      </c>
      <c r="E186" s="110">
        <f t="shared" si="103"/>
        <v>1.1623246419031</v>
      </c>
      <c r="F186" s="110">
        <f t="shared" si="104"/>
        <v>0.678238943136246</v>
      </c>
      <c r="G186" s="110">
        <f t="shared" si="105"/>
        <v>-1.31008438601119</v>
      </c>
      <c r="H186" s="110">
        <f t="shared" si="106"/>
        <v>-1.06465514333919</v>
      </c>
      <c r="I186" s="110">
        <f t="shared" si="107"/>
        <v>-0.679021109570845</v>
      </c>
      <c r="J186" s="110">
        <f t="shared" si="108"/>
        <v>-1.87552765474579</v>
      </c>
      <c r="K186" s="110">
        <f t="shared" si="109"/>
        <v>-0.328711126556606</v>
      </c>
      <c r="L186" s="110">
        <f t="shared" si="110"/>
        <v>1.13672730672773</v>
      </c>
      <c r="M186" s="110">
        <f t="shared" si="111"/>
        <v>-0.377322306017161</v>
      </c>
      <c r="N186" s="110">
        <f t="shared" si="112"/>
        <v>-0.169537137219188</v>
      </c>
      <c r="O186" s="110">
        <f t="shared" si="113"/>
        <v>0.621116721392952</v>
      </c>
      <c r="P186" s="110">
        <f t="shared" si="114"/>
        <v>0.389668694842226</v>
      </c>
      <c r="Q186" s="110">
        <f t="shared" si="115"/>
        <v>-0.415591909744566</v>
      </c>
      <c r="R186" s="110">
        <f t="shared" si="116"/>
        <v>0.507135388567652</v>
      </c>
      <c r="S186" s="110">
        <f t="shared" si="117"/>
        <v>-0.424810884980956</v>
      </c>
      <c r="T186" s="110">
        <f t="shared" si="118"/>
        <v>0.731373671817222</v>
      </c>
      <c r="U186" s="110">
        <f t="shared" si="119"/>
        <v>0.888500211669436</v>
      </c>
      <c r="V186" s="110">
        <f t="shared" si="120"/>
        <v>0.302579752674373</v>
      </c>
      <c r="W186" s="110">
        <f t="shared" si="121"/>
        <v>0.0867649376878903</v>
      </c>
      <c r="X186" s="110"/>
      <c r="Y186" s="110"/>
      <c r="Z186" s="110"/>
      <c r="AA186" s="110"/>
      <c r="AB186" s="110"/>
    </row>
    <row r="187" ht="12" customHeight="1" spans="1:28">
      <c r="A187" s="23"/>
      <c r="B187" s="112">
        <f t="shared" si="101"/>
        <v>84</v>
      </c>
      <c r="C187" s="110"/>
      <c r="D187" s="110">
        <f t="shared" si="102"/>
        <v>0.0964215871697192</v>
      </c>
      <c r="E187" s="110">
        <f t="shared" si="103"/>
        <v>-0.40727157535389</v>
      </c>
      <c r="F187" s="110">
        <f t="shared" si="104"/>
        <v>-0.00117810878745016</v>
      </c>
      <c r="G187" s="110">
        <f t="shared" si="105"/>
        <v>0.236168668183105</v>
      </c>
      <c r="H187" s="110">
        <f t="shared" si="106"/>
        <v>0.237330293122663</v>
      </c>
      <c r="I187" s="110">
        <f t="shared" si="107"/>
        <v>-0.39749604409604</v>
      </c>
      <c r="J187" s="110">
        <f t="shared" si="108"/>
        <v>-0.180268115990113</v>
      </c>
      <c r="K187" s="110">
        <f t="shared" si="109"/>
        <v>-0.882050219050921</v>
      </c>
      <c r="L187" s="110">
        <f t="shared" si="110"/>
        <v>-2.1457748077592</v>
      </c>
      <c r="M187" s="110">
        <f t="shared" si="111"/>
        <v>-0.291752405143775</v>
      </c>
      <c r="N187" s="110">
        <f t="shared" si="112"/>
        <v>-0.659257340018455</v>
      </c>
      <c r="O187" s="110">
        <f t="shared" si="113"/>
        <v>0.908277285835747</v>
      </c>
      <c r="P187" s="110">
        <f t="shared" si="114"/>
        <v>-2.17749228891415</v>
      </c>
      <c r="Q187" s="110">
        <f t="shared" si="115"/>
        <v>-2.04243424350751</v>
      </c>
      <c r="R187" s="110">
        <f t="shared" si="116"/>
        <v>-1.31806729836563</v>
      </c>
      <c r="S187" s="110">
        <f t="shared" si="117"/>
        <v>0.36935611461433</v>
      </c>
      <c r="T187" s="110">
        <f t="shared" si="118"/>
        <v>-0.183468920981397</v>
      </c>
      <c r="U187" s="110">
        <f t="shared" si="119"/>
        <v>0.00482562350908646</v>
      </c>
      <c r="V187" s="110">
        <f t="shared" si="120"/>
        <v>-1.77037230528965</v>
      </c>
      <c r="W187" s="110">
        <f t="shared" si="121"/>
        <v>-0.595543629677651</v>
      </c>
      <c r="X187" s="110"/>
      <c r="Y187" s="110"/>
      <c r="Z187" s="110"/>
      <c r="AA187" s="110"/>
      <c r="AB187" s="110"/>
    </row>
    <row r="188" ht="12" customHeight="1" spans="1:28">
      <c r="A188" s="23"/>
      <c r="B188" s="112">
        <f t="shared" ref="B188:B203" si="122">B187+1</f>
        <v>85</v>
      </c>
      <c r="C188" s="110"/>
      <c r="D188" s="110">
        <f t="shared" si="102"/>
        <v>-1.03590343982511</v>
      </c>
      <c r="E188" s="110">
        <f t="shared" si="103"/>
        <v>-0.341609155860301</v>
      </c>
      <c r="F188" s="110">
        <f t="shared" si="104"/>
        <v>1.96932572621978</v>
      </c>
      <c r="G188" s="110">
        <f t="shared" si="105"/>
        <v>0.311359421731236</v>
      </c>
      <c r="H188" s="110">
        <f t="shared" si="106"/>
        <v>0.07003199273651</v>
      </c>
      <c r="I188" s="110">
        <f t="shared" si="107"/>
        <v>1.84428479068796</v>
      </c>
      <c r="J188" s="110">
        <f t="shared" si="108"/>
        <v>-0.172957587543038</v>
      </c>
      <c r="K188" s="110">
        <f t="shared" si="109"/>
        <v>0.735018100727782</v>
      </c>
      <c r="L188" s="110">
        <f t="shared" si="110"/>
        <v>0.901868668050516</v>
      </c>
      <c r="M188" s="110">
        <f t="shared" si="111"/>
        <v>-1.40166939681667</v>
      </c>
      <c r="N188" s="110">
        <f t="shared" si="112"/>
        <v>0.146874489348821</v>
      </c>
      <c r="O188" s="110">
        <f t="shared" si="113"/>
        <v>-1.01861077927679</v>
      </c>
      <c r="P188" s="110">
        <f t="shared" si="114"/>
        <v>1.16675239475819</v>
      </c>
      <c r="Q188" s="110">
        <f t="shared" si="115"/>
        <v>1.790301512503</v>
      </c>
      <c r="R188" s="110">
        <f t="shared" si="116"/>
        <v>0.656004875284824</v>
      </c>
      <c r="S188" s="110">
        <f t="shared" si="117"/>
        <v>0.895757368771353</v>
      </c>
      <c r="T188" s="110">
        <f t="shared" si="118"/>
        <v>-0.833202295672044</v>
      </c>
      <c r="U188" s="110">
        <f t="shared" si="119"/>
        <v>-1.34483357440921</v>
      </c>
      <c r="V188" s="110">
        <f t="shared" si="120"/>
        <v>-0.359112784957315</v>
      </c>
      <c r="W188" s="110">
        <f t="shared" si="121"/>
        <v>-0.817915365003368</v>
      </c>
      <c r="X188" s="110"/>
      <c r="Y188" s="110"/>
      <c r="Z188" s="110"/>
      <c r="AA188" s="110"/>
      <c r="AB188" s="110"/>
    </row>
    <row r="189" ht="12" customHeight="1" spans="1:28">
      <c r="A189" s="23"/>
      <c r="B189" s="112">
        <f t="shared" si="122"/>
        <v>86</v>
      </c>
      <c r="C189" s="110"/>
      <c r="D189" s="110">
        <f t="shared" si="102"/>
        <v>-1.19567279906625</v>
      </c>
      <c r="E189" s="110">
        <f t="shared" si="103"/>
        <v>-1.03120274233244</v>
      </c>
      <c r="F189" s="110">
        <f t="shared" si="104"/>
        <v>1.03413275651096</v>
      </c>
      <c r="G189" s="110">
        <f t="shared" si="105"/>
        <v>-0.223754569790356</v>
      </c>
      <c r="H189" s="110">
        <f t="shared" si="106"/>
        <v>-0.839766503683344</v>
      </c>
      <c r="I189" s="110">
        <f t="shared" si="107"/>
        <v>0.863142327864295</v>
      </c>
      <c r="J189" s="110">
        <f t="shared" si="108"/>
        <v>0.472533995457156</v>
      </c>
      <c r="K189" s="110">
        <f t="shared" si="109"/>
        <v>-0.548640286159556</v>
      </c>
      <c r="L189" s="110">
        <f t="shared" si="110"/>
        <v>-1.77764491313879</v>
      </c>
      <c r="M189" s="110">
        <f t="shared" si="111"/>
        <v>2.29178890177481</v>
      </c>
      <c r="N189" s="110">
        <f t="shared" si="112"/>
        <v>-1.02846984529588</v>
      </c>
      <c r="O189" s="110">
        <f t="shared" si="113"/>
        <v>-0.272831878485227</v>
      </c>
      <c r="P189" s="110">
        <f t="shared" si="114"/>
        <v>-0.0726023247483611</v>
      </c>
      <c r="Q189" s="110">
        <f t="shared" si="115"/>
        <v>-0.0675472732254841</v>
      </c>
      <c r="R189" s="110">
        <f t="shared" si="116"/>
        <v>0.497939057818954</v>
      </c>
      <c r="S189" s="110">
        <f t="shared" si="117"/>
        <v>-0.388556887602693</v>
      </c>
      <c r="T189" s="110">
        <f t="shared" si="118"/>
        <v>-0.0757006985314876</v>
      </c>
      <c r="U189" s="110">
        <f t="shared" si="119"/>
        <v>0.401698248856525</v>
      </c>
      <c r="V189" s="110">
        <f t="shared" si="120"/>
        <v>0.618426944540464</v>
      </c>
      <c r="W189" s="110">
        <f t="shared" si="121"/>
        <v>-1.13482385605704</v>
      </c>
      <c r="X189" s="110"/>
      <c r="Y189" s="110"/>
      <c r="Z189" s="110"/>
      <c r="AA189" s="110"/>
      <c r="AB189" s="110"/>
    </row>
    <row r="190" ht="12" customHeight="1" spans="1:28">
      <c r="A190" s="23"/>
      <c r="B190" s="112">
        <f t="shared" si="122"/>
        <v>87</v>
      </c>
      <c r="C190" s="110"/>
      <c r="D190" s="110">
        <f t="shared" si="102"/>
        <v>-0.514629417666216</v>
      </c>
      <c r="E190" s="110">
        <f t="shared" si="103"/>
        <v>-0.19012232733834</v>
      </c>
      <c r="F190" s="110">
        <f t="shared" si="104"/>
        <v>-0.121721948484816</v>
      </c>
      <c r="G190" s="110">
        <f t="shared" si="105"/>
        <v>0.819902024602084</v>
      </c>
      <c r="H190" s="110">
        <f t="shared" si="106"/>
        <v>1.14876144481842</v>
      </c>
      <c r="I190" s="110">
        <f t="shared" si="107"/>
        <v>1.16459472630085</v>
      </c>
      <c r="J190" s="110">
        <f t="shared" si="108"/>
        <v>0.469432356320868</v>
      </c>
      <c r="K190" s="110">
        <f t="shared" si="109"/>
        <v>1.22891987304027</v>
      </c>
      <c r="L190" s="110">
        <f t="shared" si="110"/>
        <v>-0.994116219057167</v>
      </c>
      <c r="M190" s="110">
        <f t="shared" si="111"/>
        <v>-1.20981111821093</v>
      </c>
      <c r="N190" s="110">
        <f t="shared" si="112"/>
        <v>-1.68101894300272</v>
      </c>
      <c r="O190" s="110">
        <f t="shared" si="113"/>
        <v>0.26355304831058</v>
      </c>
      <c r="P190" s="110">
        <f t="shared" si="114"/>
        <v>-1.82976522993875</v>
      </c>
      <c r="Q190" s="110">
        <f t="shared" si="115"/>
        <v>-1.49509179130017</v>
      </c>
      <c r="R190" s="110">
        <f t="shared" si="116"/>
        <v>2.80244611162737</v>
      </c>
      <c r="S190" s="110">
        <f t="shared" si="117"/>
        <v>0.669654230118643</v>
      </c>
      <c r="T190" s="110">
        <f t="shared" si="118"/>
        <v>1.47511556378988</v>
      </c>
      <c r="U190" s="110">
        <f t="shared" si="119"/>
        <v>0.547492503236699</v>
      </c>
      <c r="V190" s="110">
        <f t="shared" si="120"/>
        <v>0.00516039261725526</v>
      </c>
      <c r="W190" s="110">
        <f t="shared" si="121"/>
        <v>-0.410125640746361</v>
      </c>
      <c r="X190" s="110"/>
      <c r="Y190" s="110"/>
      <c r="Z190" s="110"/>
      <c r="AA190" s="110"/>
      <c r="AB190" s="110"/>
    </row>
    <row r="191" ht="12" customHeight="1" spans="1:28">
      <c r="A191" s="23"/>
      <c r="B191" s="112">
        <f t="shared" si="122"/>
        <v>88</v>
      </c>
      <c r="C191" s="110"/>
      <c r="D191" s="110">
        <f t="shared" si="102"/>
        <v>0.560755543751848</v>
      </c>
      <c r="E191" s="110">
        <f t="shared" si="103"/>
        <v>0.963304225451975</v>
      </c>
      <c r="F191" s="110">
        <f t="shared" si="104"/>
        <v>1.48381013284123</v>
      </c>
      <c r="G191" s="110">
        <f t="shared" si="105"/>
        <v>-0.927274951073388</v>
      </c>
      <c r="H191" s="110">
        <f t="shared" si="106"/>
        <v>-0.565004220676723</v>
      </c>
      <c r="I191" s="110">
        <f t="shared" si="107"/>
        <v>-0.721866405032466</v>
      </c>
      <c r="J191" s="110">
        <f t="shared" si="108"/>
        <v>-0.103158676277202</v>
      </c>
      <c r="K191" s="110">
        <f t="shared" si="109"/>
        <v>-0.486956468956751</v>
      </c>
      <c r="L191" s="110">
        <f t="shared" si="110"/>
        <v>-0.572884222248051</v>
      </c>
      <c r="M191" s="110">
        <f t="shared" si="111"/>
        <v>-0.926767797019685</v>
      </c>
      <c r="N191" s="110">
        <f t="shared" si="112"/>
        <v>1.42936035539791</v>
      </c>
      <c r="O191" s="110">
        <f t="shared" si="113"/>
        <v>2.04007818110043</v>
      </c>
      <c r="P191" s="110">
        <f t="shared" si="114"/>
        <v>-3.28535886495834</v>
      </c>
      <c r="Q191" s="110">
        <f t="shared" si="115"/>
        <v>-0.635700746126366</v>
      </c>
      <c r="R191" s="110">
        <f t="shared" si="116"/>
        <v>2.24824576609102</v>
      </c>
      <c r="S191" s="110">
        <f t="shared" si="117"/>
        <v>-0.332658136983002</v>
      </c>
      <c r="T191" s="110">
        <f t="shared" si="118"/>
        <v>-0.541947384138436</v>
      </c>
      <c r="U191" s="110">
        <f t="shared" si="119"/>
        <v>0.0047532030479364</v>
      </c>
      <c r="V191" s="110">
        <f t="shared" si="120"/>
        <v>1.49101147885465</v>
      </c>
      <c r="W191" s="110">
        <f t="shared" si="121"/>
        <v>-2.21342799374494</v>
      </c>
      <c r="X191" s="110"/>
      <c r="Y191" s="110"/>
      <c r="Z191" s="110"/>
      <c r="AA191" s="110"/>
      <c r="AB191" s="110"/>
    </row>
    <row r="192" ht="12" customHeight="1" spans="1:28">
      <c r="A192" s="23"/>
      <c r="B192" s="112">
        <f t="shared" si="122"/>
        <v>89</v>
      </c>
      <c r="C192" s="110"/>
      <c r="D192" s="110">
        <f t="shared" si="102"/>
        <v>0.057613556047497</v>
      </c>
      <c r="E192" s="110">
        <f t="shared" si="103"/>
        <v>1.69228446171436</v>
      </c>
      <c r="F192" s="110">
        <f t="shared" si="104"/>
        <v>2.0065928786392</v>
      </c>
      <c r="G192" s="110">
        <f t="shared" si="105"/>
        <v>-0.226315013881329</v>
      </c>
      <c r="H192" s="110">
        <f t="shared" si="106"/>
        <v>0.186322859950154</v>
      </c>
      <c r="I192" s="110">
        <f t="shared" si="107"/>
        <v>-1.66241906448245</v>
      </c>
      <c r="J192" s="110">
        <f t="shared" si="108"/>
        <v>0.873555754863139</v>
      </c>
      <c r="K192" s="110">
        <f t="shared" si="109"/>
        <v>0.127375692526108</v>
      </c>
      <c r="L192" s="110">
        <f t="shared" si="110"/>
        <v>1.42653282261421</v>
      </c>
      <c r="M192" s="110">
        <f t="shared" si="111"/>
        <v>1.39418461799196</v>
      </c>
      <c r="N192" s="110">
        <f t="shared" si="112"/>
        <v>1.3953648867856</v>
      </c>
      <c r="O192" s="110">
        <f t="shared" si="113"/>
        <v>1.17467556927322</v>
      </c>
      <c r="P192" s="110">
        <f t="shared" si="114"/>
        <v>1.08006464490692</v>
      </c>
      <c r="Q192" s="110">
        <f t="shared" si="115"/>
        <v>0.16874101541355</v>
      </c>
      <c r="R192" s="110">
        <f t="shared" si="116"/>
        <v>-0.441459457582079</v>
      </c>
      <c r="S192" s="110">
        <f t="shared" si="117"/>
        <v>-1.32993879244686</v>
      </c>
      <c r="T192" s="110">
        <f t="shared" si="118"/>
        <v>0.0672569651480117</v>
      </c>
      <c r="U192" s="110">
        <f t="shared" si="119"/>
        <v>-1.28235782231088</v>
      </c>
      <c r="V192" s="110">
        <f t="shared" si="120"/>
        <v>0.87951832696991</v>
      </c>
      <c r="W192" s="110">
        <f t="shared" si="121"/>
        <v>-0.666120048001946</v>
      </c>
      <c r="X192" s="110"/>
      <c r="Y192" s="110"/>
      <c r="Z192" s="110"/>
      <c r="AA192" s="110"/>
      <c r="AB192" s="110"/>
    </row>
    <row r="193" ht="12" customHeight="1" spans="1:28">
      <c r="A193" s="23"/>
      <c r="B193" s="112">
        <f t="shared" si="122"/>
        <v>90</v>
      </c>
      <c r="C193" s="110"/>
      <c r="D193" s="110">
        <f t="shared" si="102"/>
        <v>0.227441505239883</v>
      </c>
      <c r="E193" s="110">
        <f t="shared" si="103"/>
        <v>-2.19486888680825</v>
      </c>
      <c r="F193" s="110">
        <f t="shared" si="104"/>
        <v>-1.73235709610191</v>
      </c>
      <c r="G193" s="110">
        <f t="shared" si="105"/>
        <v>0.229033301456682</v>
      </c>
      <c r="H193" s="110">
        <f t="shared" si="106"/>
        <v>1.45433011997228</v>
      </c>
      <c r="I193" s="110">
        <f t="shared" si="107"/>
        <v>1.31932007719931</v>
      </c>
      <c r="J193" s="110">
        <f t="shared" si="108"/>
        <v>-1.16238432085098</v>
      </c>
      <c r="K193" s="110">
        <f t="shared" si="109"/>
        <v>0.798632614814582</v>
      </c>
      <c r="L193" s="110">
        <f t="shared" si="110"/>
        <v>1.92849134714467</v>
      </c>
      <c r="M193" s="110">
        <f t="shared" si="111"/>
        <v>-0.199897914638183</v>
      </c>
      <c r="N193" s="110">
        <f t="shared" si="112"/>
        <v>0.516080307739572</v>
      </c>
      <c r="O193" s="110">
        <f t="shared" si="113"/>
        <v>-0.277636689437358</v>
      </c>
      <c r="P193" s="110">
        <f t="shared" si="114"/>
        <v>-0.983993744186173</v>
      </c>
      <c r="Q193" s="110">
        <f t="shared" si="115"/>
        <v>1.48001988778027</v>
      </c>
      <c r="R193" s="110">
        <f t="shared" si="116"/>
        <v>0.8132420744783</v>
      </c>
      <c r="S193" s="110">
        <f t="shared" si="117"/>
        <v>-0.862408288969541</v>
      </c>
      <c r="T193" s="110">
        <f t="shared" si="118"/>
        <v>-1.66668134881782</v>
      </c>
      <c r="U193" s="110">
        <f t="shared" si="119"/>
        <v>-0.326240859624102</v>
      </c>
      <c r="V193" s="110">
        <f t="shared" si="120"/>
        <v>0.0712891371991061</v>
      </c>
      <c r="W193" s="110">
        <f t="shared" si="121"/>
        <v>2.46416483309849</v>
      </c>
      <c r="X193" s="110"/>
      <c r="Y193" s="110"/>
      <c r="Z193" s="110"/>
      <c r="AA193" s="110"/>
      <c r="AB193" s="110"/>
    </row>
    <row r="194" ht="12" customHeight="1" spans="1:28">
      <c r="A194" s="23"/>
      <c r="B194" s="112">
        <f t="shared" si="122"/>
        <v>91</v>
      </c>
      <c r="C194" s="110"/>
      <c r="D194" s="110">
        <f t="shared" si="102"/>
        <v>2.14336910875045</v>
      </c>
      <c r="E194" s="110">
        <f t="shared" si="103"/>
        <v>-0.620206209186317</v>
      </c>
      <c r="F194" s="110">
        <f t="shared" si="104"/>
        <v>0.463260347462363</v>
      </c>
      <c r="G194" s="110">
        <f t="shared" si="105"/>
        <v>-0.499817710130696</v>
      </c>
      <c r="H194" s="110">
        <f t="shared" si="106"/>
        <v>-0.223415262631725</v>
      </c>
      <c r="I194" s="110">
        <f t="shared" si="107"/>
        <v>-0.850023237965442</v>
      </c>
      <c r="J194" s="110">
        <f t="shared" si="108"/>
        <v>0.610817568194999</v>
      </c>
      <c r="K194" s="110">
        <f t="shared" si="109"/>
        <v>-0.510585289350088</v>
      </c>
      <c r="L194" s="110">
        <f t="shared" si="110"/>
        <v>-0.857907199213693</v>
      </c>
      <c r="M194" s="110">
        <f t="shared" si="111"/>
        <v>-0.0527259712549944</v>
      </c>
      <c r="N194" s="110">
        <f t="shared" si="112"/>
        <v>1.70407674197389</v>
      </c>
      <c r="O194" s="110">
        <f t="shared" si="113"/>
        <v>-0.794991709258028</v>
      </c>
      <c r="P194" s="110">
        <f t="shared" si="114"/>
        <v>-0.425653072157796</v>
      </c>
      <c r="Q194" s="110">
        <f t="shared" si="115"/>
        <v>-0.45869280396161</v>
      </c>
      <c r="R194" s="110">
        <f t="shared" si="116"/>
        <v>-0.636415207825063</v>
      </c>
      <c r="S194" s="110">
        <f t="shared" si="117"/>
        <v>0.432406127966545</v>
      </c>
      <c r="T194" s="110">
        <f t="shared" si="118"/>
        <v>-1.27117159474304</v>
      </c>
      <c r="U194" s="110">
        <f t="shared" si="119"/>
        <v>1.2803585170528</v>
      </c>
      <c r="V194" s="110">
        <f t="shared" si="120"/>
        <v>0.87706169906583</v>
      </c>
      <c r="W194" s="110">
        <f t="shared" si="121"/>
        <v>0.256533017251687</v>
      </c>
      <c r="X194" s="110"/>
      <c r="Y194" s="110"/>
      <c r="Z194" s="110"/>
      <c r="AA194" s="110"/>
      <c r="AB194" s="110"/>
    </row>
    <row r="195" ht="12" customHeight="1" spans="1:28">
      <c r="A195" s="23"/>
      <c r="B195" s="112">
        <f t="shared" si="122"/>
        <v>92</v>
      </c>
      <c r="C195" s="110"/>
      <c r="D195" s="110">
        <f t="shared" si="102"/>
        <v>-0.0654310793686118</v>
      </c>
      <c r="E195" s="110">
        <f t="shared" si="103"/>
        <v>-1.30858369295735</v>
      </c>
      <c r="F195" s="110">
        <f t="shared" si="104"/>
        <v>-0.197802741617019</v>
      </c>
      <c r="G195" s="110">
        <f t="shared" si="105"/>
        <v>-0.499098723436071</v>
      </c>
      <c r="H195" s="110">
        <f t="shared" si="106"/>
        <v>0.766526374903035</v>
      </c>
      <c r="I195" s="110">
        <f t="shared" si="107"/>
        <v>-0.500181342406772</v>
      </c>
      <c r="J195" s="110">
        <f t="shared" si="108"/>
        <v>-0.74320313899242</v>
      </c>
      <c r="K195" s="110">
        <f t="shared" si="109"/>
        <v>0.58417967465092</v>
      </c>
      <c r="L195" s="110">
        <f t="shared" si="110"/>
        <v>-0.192231006813202</v>
      </c>
      <c r="M195" s="110">
        <f t="shared" si="111"/>
        <v>2.05208482795218</v>
      </c>
      <c r="N195" s="110">
        <f t="shared" si="112"/>
        <v>-1.0543428392083</v>
      </c>
      <c r="O195" s="110">
        <f t="shared" si="113"/>
        <v>0.0606476642535329</v>
      </c>
      <c r="P195" s="110">
        <f t="shared" si="114"/>
        <v>2.47556119748345</v>
      </c>
      <c r="Q195" s="110">
        <f t="shared" si="115"/>
        <v>-1.01723390834174</v>
      </c>
      <c r="R195" s="110">
        <f t="shared" si="116"/>
        <v>-0.38169873324698</v>
      </c>
      <c r="S195" s="110">
        <f t="shared" si="117"/>
        <v>-0.0378386477427915</v>
      </c>
      <c r="T195" s="110">
        <f t="shared" si="118"/>
        <v>-0.196803672651501</v>
      </c>
      <c r="U195" s="110">
        <f t="shared" si="119"/>
        <v>2.41332535927941</v>
      </c>
      <c r="V195" s="110">
        <f t="shared" si="120"/>
        <v>-2.01379422441239</v>
      </c>
      <c r="W195" s="110">
        <f t="shared" si="121"/>
        <v>1.71316573399909</v>
      </c>
      <c r="X195" s="110"/>
      <c r="Y195" s="110"/>
      <c r="Z195" s="110"/>
      <c r="AA195" s="110"/>
      <c r="AB195" s="110"/>
    </row>
    <row r="196" ht="12" customHeight="1" spans="1:28">
      <c r="A196" s="23"/>
      <c r="B196" s="112">
        <f t="shared" si="122"/>
        <v>93</v>
      </c>
      <c r="C196" s="110"/>
      <c r="D196" s="110">
        <f t="shared" si="102"/>
        <v>1.30828466422671</v>
      </c>
      <c r="E196" s="110">
        <f t="shared" si="103"/>
        <v>0.160634252984048</v>
      </c>
      <c r="F196" s="110">
        <f t="shared" si="104"/>
        <v>-0.0593817809521136</v>
      </c>
      <c r="G196" s="110">
        <f t="shared" si="105"/>
        <v>-2.2704778581106</v>
      </c>
      <c r="H196" s="110">
        <f t="shared" si="106"/>
        <v>-0.831970826737285</v>
      </c>
      <c r="I196" s="110">
        <f t="shared" si="107"/>
        <v>0.562180836217069</v>
      </c>
      <c r="J196" s="110">
        <f t="shared" si="108"/>
        <v>-0.0197100746617146</v>
      </c>
      <c r="K196" s="110">
        <f t="shared" si="109"/>
        <v>-0.714900879907618</v>
      </c>
      <c r="L196" s="110">
        <f t="shared" si="110"/>
        <v>1.52199548317036</v>
      </c>
      <c r="M196" s="110">
        <f t="shared" si="111"/>
        <v>0.622235221921507</v>
      </c>
      <c r="N196" s="110">
        <f t="shared" si="112"/>
        <v>0.374444035119082</v>
      </c>
      <c r="O196" s="110">
        <f t="shared" si="113"/>
        <v>1.18577866630193</v>
      </c>
      <c r="P196" s="110">
        <f t="shared" si="114"/>
        <v>-2.18610391723956</v>
      </c>
      <c r="Q196" s="110">
        <f t="shared" si="115"/>
        <v>1.12030718615539</v>
      </c>
      <c r="R196" s="110">
        <f t="shared" si="116"/>
        <v>-0.176183065830301</v>
      </c>
      <c r="S196" s="110">
        <f t="shared" si="117"/>
        <v>-0.0361362093798125</v>
      </c>
      <c r="T196" s="110">
        <f t="shared" si="118"/>
        <v>0.511455039486894</v>
      </c>
      <c r="U196" s="110">
        <f t="shared" si="119"/>
        <v>0.103005857920964</v>
      </c>
      <c r="V196" s="110">
        <f t="shared" si="120"/>
        <v>-2.31163985992599</v>
      </c>
      <c r="W196" s="110">
        <f t="shared" si="121"/>
        <v>-0.616913980830199</v>
      </c>
      <c r="X196" s="110"/>
      <c r="Y196" s="110"/>
      <c r="Z196" s="110"/>
      <c r="AA196" s="110"/>
      <c r="AB196" s="110"/>
    </row>
    <row r="197" ht="12" customHeight="1" spans="1:28">
      <c r="A197" s="23"/>
      <c r="B197" s="112">
        <f t="shared" si="122"/>
        <v>94</v>
      </c>
      <c r="C197" s="110"/>
      <c r="D197" s="110">
        <f t="shared" si="102"/>
        <v>-0.746407629014657</v>
      </c>
      <c r="E197" s="110">
        <f t="shared" si="103"/>
        <v>0.318623704707139</v>
      </c>
      <c r="F197" s="110">
        <f t="shared" si="104"/>
        <v>0.284713210514922</v>
      </c>
      <c r="G197" s="110">
        <f t="shared" si="105"/>
        <v>-1.07003396417446</v>
      </c>
      <c r="H197" s="110">
        <f t="shared" si="106"/>
        <v>0.987991636065945</v>
      </c>
      <c r="I197" s="110">
        <f t="shared" si="107"/>
        <v>1.33521145595976</v>
      </c>
      <c r="J197" s="110">
        <f t="shared" si="108"/>
        <v>0.620194193308679</v>
      </c>
      <c r="K197" s="110">
        <f t="shared" si="109"/>
        <v>0.704066163487185</v>
      </c>
      <c r="L197" s="110">
        <f t="shared" si="110"/>
        <v>1.0335833884153</v>
      </c>
      <c r="M197" s="110">
        <f t="shared" si="111"/>
        <v>-0.727534391224357</v>
      </c>
      <c r="N197" s="110">
        <f t="shared" si="112"/>
        <v>-1.62547781795336</v>
      </c>
      <c r="O197" s="110">
        <f t="shared" si="113"/>
        <v>-1.21704897071789</v>
      </c>
      <c r="P197" s="110">
        <f t="shared" si="114"/>
        <v>-0.978242748356413</v>
      </c>
      <c r="Q197" s="110">
        <f t="shared" si="115"/>
        <v>-0.433026832788345</v>
      </c>
      <c r="R197" s="110">
        <f t="shared" si="116"/>
        <v>-1.00129260335628</v>
      </c>
      <c r="S197" s="110">
        <f t="shared" si="117"/>
        <v>-0.0638437525717784</v>
      </c>
      <c r="T197" s="110">
        <f t="shared" si="118"/>
        <v>-0.81356009932327</v>
      </c>
      <c r="U197" s="110">
        <f t="shared" si="119"/>
        <v>0.142184246124266</v>
      </c>
      <c r="V197" s="110">
        <f t="shared" si="120"/>
        <v>0.938522558544309</v>
      </c>
      <c r="W197" s="110">
        <f t="shared" si="121"/>
        <v>-0.151286665445603</v>
      </c>
      <c r="X197" s="110"/>
      <c r="Y197" s="110"/>
      <c r="Z197" s="110"/>
      <c r="AA197" s="110"/>
      <c r="AB197" s="110"/>
    </row>
    <row r="198" ht="12" customHeight="1" spans="1:28">
      <c r="A198" s="23"/>
      <c r="B198" s="112">
        <f t="shared" si="122"/>
        <v>95</v>
      </c>
      <c r="C198" s="110"/>
      <c r="D198" s="110">
        <f t="shared" si="102"/>
        <v>-0.155742920373361</v>
      </c>
      <c r="E198" s="110">
        <f t="shared" si="103"/>
        <v>0.575993231753341</v>
      </c>
      <c r="F198" s="110">
        <f t="shared" si="104"/>
        <v>-0.151508072145922</v>
      </c>
      <c r="G198" s="110">
        <f t="shared" si="105"/>
        <v>-1.78666640790255</v>
      </c>
      <c r="H198" s="110">
        <f t="shared" si="106"/>
        <v>-0.55392422015777</v>
      </c>
      <c r="I198" s="110">
        <f t="shared" si="107"/>
        <v>0.0201057777158349</v>
      </c>
      <c r="J198" s="110">
        <f t="shared" si="108"/>
        <v>-0.593264329008241</v>
      </c>
      <c r="K198" s="110">
        <f t="shared" si="109"/>
        <v>0.671483178104839</v>
      </c>
      <c r="L198" s="110">
        <f t="shared" si="110"/>
        <v>0.292100050095879</v>
      </c>
      <c r="M198" s="110">
        <f t="shared" si="111"/>
        <v>0.600131442335219</v>
      </c>
      <c r="N198" s="110">
        <f t="shared" si="112"/>
        <v>1.31556334600532</v>
      </c>
      <c r="O198" s="110">
        <f t="shared" si="113"/>
        <v>0.334658017232769</v>
      </c>
      <c r="P198" s="110">
        <f t="shared" si="114"/>
        <v>-2.20773607243216</v>
      </c>
      <c r="Q198" s="110">
        <f t="shared" si="115"/>
        <v>-0.0685108261744087</v>
      </c>
      <c r="R198" s="110">
        <f t="shared" si="116"/>
        <v>-0.335598984487308</v>
      </c>
      <c r="S198" s="110">
        <f t="shared" si="117"/>
        <v>0.381775128187994</v>
      </c>
      <c r="T198" s="110">
        <f t="shared" si="118"/>
        <v>-0.34876587876122</v>
      </c>
      <c r="U198" s="110">
        <f t="shared" si="119"/>
        <v>-1.74849786678043</v>
      </c>
      <c r="V198" s="110">
        <f t="shared" si="120"/>
        <v>0.495719162137146</v>
      </c>
      <c r="W198" s="110">
        <f t="shared" si="121"/>
        <v>-0.125466525846437</v>
      </c>
      <c r="X198" s="110"/>
      <c r="Y198" s="110"/>
      <c r="Z198" s="110"/>
      <c r="AA198" s="110"/>
      <c r="AB198" s="110"/>
    </row>
    <row r="199" ht="12" customHeight="1" spans="1:28">
      <c r="A199" s="23"/>
      <c r="B199" s="112">
        <f t="shared" si="122"/>
        <v>96</v>
      </c>
      <c r="C199" s="110"/>
      <c r="D199" s="110">
        <f t="shared" si="102"/>
        <v>0.222229496437385</v>
      </c>
      <c r="E199" s="110">
        <f t="shared" si="103"/>
        <v>1.29334232775756</v>
      </c>
      <c r="F199" s="110">
        <f t="shared" si="104"/>
        <v>-0.729280768701048</v>
      </c>
      <c r="G199" s="110">
        <f t="shared" si="105"/>
        <v>0.373610533855577</v>
      </c>
      <c r="H199" s="110">
        <f t="shared" si="106"/>
        <v>0.0423342384905324</v>
      </c>
      <c r="I199" s="110">
        <f t="shared" si="107"/>
        <v>-0.13207939806599</v>
      </c>
      <c r="J199" s="110">
        <f t="shared" si="108"/>
        <v>-3.0465397603972</v>
      </c>
      <c r="K199" s="110">
        <f t="shared" si="109"/>
        <v>-0.0530527298199095</v>
      </c>
      <c r="L199" s="110">
        <f t="shared" si="110"/>
        <v>0.0699661390010269</v>
      </c>
      <c r="M199" s="110">
        <f t="shared" si="111"/>
        <v>0.827587482687543</v>
      </c>
      <c r="N199" s="110">
        <f t="shared" si="112"/>
        <v>0.752346858429427</v>
      </c>
      <c r="O199" s="110">
        <f t="shared" si="113"/>
        <v>-0.783504268287777</v>
      </c>
      <c r="P199" s="110">
        <f t="shared" si="114"/>
        <v>2.51468939041597</v>
      </c>
      <c r="Q199" s="110">
        <f t="shared" si="115"/>
        <v>1.41519410365565</v>
      </c>
      <c r="R199" s="110">
        <f t="shared" si="116"/>
        <v>-0.728418381181485</v>
      </c>
      <c r="S199" s="110">
        <f t="shared" si="117"/>
        <v>0.331071059071411</v>
      </c>
      <c r="T199" s="110">
        <f t="shared" si="118"/>
        <v>-0.308474313805879</v>
      </c>
      <c r="U199" s="110">
        <f t="shared" si="119"/>
        <v>0.201075444195216</v>
      </c>
      <c r="V199" s="110">
        <f t="shared" si="120"/>
        <v>0.677835100806672</v>
      </c>
      <c r="W199" s="110">
        <f t="shared" si="121"/>
        <v>0.691105540083431</v>
      </c>
      <c r="X199" s="110"/>
      <c r="Y199" s="110"/>
      <c r="Z199" s="110"/>
      <c r="AA199" s="110"/>
      <c r="AB199" s="110"/>
    </row>
    <row r="200" ht="12" customHeight="1" spans="1:28">
      <c r="A200" s="23"/>
      <c r="B200" s="112">
        <f t="shared" si="122"/>
        <v>97</v>
      </c>
      <c r="C200" s="110"/>
      <c r="D200" s="110">
        <f t="shared" si="102"/>
        <v>-0.292764026668752</v>
      </c>
      <c r="E200" s="110">
        <f t="shared" si="103"/>
        <v>-2.29366768066518</v>
      </c>
      <c r="F200" s="110">
        <f t="shared" si="104"/>
        <v>-0.562003146217818</v>
      </c>
      <c r="G200" s="110">
        <f t="shared" si="105"/>
        <v>-0.850912317300709</v>
      </c>
      <c r="H200" s="110">
        <f t="shared" si="106"/>
        <v>-0.351094836270923</v>
      </c>
      <c r="I200" s="110">
        <f t="shared" si="107"/>
        <v>-1.53431033586442</v>
      </c>
      <c r="J200" s="110">
        <f t="shared" si="108"/>
        <v>-0.0112183137683219</v>
      </c>
      <c r="K200" s="110">
        <f t="shared" si="109"/>
        <v>1.96780974026874</v>
      </c>
      <c r="L200" s="110">
        <f t="shared" si="110"/>
        <v>0.0478803121968788</v>
      </c>
      <c r="M200" s="110">
        <f t="shared" si="111"/>
        <v>-1.73196875665014</v>
      </c>
      <c r="N200" s="110">
        <f t="shared" si="112"/>
        <v>0.158343497043959</v>
      </c>
      <c r="O200" s="110">
        <f t="shared" si="113"/>
        <v>-0.521724787022977</v>
      </c>
      <c r="P200" s="110">
        <f t="shared" si="114"/>
        <v>-0.937171022144714</v>
      </c>
      <c r="Q200" s="110">
        <f t="shared" si="115"/>
        <v>-0.30219603271792</v>
      </c>
      <c r="R200" s="110">
        <f t="shared" si="116"/>
        <v>0.470043670955522</v>
      </c>
      <c r="S200" s="110">
        <f t="shared" si="117"/>
        <v>-0.199348100240029</v>
      </c>
      <c r="T200" s="110">
        <f t="shared" si="118"/>
        <v>-0.691214115195675</v>
      </c>
      <c r="U200" s="110">
        <f t="shared" si="119"/>
        <v>-0.921375854181851</v>
      </c>
      <c r="V200" s="110">
        <f t="shared" si="120"/>
        <v>-0.883914699251886</v>
      </c>
      <c r="W200" s="110">
        <f t="shared" si="121"/>
        <v>-1.9033876085963</v>
      </c>
      <c r="X200" s="110"/>
      <c r="Y200" s="110"/>
      <c r="Z200" s="110"/>
      <c r="AA200" s="110"/>
      <c r="AB200" s="110"/>
    </row>
    <row r="201" ht="12" customHeight="1" spans="1:28">
      <c r="A201" s="23"/>
      <c r="B201" s="112">
        <f t="shared" si="122"/>
        <v>98</v>
      </c>
      <c r="C201" s="110"/>
      <c r="D201" s="110">
        <f t="shared" si="102"/>
        <v>-0.729785402990619</v>
      </c>
      <c r="E201" s="110">
        <f t="shared" si="103"/>
        <v>1.07805280444791</v>
      </c>
      <c r="F201" s="110">
        <f t="shared" si="104"/>
        <v>1.11367715757775</v>
      </c>
      <c r="G201" s="110">
        <f t="shared" si="105"/>
        <v>-0.0815342168755345</v>
      </c>
      <c r="H201" s="110">
        <f t="shared" si="106"/>
        <v>-0.244967084387267</v>
      </c>
      <c r="I201" s="110">
        <f t="shared" si="107"/>
        <v>0.125380246915672</v>
      </c>
      <c r="J201" s="110">
        <f t="shared" si="108"/>
        <v>-0.225364467462368</v>
      </c>
      <c r="K201" s="110">
        <f t="shared" si="109"/>
        <v>-1.81777777947427</v>
      </c>
      <c r="L201" s="110">
        <f t="shared" si="110"/>
        <v>-0.139731061291679</v>
      </c>
      <c r="M201" s="110">
        <f t="shared" si="111"/>
        <v>-3.43332306064144</v>
      </c>
      <c r="N201" s="110">
        <f t="shared" si="112"/>
        <v>-0.643977539627365</v>
      </c>
      <c r="O201" s="110">
        <f t="shared" si="113"/>
        <v>-0.738665743084242</v>
      </c>
      <c r="P201" s="110">
        <f t="shared" si="114"/>
        <v>0.709727836862746</v>
      </c>
      <c r="Q201" s="110">
        <f t="shared" si="115"/>
        <v>-1.13668835143933</v>
      </c>
      <c r="R201" s="110">
        <f t="shared" si="116"/>
        <v>-2.07448504566187</v>
      </c>
      <c r="S201" s="110">
        <f t="shared" si="117"/>
        <v>0.395810239833231</v>
      </c>
      <c r="T201" s="110">
        <f t="shared" si="118"/>
        <v>0.483902879352059</v>
      </c>
      <c r="U201" s="110">
        <f t="shared" si="119"/>
        <v>-1.26818764284151</v>
      </c>
      <c r="V201" s="110">
        <f t="shared" si="120"/>
        <v>0.142695967911056</v>
      </c>
      <c r="W201" s="110">
        <f t="shared" si="121"/>
        <v>0.243944658107725</v>
      </c>
      <c r="X201" s="110"/>
      <c r="Y201" s="110"/>
      <c r="Z201" s="110"/>
      <c r="AA201" s="110"/>
      <c r="AB201" s="110"/>
    </row>
    <row r="202" ht="12" customHeight="1" spans="1:28">
      <c r="A202" s="23"/>
      <c r="B202" s="112">
        <f t="shared" si="122"/>
        <v>99</v>
      </c>
      <c r="C202" s="110"/>
      <c r="D202" s="110">
        <f t="shared" si="102"/>
        <v>0.565204365720013</v>
      </c>
      <c r="E202" s="110">
        <f t="shared" si="103"/>
        <v>-0.497144021323762</v>
      </c>
      <c r="F202" s="110">
        <f t="shared" si="104"/>
        <v>1.54209309159398</v>
      </c>
      <c r="G202" s="110">
        <f t="shared" si="105"/>
        <v>-0.835533296640226</v>
      </c>
      <c r="H202" s="110">
        <f t="shared" si="106"/>
        <v>-0.811542177962619</v>
      </c>
      <c r="I202" s="110">
        <f t="shared" si="107"/>
        <v>0.685761221750683</v>
      </c>
      <c r="J202" s="110">
        <f t="shared" si="108"/>
        <v>-0.0672108172155739</v>
      </c>
      <c r="K202" s="110">
        <f t="shared" si="109"/>
        <v>0.665710730469635</v>
      </c>
      <c r="L202" s="110">
        <f t="shared" si="110"/>
        <v>-0.825533766460054</v>
      </c>
      <c r="M202" s="110">
        <f t="shared" si="111"/>
        <v>-0.494255861248893</v>
      </c>
      <c r="N202" s="110">
        <f t="shared" si="112"/>
        <v>-1.2067909012797</v>
      </c>
      <c r="O202" s="110">
        <f t="shared" si="113"/>
        <v>-0.595455808566693</v>
      </c>
      <c r="P202" s="110">
        <f t="shared" si="114"/>
        <v>0.393761282565626</v>
      </c>
      <c r="Q202" s="110">
        <f t="shared" si="115"/>
        <v>0.248045547005142</v>
      </c>
      <c r="R202" s="110">
        <f t="shared" si="116"/>
        <v>1.38342052270391</v>
      </c>
      <c r="S202" s="110">
        <f t="shared" si="117"/>
        <v>-0.182731774114351</v>
      </c>
      <c r="T202" s="110">
        <f t="shared" si="118"/>
        <v>1.28733538382948</v>
      </c>
      <c r="U202" s="110">
        <f t="shared" si="119"/>
        <v>-1.19798210012083</v>
      </c>
      <c r="V202" s="110">
        <f t="shared" si="120"/>
        <v>0.399505295704616</v>
      </c>
      <c r="W202" s="110">
        <f t="shared" si="121"/>
        <v>1.08864118615806</v>
      </c>
      <c r="X202" s="110"/>
      <c r="Y202" s="110"/>
      <c r="Z202" s="110"/>
      <c r="AA202" s="110"/>
      <c r="AB202" s="110"/>
    </row>
    <row r="203" ht="12" customHeight="1" spans="1:28">
      <c r="A203" s="23"/>
      <c r="B203" s="112">
        <f t="shared" si="122"/>
        <v>100</v>
      </c>
      <c r="C203" s="110"/>
      <c r="D203" s="110">
        <f t="shared" si="102"/>
        <v>-0.599732701635754</v>
      </c>
      <c r="E203" s="110">
        <f t="shared" si="103"/>
        <v>0.870139178746364</v>
      </c>
      <c r="F203" s="110">
        <f t="shared" si="104"/>
        <v>-0.222082591949948</v>
      </c>
      <c r="G203" s="110">
        <f t="shared" si="105"/>
        <v>0.0973068623710269</v>
      </c>
      <c r="H203" s="110">
        <f t="shared" si="106"/>
        <v>0.351457770924188</v>
      </c>
      <c r="I203" s="110">
        <f t="shared" si="107"/>
        <v>1.0841839023324</v>
      </c>
      <c r="J203" s="110">
        <f t="shared" si="108"/>
        <v>0.699059059418928</v>
      </c>
      <c r="K203" s="110">
        <f t="shared" si="109"/>
        <v>0.466907013890749</v>
      </c>
      <c r="L203" s="110">
        <f t="shared" si="110"/>
        <v>0.432697794892469</v>
      </c>
      <c r="M203" s="110">
        <f t="shared" si="111"/>
        <v>0.0662619921483703</v>
      </c>
      <c r="N203" s="110">
        <f t="shared" si="112"/>
        <v>-0.474611102683802</v>
      </c>
      <c r="O203" s="110">
        <f t="shared" si="113"/>
        <v>1.02564771296493</v>
      </c>
      <c r="P203" s="110">
        <f t="shared" si="114"/>
        <v>0.941846556198122</v>
      </c>
      <c r="Q203" s="110">
        <f t="shared" si="115"/>
        <v>0.561836512306326</v>
      </c>
      <c r="R203" s="110">
        <f t="shared" si="116"/>
        <v>-1.28629448402322</v>
      </c>
      <c r="S203" s="110">
        <f t="shared" si="117"/>
        <v>0.468443717076829</v>
      </c>
      <c r="T203" s="110">
        <f t="shared" si="118"/>
        <v>-2.0850105123162</v>
      </c>
      <c r="U203" s="110">
        <f t="shared" si="119"/>
        <v>-0.321763998307827</v>
      </c>
      <c r="V203" s="110">
        <f t="shared" si="120"/>
        <v>0.332289420415642</v>
      </c>
      <c r="W203" s="110">
        <f t="shared" si="121"/>
        <v>-0.66565895855333</v>
      </c>
      <c r="X203" s="110"/>
      <c r="Y203" s="110"/>
      <c r="Z203" s="110"/>
      <c r="AA203" s="110"/>
      <c r="AB203" s="110"/>
    </row>
    <row r="204" ht="12" customHeight="1" spans="1:28">
      <c r="A204" s="23"/>
      <c r="B204" s="112"/>
      <c r="C204" s="119">
        <v>0</v>
      </c>
      <c r="D204" s="119">
        <f t="shared" ref="D204:W204" si="123">C204+1</f>
        <v>1</v>
      </c>
      <c r="E204" s="119">
        <f t="shared" si="123"/>
        <v>2</v>
      </c>
      <c r="F204" s="119">
        <f t="shared" si="123"/>
        <v>3</v>
      </c>
      <c r="G204" s="119">
        <f t="shared" si="123"/>
        <v>4</v>
      </c>
      <c r="H204" s="119">
        <f t="shared" si="123"/>
        <v>5</v>
      </c>
      <c r="I204" s="119">
        <f t="shared" si="123"/>
        <v>6</v>
      </c>
      <c r="J204" s="119">
        <f t="shared" si="123"/>
        <v>7</v>
      </c>
      <c r="K204" s="119">
        <f t="shared" si="123"/>
        <v>8</v>
      </c>
      <c r="L204" s="119">
        <f t="shared" si="123"/>
        <v>9</v>
      </c>
      <c r="M204" s="119">
        <f t="shared" si="123"/>
        <v>10</v>
      </c>
      <c r="N204" s="119">
        <f t="shared" si="123"/>
        <v>11</v>
      </c>
      <c r="O204" s="119">
        <f t="shared" si="123"/>
        <v>12</v>
      </c>
      <c r="P204" s="119">
        <f t="shared" si="123"/>
        <v>13</v>
      </c>
      <c r="Q204" s="119">
        <f t="shared" si="123"/>
        <v>14</v>
      </c>
      <c r="R204" s="119">
        <f t="shared" si="123"/>
        <v>15</v>
      </c>
      <c r="S204" s="119">
        <f t="shared" si="123"/>
        <v>16</v>
      </c>
      <c r="T204" s="119">
        <f t="shared" si="123"/>
        <v>17</v>
      </c>
      <c r="U204" s="119">
        <f t="shared" si="123"/>
        <v>18</v>
      </c>
      <c r="V204" s="119">
        <f t="shared" si="123"/>
        <v>19</v>
      </c>
      <c r="W204" s="119">
        <f t="shared" si="123"/>
        <v>20</v>
      </c>
      <c r="X204" s="119"/>
      <c r="Y204" s="119"/>
      <c r="Z204" s="119"/>
      <c r="AA204" s="119"/>
      <c r="AB204" s="110"/>
    </row>
    <row r="205" ht="12" customHeight="1" spans="1:28">
      <c r="A205" s="120" t="s">
        <v>3</v>
      </c>
      <c r="B205" s="121"/>
      <c r="C205" s="122"/>
      <c r="D205" s="123">
        <f>AVERAGE(D104:D203)</f>
        <v>3.33066907387547e-17</v>
      </c>
      <c r="E205" s="123">
        <f t="shared" ref="E205:W205" si="124">AVERAGE(E104:E203)</f>
        <v>-8.88178419700125e-18</v>
      </c>
      <c r="F205" s="123">
        <f t="shared" si="124"/>
        <v>-1.97064586870965e-17</v>
      </c>
      <c r="G205" s="123">
        <f t="shared" si="124"/>
        <v>-4.46864767411626e-17</v>
      </c>
      <c r="H205" s="123">
        <f t="shared" si="124"/>
        <v>2.60902410786912e-17</v>
      </c>
      <c r="I205" s="123">
        <f t="shared" si="124"/>
        <v>2.66453525910038e-17</v>
      </c>
      <c r="J205" s="123">
        <f t="shared" si="124"/>
        <v>2.99760216648792e-17</v>
      </c>
      <c r="K205" s="123">
        <f t="shared" si="124"/>
        <v>-2.1094237467878e-17</v>
      </c>
      <c r="L205" s="123">
        <f t="shared" si="124"/>
        <v>-9.99200722162641e-18</v>
      </c>
      <c r="M205" s="123">
        <f t="shared" si="124"/>
        <v>4.6074255521944e-17</v>
      </c>
      <c r="N205" s="123">
        <f t="shared" si="124"/>
        <v>1.60982338570648e-17</v>
      </c>
      <c r="O205" s="123">
        <f t="shared" si="124"/>
        <v>0</v>
      </c>
      <c r="P205" s="123">
        <f t="shared" si="124"/>
        <v>0</v>
      </c>
      <c r="Q205" s="123">
        <f t="shared" si="124"/>
        <v>3.88578058618805e-17</v>
      </c>
      <c r="R205" s="123">
        <f t="shared" si="124"/>
        <v>0</v>
      </c>
      <c r="S205" s="123">
        <f t="shared" si="124"/>
        <v>1.94289029309402e-17</v>
      </c>
      <c r="T205" s="123">
        <f t="shared" si="124"/>
        <v>0</v>
      </c>
      <c r="U205" s="123">
        <f t="shared" si="124"/>
        <v>-2.16493489801906e-17</v>
      </c>
      <c r="V205" s="123">
        <f t="shared" si="124"/>
        <v>3.60822483003176e-17</v>
      </c>
      <c r="W205" s="123">
        <f t="shared" si="124"/>
        <v>0</v>
      </c>
      <c r="X205" s="123"/>
      <c r="Y205" s="123"/>
      <c r="Z205" s="123"/>
      <c r="AA205" s="127"/>
      <c r="AB205" s="128"/>
    </row>
    <row r="206" ht="12" customHeight="1" spans="1:28">
      <c r="A206" s="120" t="s">
        <v>4</v>
      </c>
      <c r="B206" s="124"/>
      <c r="C206" s="125"/>
      <c r="D206" s="126">
        <f>STDEVP(D104:D203)</f>
        <v>0.883093660523139</v>
      </c>
      <c r="E206" s="126">
        <f t="shared" ref="E206:W206" si="125">STDEVP(E104:E203)</f>
        <v>1.11004331820355</v>
      </c>
      <c r="F206" s="126">
        <f t="shared" si="125"/>
        <v>0.862821951433136</v>
      </c>
      <c r="G206" s="126">
        <f t="shared" si="125"/>
        <v>0.962218254740328</v>
      </c>
      <c r="H206" s="126">
        <f t="shared" si="125"/>
        <v>0.952668292924644</v>
      </c>
      <c r="I206" s="126">
        <f t="shared" si="125"/>
        <v>1.09867006235721</v>
      </c>
      <c r="J206" s="126">
        <f t="shared" si="125"/>
        <v>0.8965637443182</v>
      </c>
      <c r="K206" s="126">
        <f t="shared" si="125"/>
        <v>0.964099214258708</v>
      </c>
      <c r="L206" s="126">
        <f t="shared" si="125"/>
        <v>1.03347941740925</v>
      </c>
      <c r="M206" s="126">
        <f t="shared" si="125"/>
        <v>1.12119388175815</v>
      </c>
      <c r="N206" s="126">
        <f t="shared" si="125"/>
        <v>1.12126484868932</v>
      </c>
      <c r="O206" s="126">
        <f t="shared" si="125"/>
        <v>0.992222639056293</v>
      </c>
      <c r="P206" s="126">
        <f t="shared" si="125"/>
        <v>1.30093244367066</v>
      </c>
      <c r="Q206" s="126">
        <f t="shared" si="125"/>
        <v>1.00805978146676</v>
      </c>
      <c r="R206" s="126">
        <f t="shared" si="125"/>
        <v>1.0615583864054</v>
      </c>
      <c r="S206" s="126">
        <f t="shared" si="125"/>
        <v>0.911479980499282</v>
      </c>
      <c r="T206" s="126">
        <f t="shared" si="125"/>
        <v>0.971578639470096</v>
      </c>
      <c r="U206" s="126">
        <f t="shared" si="125"/>
        <v>0.877543203640444</v>
      </c>
      <c r="V206" s="126">
        <f t="shared" si="125"/>
        <v>1.00744775501927</v>
      </c>
      <c r="W206" s="126">
        <f t="shared" si="125"/>
        <v>1.00187610933331</v>
      </c>
      <c r="X206" s="126"/>
      <c r="Y206" s="126"/>
      <c r="Z206" s="126"/>
      <c r="AA206" s="129"/>
      <c r="AB206" s="128"/>
    </row>
    <row r="207" ht="12" customHeight="1" spans="1:28">
      <c r="A207" s="110"/>
      <c r="B207" s="110"/>
      <c r="C207" s="111">
        <v>0</v>
      </c>
      <c r="D207" s="111">
        <f>C207+1</f>
        <v>1</v>
      </c>
      <c r="E207" s="111">
        <f t="shared" ref="E207:W207" si="126">D207+1</f>
        <v>2</v>
      </c>
      <c r="F207" s="111">
        <f t="shared" si="126"/>
        <v>3</v>
      </c>
      <c r="G207" s="111">
        <f t="shared" si="126"/>
        <v>4</v>
      </c>
      <c r="H207" s="111">
        <f t="shared" si="126"/>
        <v>5</v>
      </c>
      <c r="I207" s="111">
        <f t="shared" si="126"/>
        <v>6</v>
      </c>
      <c r="J207" s="111">
        <f t="shared" si="126"/>
        <v>7</v>
      </c>
      <c r="K207" s="111">
        <f t="shared" si="126"/>
        <v>8</v>
      </c>
      <c r="L207" s="111">
        <f t="shared" si="126"/>
        <v>9</v>
      </c>
      <c r="M207" s="111">
        <f t="shared" si="126"/>
        <v>10</v>
      </c>
      <c r="N207" s="111">
        <f t="shared" si="126"/>
        <v>11</v>
      </c>
      <c r="O207" s="111">
        <f t="shared" si="126"/>
        <v>12</v>
      </c>
      <c r="P207" s="111">
        <f t="shared" si="126"/>
        <v>13</v>
      </c>
      <c r="Q207" s="111">
        <f t="shared" si="126"/>
        <v>14</v>
      </c>
      <c r="R207" s="111">
        <f t="shared" si="126"/>
        <v>15</v>
      </c>
      <c r="S207" s="111">
        <f t="shared" si="126"/>
        <v>16</v>
      </c>
      <c r="T207" s="111">
        <f t="shared" si="126"/>
        <v>17</v>
      </c>
      <c r="U207" s="111">
        <f t="shared" si="126"/>
        <v>18</v>
      </c>
      <c r="V207" s="111">
        <f t="shared" si="126"/>
        <v>19</v>
      </c>
      <c r="W207" s="111">
        <f t="shared" si="126"/>
        <v>20</v>
      </c>
      <c r="X207" s="111"/>
      <c r="Y207" s="111"/>
      <c r="Z207" s="111"/>
      <c r="AA207" s="111"/>
      <c r="AB207" s="128"/>
    </row>
    <row r="208" ht="12" customHeight="1" spans="1:28">
      <c r="A208" s="20" t="s">
        <v>5</v>
      </c>
      <c r="B208" s="112">
        <v>1</v>
      </c>
      <c r="C208" s="110"/>
      <c r="D208" s="110">
        <f t="shared" ref="D208:W208" si="127">0+1*(D104-M_1)/SD_1</f>
        <v>1.27809757715112</v>
      </c>
      <c r="E208" s="110">
        <f t="shared" si="127"/>
        <v>0.977771541401899</v>
      </c>
      <c r="F208" s="110">
        <f t="shared" si="127"/>
        <v>-0.824484495721984</v>
      </c>
      <c r="G208" s="110">
        <f t="shared" si="127"/>
        <v>-1.56790529323355</v>
      </c>
      <c r="H208" s="110">
        <f t="shared" si="127"/>
        <v>-1.19587465764338</v>
      </c>
      <c r="I208" s="110">
        <f t="shared" si="127"/>
        <v>-0.980967082210915</v>
      </c>
      <c r="J208" s="110">
        <f t="shared" si="127"/>
        <v>-3.29742032118</v>
      </c>
      <c r="K208" s="110">
        <f t="shared" si="127"/>
        <v>0.628504208357612</v>
      </c>
      <c r="L208" s="110">
        <f t="shared" si="127"/>
        <v>-0.0260571444787876</v>
      </c>
      <c r="M208" s="110">
        <f t="shared" si="127"/>
        <v>1.14747968224449</v>
      </c>
      <c r="N208" s="110">
        <f t="shared" si="127"/>
        <v>-3.20437576462431</v>
      </c>
      <c r="O208" s="110">
        <f t="shared" si="127"/>
        <v>0.468850644236764</v>
      </c>
      <c r="P208" s="110">
        <f t="shared" si="127"/>
        <v>0.0046697495874602</v>
      </c>
      <c r="Q208" s="110">
        <f t="shared" si="127"/>
        <v>0.816037362264847</v>
      </c>
      <c r="R208" s="110">
        <f t="shared" si="127"/>
        <v>-1.59685635765477</v>
      </c>
      <c r="S208" s="110">
        <f t="shared" si="127"/>
        <v>0.225065407030587</v>
      </c>
      <c r="T208" s="110">
        <f t="shared" si="127"/>
        <v>0.283364809816493</v>
      </c>
      <c r="U208" s="110">
        <f t="shared" si="127"/>
        <v>0.168472036672821</v>
      </c>
      <c r="V208" s="110">
        <f t="shared" si="127"/>
        <v>-0.556306406890941</v>
      </c>
      <c r="W208" s="110">
        <f t="shared" si="127"/>
        <v>-1.25635362853332</v>
      </c>
      <c r="X208" s="110"/>
      <c r="Y208" s="110"/>
      <c r="Z208" s="110"/>
      <c r="AA208" s="110"/>
      <c r="AB208" s="128"/>
    </row>
    <row r="209" ht="12" customHeight="1" spans="1:28">
      <c r="A209" s="23"/>
      <c r="B209" s="112">
        <f>B208+1</f>
        <v>2</v>
      </c>
      <c r="C209" s="110"/>
      <c r="D209" s="110">
        <f t="shared" ref="D209:W209" si="128">0+1*(D105-M_1)/SD_1</f>
        <v>1.0463320989156</v>
      </c>
      <c r="E209" s="110">
        <f t="shared" si="128"/>
        <v>-0.124217308842155</v>
      </c>
      <c r="F209" s="110">
        <f t="shared" si="128"/>
        <v>0.208717502542149</v>
      </c>
      <c r="G209" s="110">
        <f t="shared" si="128"/>
        <v>0.531955238925695</v>
      </c>
      <c r="H209" s="110">
        <f t="shared" si="128"/>
        <v>-0.502425234983067</v>
      </c>
      <c r="I209" s="110">
        <f t="shared" si="128"/>
        <v>1.02307423229778</v>
      </c>
      <c r="J209" s="110">
        <f t="shared" si="128"/>
        <v>1.03870359794393</v>
      </c>
      <c r="K209" s="110">
        <f t="shared" si="128"/>
        <v>-1.0604190021553</v>
      </c>
      <c r="L209" s="110">
        <f t="shared" si="128"/>
        <v>-0.937859164129426</v>
      </c>
      <c r="M209" s="110">
        <f t="shared" si="128"/>
        <v>-1.18857141548223</v>
      </c>
      <c r="N209" s="110">
        <f t="shared" si="128"/>
        <v>-0.320185370722757</v>
      </c>
      <c r="O209" s="110">
        <f t="shared" si="128"/>
        <v>0.721103701792278</v>
      </c>
      <c r="P209" s="110">
        <f t="shared" si="128"/>
        <v>0.00958053607930573</v>
      </c>
      <c r="Q209" s="110">
        <f t="shared" si="128"/>
        <v>-0.719531167638789</v>
      </c>
      <c r="R209" s="110">
        <f t="shared" si="128"/>
        <v>0.844151456702986</v>
      </c>
      <c r="S209" s="110">
        <f t="shared" si="128"/>
        <v>-0.279416002200824</v>
      </c>
      <c r="T209" s="110">
        <f t="shared" si="128"/>
        <v>-0.236803637904788</v>
      </c>
      <c r="U209" s="110">
        <f t="shared" si="128"/>
        <v>0.82876803486451</v>
      </c>
      <c r="V209" s="110">
        <f t="shared" si="128"/>
        <v>-0.503604397590717</v>
      </c>
      <c r="W209" s="110">
        <f t="shared" si="128"/>
        <v>0.0305708305664829</v>
      </c>
      <c r="X209" s="110"/>
      <c r="Y209" s="110"/>
      <c r="Z209" s="110"/>
      <c r="AA209" s="110"/>
      <c r="AB209" s="128"/>
    </row>
    <row r="210" ht="12" customHeight="1" spans="1:28">
      <c r="A210" s="23"/>
      <c r="B210" s="112">
        <f t="shared" ref="B210:B227" si="129">B209+1</f>
        <v>3</v>
      </c>
      <c r="C210" s="110"/>
      <c r="D210" s="110">
        <f t="shared" ref="D210:W210" si="130">0+1*(D106-M_1)/SD_1</f>
        <v>-0.159437275804036</v>
      </c>
      <c r="E210" s="110">
        <f t="shared" si="130"/>
        <v>0.635048084336891</v>
      </c>
      <c r="F210" s="110">
        <f t="shared" si="130"/>
        <v>-1.74390530733578</v>
      </c>
      <c r="G210" s="110">
        <f t="shared" si="130"/>
        <v>0.604616822165669</v>
      </c>
      <c r="H210" s="110">
        <f t="shared" si="130"/>
        <v>-0.593148450166963</v>
      </c>
      <c r="I210" s="110">
        <f t="shared" si="130"/>
        <v>-1.22044653258746</v>
      </c>
      <c r="J210" s="110">
        <f t="shared" si="130"/>
        <v>0.276280914448375</v>
      </c>
      <c r="K210" s="110">
        <f t="shared" si="130"/>
        <v>1.30105823794859</v>
      </c>
      <c r="L210" s="110">
        <f t="shared" si="130"/>
        <v>0.12445140864162</v>
      </c>
      <c r="M210" s="110">
        <f t="shared" si="130"/>
        <v>-0.677174041837694</v>
      </c>
      <c r="N210" s="110">
        <f t="shared" si="130"/>
        <v>0.715626587926172</v>
      </c>
      <c r="O210" s="110">
        <f t="shared" si="130"/>
        <v>-0.728812788488804</v>
      </c>
      <c r="P210" s="110">
        <f t="shared" si="130"/>
        <v>-1.74090516962863</v>
      </c>
      <c r="Q210" s="110">
        <f t="shared" si="130"/>
        <v>-0.152145650114431</v>
      </c>
      <c r="R210" s="110">
        <f t="shared" si="130"/>
        <v>0.682212352514883</v>
      </c>
      <c r="S210" s="110">
        <f t="shared" si="130"/>
        <v>-0.543222560012433</v>
      </c>
      <c r="T210" s="110">
        <f t="shared" si="130"/>
        <v>0.503745070550573</v>
      </c>
      <c r="U210" s="110">
        <f t="shared" si="130"/>
        <v>-0.0899111954935231</v>
      </c>
      <c r="V210" s="110">
        <f t="shared" si="130"/>
        <v>1.32977330418813</v>
      </c>
      <c r="W210" s="110">
        <f t="shared" si="130"/>
        <v>-0.00196380538448009</v>
      </c>
      <c r="X210" s="110"/>
      <c r="Y210" s="110"/>
      <c r="Z210" s="110"/>
      <c r="AA210" s="110"/>
      <c r="AB210" s="128"/>
    </row>
    <row r="211" ht="12" customHeight="1" spans="1:28">
      <c r="A211" s="23"/>
      <c r="B211" s="112">
        <f t="shared" si="129"/>
        <v>4</v>
      </c>
      <c r="C211" s="110"/>
      <c r="D211" s="110">
        <f t="shared" ref="D211:W211" si="131">0+1*(D107-M_1)/SD_1</f>
        <v>1.04416517858725</v>
      </c>
      <c r="E211" s="110">
        <f t="shared" si="131"/>
        <v>0.417013238229594</v>
      </c>
      <c r="F211" s="110">
        <f t="shared" si="131"/>
        <v>0.140866480220885</v>
      </c>
      <c r="G211" s="110">
        <f t="shared" si="131"/>
        <v>1.01545897037184</v>
      </c>
      <c r="H211" s="110">
        <f t="shared" si="131"/>
        <v>2.27431247586132</v>
      </c>
      <c r="I211" s="110">
        <f t="shared" si="131"/>
        <v>-1.28909931144503</v>
      </c>
      <c r="J211" s="110">
        <f t="shared" si="131"/>
        <v>-0.396093853259505</v>
      </c>
      <c r="K211" s="110">
        <f t="shared" si="131"/>
        <v>-0.506736170006269</v>
      </c>
      <c r="L211" s="110">
        <f t="shared" si="131"/>
        <v>-1.79222118148568</v>
      </c>
      <c r="M211" s="110">
        <f t="shared" si="131"/>
        <v>-0.0623775847254439</v>
      </c>
      <c r="N211" s="110">
        <f t="shared" si="131"/>
        <v>-0.30479813196787</v>
      </c>
      <c r="O211" s="110">
        <f t="shared" si="131"/>
        <v>-1.9427004166497</v>
      </c>
      <c r="P211" s="110">
        <f t="shared" si="131"/>
        <v>-0.612673106002378</v>
      </c>
      <c r="Q211" s="110">
        <f t="shared" si="131"/>
        <v>0.303075119796002</v>
      </c>
      <c r="R211" s="110">
        <f t="shared" si="131"/>
        <v>-1.78641123149616</v>
      </c>
      <c r="S211" s="110">
        <f t="shared" si="131"/>
        <v>0.0130464619137025</v>
      </c>
      <c r="T211" s="110">
        <f t="shared" si="131"/>
        <v>0.11677060245226</v>
      </c>
      <c r="U211" s="110">
        <f t="shared" si="131"/>
        <v>0.131528444533873</v>
      </c>
      <c r="V211" s="110">
        <f t="shared" si="131"/>
        <v>-0.643763449644031</v>
      </c>
      <c r="W211" s="110">
        <f t="shared" si="131"/>
        <v>0.65685420013349</v>
      </c>
      <c r="X211" s="110"/>
      <c r="Y211" s="110"/>
      <c r="Z211" s="110"/>
      <c r="AA211" s="110"/>
      <c r="AB211" s="128"/>
    </row>
    <row r="212" ht="12" customHeight="1" spans="1:28">
      <c r="A212" s="23"/>
      <c r="B212" s="112">
        <f t="shared" si="129"/>
        <v>5</v>
      </c>
      <c r="C212" s="110"/>
      <c r="D212" s="110">
        <f t="shared" ref="D212:W212" si="132">0+1*(D108-M_1)/SD_1</f>
        <v>-1.95299754747488</v>
      </c>
      <c r="E212" s="110">
        <f t="shared" si="132"/>
        <v>-1.46229550843092</v>
      </c>
      <c r="F212" s="110">
        <f t="shared" si="132"/>
        <v>1.94663613083435</v>
      </c>
      <c r="G212" s="110">
        <f t="shared" si="132"/>
        <v>1.60510231976852</v>
      </c>
      <c r="H212" s="110">
        <f t="shared" si="132"/>
        <v>-1.10601749457584</v>
      </c>
      <c r="I212" s="110">
        <f t="shared" si="132"/>
        <v>-0.824987995771835</v>
      </c>
      <c r="J212" s="110">
        <f t="shared" si="132"/>
        <v>0.0967296900190581</v>
      </c>
      <c r="K212" s="110">
        <f t="shared" si="132"/>
        <v>1.37715189812051</v>
      </c>
      <c r="L212" s="110">
        <f t="shared" si="132"/>
        <v>-0.75354991448399</v>
      </c>
      <c r="M212" s="110">
        <f t="shared" si="132"/>
        <v>0.933705276161251</v>
      </c>
      <c r="N212" s="110">
        <f t="shared" si="132"/>
        <v>1.70062472324505</v>
      </c>
      <c r="O212" s="110">
        <f t="shared" si="132"/>
        <v>0.247420609305347</v>
      </c>
      <c r="P212" s="110">
        <f t="shared" si="132"/>
        <v>0.352865442324128</v>
      </c>
      <c r="Q212" s="110">
        <f t="shared" si="132"/>
        <v>-1.01646883331168</v>
      </c>
      <c r="R212" s="110">
        <f t="shared" si="132"/>
        <v>0.5641044545063</v>
      </c>
      <c r="S212" s="110">
        <f t="shared" si="132"/>
        <v>0.731410128936275</v>
      </c>
      <c r="T212" s="110">
        <f t="shared" si="132"/>
        <v>0.0396356066331808</v>
      </c>
      <c r="U212" s="110">
        <f t="shared" si="132"/>
        <v>-0.758844966892404</v>
      </c>
      <c r="V212" s="110">
        <f t="shared" si="132"/>
        <v>0.836186444627427</v>
      </c>
      <c r="W212" s="110">
        <f t="shared" si="132"/>
        <v>0.791356861809726</v>
      </c>
      <c r="X212" s="110"/>
      <c r="Y212" s="110"/>
      <c r="Z212" s="110"/>
      <c r="AA212" s="110"/>
      <c r="AB212" s="128"/>
    </row>
    <row r="213" ht="12" customHeight="1" spans="1:28">
      <c r="A213" s="23"/>
      <c r="B213" s="112">
        <f t="shared" si="129"/>
        <v>6</v>
      </c>
      <c r="C213" s="110"/>
      <c r="D213" s="110">
        <f t="shared" ref="D213:W213" si="133">0+1*(D109-M_1)/SD_1</f>
        <v>-1.48639251117676</v>
      </c>
      <c r="E213" s="110">
        <f t="shared" si="133"/>
        <v>-0.398764914077981</v>
      </c>
      <c r="F213" s="110">
        <f t="shared" si="133"/>
        <v>-0.360804563269209</v>
      </c>
      <c r="G213" s="110">
        <f t="shared" si="133"/>
        <v>-0.699627109908889</v>
      </c>
      <c r="H213" s="110">
        <f t="shared" si="133"/>
        <v>0.322755960360086</v>
      </c>
      <c r="I213" s="110">
        <f t="shared" si="133"/>
        <v>-1.25601215650913</v>
      </c>
      <c r="J213" s="110">
        <f t="shared" si="133"/>
        <v>-0.0594733494308268</v>
      </c>
      <c r="K213" s="110">
        <f t="shared" si="133"/>
        <v>1.05030840606692</v>
      </c>
      <c r="L213" s="110">
        <f t="shared" si="133"/>
        <v>0.599147588213485</v>
      </c>
      <c r="M213" s="110">
        <f t="shared" si="133"/>
        <v>-0.179317838949399</v>
      </c>
      <c r="N213" s="110">
        <f t="shared" si="133"/>
        <v>1.08470274536071</v>
      </c>
      <c r="O213" s="110">
        <f t="shared" si="133"/>
        <v>1.09447274439638</v>
      </c>
      <c r="P213" s="110">
        <f t="shared" si="133"/>
        <v>0.0419579122226437</v>
      </c>
      <c r="Q213" s="110">
        <f t="shared" si="133"/>
        <v>-0.258974001306911</v>
      </c>
      <c r="R213" s="110">
        <f t="shared" si="133"/>
        <v>0.413358311759028</v>
      </c>
      <c r="S213" s="110">
        <f t="shared" si="133"/>
        <v>-1.16607322278395</v>
      </c>
      <c r="T213" s="110">
        <f t="shared" si="133"/>
        <v>0.457874653211588</v>
      </c>
      <c r="U213" s="110">
        <f t="shared" si="133"/>
        <v>-0.2678634715918</v>
      </c>
      <c r="V213" s="110">
        <f t="shared" si="133"/>
        <v>0.346135893766517</v>
      </c>
      <c r="W213" s="110">
        <f t="shared" si="133"/>
        <v>-0.140043952989937</v>
      </c>
      <c r="X213" s="110"/>
      <c r="Y213" s="110"/>
      <c r="Z213" s="110"/>
      <c r="AA213" s="110"/>
      <c r="AB213" s="128"/>
    </row>
    <row r="214" ht="12" customHeight="1" spans="1:28">
      <c r="A214" s="23"/>
      <c r="B214" s="112">
        <f t="shared" si="129"/>
        <v>7</v>
      </c>
      <c r="C214" s="110"/>
      <c r="D214" s="110">
        <f t="shared" ref="D214:W214" si="134">0+1*(D110-M_1)/SD_1</f>
        <v>-0.467319898978316</v>
      </c>
      <c r="E214" s="110">
        <f t="shared" si="134"/>
        <v>0.950243272663077</v>
      </c>
      <c r="F214" s="110">
        <f t="shared" si="134"/>
        <v>-0.109540072132462</v>
      </c>
      <c r="G214" s="110">
        <f t="shared" si="134"/>
        <v>-1.15272122190431</v>
      </c>
      <c r="H214" s="110">
        <f t="shared" si="134"/>
        <v>-1.02191343823371</v>
      </c>
      <c r="I214" s="110">
        <f t="shared" si="134"/>
        <v>0.29515776986975</v>
      </c>
      <c r="J214" s="110">
        <f t="shared" si="134"/>
        <v>0.747890695474335</v>
      </c>
      <c r="K214" s="110">
        <f t="shared" si="134"/>
        <v>-0.873207308004827</v>
      </c>
      <c r="L214" s="110">
        <f t="shared" si="134"/>
        <v>0.813774643643495</v>
      </c>
      <c r="M214" s="110">
        <f t="shared" si="134"/>
        <v>-0.206985669205244</v>
      </c>
      <c r="N214" s="110">
        <f t="shared" si="134"/>
        <v>-1.56165845904005</v>
      </c>
      <c r="O214" s="110">
        <f t="shared" si="134"/>
        <v>-0.0472824469278176</v>
      </c>
      <c r="P214" s="110">
        <f t="shared" si="134"/>
        <v>-0.875062424906808</v>
      </c>
      <c r="Q214" s="110">
        <f t="shared" si="134"/>
        <v>0.444666927880324</v>
      </c>
      <c r="R214" s="110">
        <f t="shared" si="134"/>
        <v>-0.187184084320827</v>
      </c>
      <c r="S214" s="110">
        <f t="shared" si="134"/>
        <v>-0.549294711686111</v>
      </c>
      <c r="T214" s="110">
        <f t="shared" si="134"/>
        <v>-0.424625564735349</v>
      </c>
      <c r="U214" s="110">
        <f t="shared" si="134"/>
        <v>0.45176252829728</v>
      </c>
      <c r="V214" s="110">
        <f t="shared" si="134"/>
        <v>-0.473285769493766</v>
      </c>
      <c r="W214" s="110">
        <f t="shared" si="134"/>
        <v>0.367495886247283</v>
      </c>
      <c r="X214" s="110"/>
      <c r="Y214" s="110"/>
      <c r="Z214" s="110"/>
      <c r="AA214" s="110"/>
      <c r="AB214" s="128"/>
    </row>
    <row r="215" ht="12" customHeight="1" spans="1:28">
      <c r="A215" s="23"/>
      <c r="B215" s="112">
        <f t="shared" si="129"/>
        <v>8</v>
      </c>
      <c r="C215" s="110"/>
      <c r="D215" s="110">
        <f t="shared" ref="D215:W215" si="135">0+1*(D111-M_1)/SD_1</f>
        <v>0.0947846828725739</v>
      </c>
      <c r="E215" s="110">
        <f t="shared" si="135"/>
        <v>0.715451724667069</v>
      </c>
      <c r="F215" s="110">
        <f t="shared" si="135"/>
        <v>-0.18782454151408</v>
      </c>
      <c r="G215" s="110">
        <f t="shared" si="135"/>
        <v>0.634212212742329</v>
      </c>
      <c r="H215" s="110">
        <f t="shared" si="135"/>
        <v>0.68950532341269</v>
      </c>
      <c r="I215" s="110">
        <f t="shared" si="135"/>
        <v>-0.29366517416299</v>
      </c>
      <c r="J215" s="110">
        <f t="shared" si="135"/>
        <v>1.48999695071664</v>
      </c>
      <c r="K215" s="110">
        <f t="shared" si="135"/>
        <v>-0.545732915052032</v>
      </c>
      <c r="L215" s="110">
        <f t="shared" si="135"/>
        <v>0.889795600497282</v>
      </c>
      <c r="M215" s="110">
        <f t="shared" si="135"/>
        <v>-1.22554160073495</v>
      </c>
      <c r="N215" s="110">
        <f t="shared" si="135"/>
        <v>-0.701448864837116</v>
      </c>
      <c r="O215" s="110">
        <f t="shared" si="135"/>
        <v>-0.578277501404877</v>
      </c>
      <c r="P215" s="110">
        <f t="shared" si="135"/>
        <v>0.0632120047944481</v>
      </c>
      <c r="Q215" s="110">
        <f t="shared" si="135"/>
        <v>1.8491264284123</v>
      </c>
      <c r="R215" s="110">
        <f t="shared" si="135"/>
        <v>-0.315691845156724</v>
      </c>
      <c r="S215" s="110">
        <f t="shared" si="135"/>
        <v>-0.932940481501526</v>
      </c>
      <c r="T215" s="110">
        <f t="shared" si="135"/>
        <v>0.32278772619263</v>
      </c>
      <c r="U215" s="110">
        <f t="shared" si="135"/>
        <v>-1.46653151653202</v>
      </c>
      <c r="V215" s="110">
        <f t="shared" si="135"/>
        <v>0.0834048489615453</v>
      </c>
      <c r="W215" s="110">
        <f t="shared" si="135"/>
        <v>-0.119155436267508</v>
      </c>
      <c r="X215" s="110"/>
      <c r="Y215" s="110"/>
      <c r="Z215" s="110"/>
      <c r="AA215" s="110"/>
      <c r="AB215" s="128"/>
    </row>
    <row r="216" ht="12" customHeight="1" spans="1:28">
      <c r="A216" s="23"/>
      <c r="B216" s="112">
        <f t="shared" si="129"/>
        <v>9</v>
      </c>
      <c r="C216" s="110"/>
      <c r="D216" s="110">
        <f t="shared" ref="D216:W216" si="136">0+1*(D112-M_1)/SD_1</f>
        <v>-0.339091496867998</v>
      </c>
      <c r="E216" s="110">
        <f t="shared" si="136"/>
        <v>-1.54697705838722</v>
      </c>
      <c r="F216" s="110">
        <f t="shared" si="136"/>
        <v>0.191428446494184</v>
      </c>
      <c r="G216" s="110">
        <f t="shared" si="136"/>
        <v>-0.387921282773483</v>
      </c>
      <c r="H216" s="110">
        <f t="shared" si="136"/>
        <v>-1.43646588712393</v>
      </c>
      <c r="I216" s="110">
        <f t="shared" si="136"/>
        <v>1.08742910262697</v>
      </c>
      <c r="J216" s="110">
        <f t="shared" si="136"/>
        <v>-0.277108137896094</v>
      </c>
      <c r="K216" s="110">
        <f t="shared" si="136"/>
        <v>-0.110273109967459</v>
      </c>
      <c r="L216" s="110">
        <f t="shared" si="136"/>
        <v>-0.974885998020984</v>
      </c>
      <c r="M216" s="110">
        <f t="shared" si="136"/>
        <v>-0.530547380898239</v>
      </c>
      <c r="N216" s="110">
        <f t="shared" si="136"/>
        <v>-0.642828243481497</v>
      </c>
      <c r="O216" s="110">
        <f t="shared" si="136"/>
        <v>-2.30848691417238</v>
      </c>
      <c r="P216" s="110">
        <f t="shared" si="136"/>
        <v>0.875434049108176</v>
      </c>
      <c r="Q216" s="110">
        <f t="shared" si="136"/>
        <v>-0.188863435079655</v>
      </c>
      <c r="R216" s="110">
        <f t="shared" si="136"/>
        <v>-0.853359280278898</v>
      </c>
      <c r="S216" s="110">
        <f t="shared" si="136"/>
        <v>0.945568659519376</v>
      </c>
      <c r="T216" s="110">
        <f t="shared" si="136"/>
        <v>-0.585641977161813</v>
      </c>
      <c r="U216" s="110">
        <f t="shared" si="136"/>
        <v>0.832022649548054</v>
      </c>
      <c r="V216" s="110">
        <f t="shared" si="136"/>
        <v>2.22544157316334</v>
      </c>
      <c r="W216" s="110">
        <f t="shared" si="136"/>
        <v>-2.55265037367212</v>
      </c>
      <c r="X216" s="110"/>
      <c r="Y216" s="110"/>
      <c r="Z216" s="110"/>
      <c r="AA216" s="110"/>
      <c r="AB216" s="128"/>
    </row>
    <row r="217" ht="12" customHeight="1" spans="1:28">
      <c r="A217" s="23"/>
      <c r="B217" s="112">
        <f t="shared" si="129"/>
        <v>10</v>
      </c>
      <c r="C217" s="110"/>
      <c r="D217" s="110">
        <f t="shared" ref="D217:W217" si="137">0+1*(D113-M_1)/SD_1</f>
        <v>-0.0102962470310733</v>
      </c>
      <c r="E217" s="110">
        <f t="shared" si="137"/>
        <v>1.09478913145271</v>
      </c>
      <c r="F217" s="110">
        <f t="shared" si="137"/>
        <v>-0.374935482264081</v>
      </c>
      <c r="G217" s="110">
        <f t="shared" si="137"/>
        <v>-0.177400171428304</v>
      </c>
      <c r="H217" s="110">
        <f t="shared" si="137"/>
        <v>1.21620505114772</v>
      </c>
      <c r="I217" s="110">
        <f t="shared" si="137"/>
        <v>0.993539902883195</v>
      </c>
      <c r="J217" s="110">
        <f t="shared" si="137"/>
        <v>-0.629998832625204</v>
      </c>
      <c r="K217" s="110">
        <f t="shared" si="137"/>
        <v>-0.179142434048575</v>
      </c>
      <c r="L217" s="110">
        <f t="shared" si="137"/>
        <v>-2.06466352461607</v>
      </c>
      <c r="M217" s="110">
        <f t="shared" si="137"/>
        <v>0.849648466389678</v>
      </c>
      <c r="N217" s="110">
        <f t="shared" si="137"/>
        <v>0.594598979470647</v>
      </c>
      <c r="O217" s="110">
        <f t="shared" si="137"/>
        <v>1.62903127207298</v>
      </c>
      <c r="P217" s="110">
        <f t="shared" si="137"/>
        <v>0.699676188708643</v>
      </c>
      <c r="Q217" s="110">
        <f t="shared" si="137"/>
        <v>0.227339600439034</v>
      </c>
      <c r="R217" s="110">
        <f t="shared" si="137"/>
        <v>0.22444258184149</v>
      </c>
      <c r="S217" s="110">
        <f t="shared" si="137"/>
        <v>1.06381881529507</v>
      </c>
      <c r="T217" s="110">
        <f t="shared" si="137"/>
        <v>-2.31811128369784</v>
      </c>
      <c r="U217" s="110">
        <f t="shared" si="137"/>
        <v>0.747468693230598</v>
      </c>
      <c r="V217" s="110">
        <f t="shared" si="137"/>
        <v>0.118539837545788</v>
      </c>
      <c r="W217" s="110">
        <f t="shared" si="137"/>
        <v>0.425833417830189</v>
      </c>
      <c r="X217" s="110"/>
      <c r="Y217" s="110"/>
      <c r="Z217" s="110"/>
      <c r="AA217" s="110"/>
      <c r="AB217" s="128"/>
    </row>
    <row r="218" ht="12" customHeight="1" spans="1:28">
      <c r="A218" s="23"/>
      <c r="B218" s="112">
        <f t="shared" si="129"/>
        <v>11</v>
      </c>
      <c r="C218" s="110"/>
      <c r="D218" s="110">
        <f t="shared" ref="D218:W218" si="138">0+1*(D114-M_1)/SD_1</f>
        <v>-0.590090752154162</v>
      </c>
      <c r="E218" s="110">
        <f t="shared" si="138"/>
        <v>0.392260265671166</v>
      </c>
      <c r="F218" s="110">
        <f t="shared" si="138"/>
        <v>0.796721512817921</v>
      </c>
      <c r="G218" s="110">
        <f t="shared" si="138"/>
        <v>0.412934733159261</v>
      </c>
      <c r="H218" s="110">
        <f t="shared" si="138"/>
        <v>-0.184474309007727</v>
      </c>
      <c r="I218" s="110">
        <f t="shared" si="138"/>
        <v>0.544375839986551</v>
      </c>
      <c r="J218" s="110">
        <f t="shared" si="138"/>
        <v>-0.835689926900705</v>
      </c>
      <c r="K218" s="110">
        <f t="shared" si="138"/>
        <v>-1.603882120263</v>
      </c>
      <c r="L218" s="110">
        <f t="shared" si="138"/>
        <v>1.6832972900667</v>
      </c>
      <c r="M218" s="110">
        <f t="shared" si="138"/>
        <v>-1.51014262957295</v>
      </c>
      <c r="N218" s="110">
        <f t="shared" si="138"/>
        <v>1.19558135579431</v>
      </c>
      <c r="O218" s="110">
        <f t="shared" si="138"/>
        <v>-1.08645111905135</v>
      </c>
      <c r="P218" s="110">
        <f t="shared" si="138"/>
        <v>0.565069985046267</v>
      </c>
      <c r="Q218" s="110">
        <f t="shared" si="138"/>
        <v>0.22963274377986</v>
      </c>
      <c r="R218" s="110">
        <f t="shared" si="138"/>
        <v>-0.0197242377167526</v>
      </c>
      <c r="S218" s="110">
        <f t="shared" si="138"/>
        <v>0.61237462534098</v>
      </c>
      <c r="T218" s="110">
        <f t="shared" si="138"/>
        <v>-0.264435623522559</v>
      </c>
      <c r="U218" s="110">
        <f t="shared" si="138"/>
        <v>-0.429365212475211</v>
      </c>
      <c r="V218" s="110">
        <f t="shared" si="138"/>
        <v>0.752232989864568</v>
      </c>
      <c r="W218" s="110">
        <f t="shared" si="138"/>
        <v>1.17553904872395</v>
      </c>
      <c r="X218" s="110"/>
      <c r="Y218" s="110"/>
      <c r="Z218" s="110"/>
      <c r="AA218" s="110"/>
      <c r="AB218" s="128"/>
    </row>
    <row r="219" ht="12" customHeight="1" spans="1:28">
      <c r="A219" s="23"/>
      <c r="B219" s="112">
        <f t="shared" si="129"/>
        <v>12</v>
      </c>
      <c r="C219" s="110"/>
      <c r="D219" s="110">
        <f t="shared" ref="D219:W219" si="139">0+1*(D115-M_1)/SD_1</f>
        <v>-1.151494854336</v>
      </c>
      <c r="E219" s="110">
        <f t="shared" si="139"/>
        <v>-0.54513728917618</v>
      </c>
      <c r="F219" s="110">
        <f t="shared" si="139"/>
        <v>-0.513930096564276</v>
      </c>
      <c r="G219" s="110">
        <f t="shared" si="139"/>
        <v>0.53925872102191</v>
      </c>
      <c r="H219" s="110">
        <f t="shared" si="139"/>
        <v>0.0938907002087224</v>
      </c>
      <c r="I219" s="110">
        <f t="shared" si="139"/>
        <v>-0.773949385246772</v>
      </c>
      <c r="J219" s="110">
        <f t="shared" si="139"/>
        <v>-0.300308312995583</v>
      </c>
      <c r="K219" s="110">
        <f t="shared" si="139"/>
        <v>-1.47757165827594</v>
      </c>
      <c r="L219" s="110">
        <f t="shared" si="139"/>
        <v>0.463095037061799</v>
      </c>
      <c r="M219" s="110">
        <f t="shared" si="139"/>
        <v>0.376829319197584</v>
      </c>
      <c r="N219" s="110">
        <f t="shared" si="139"/>
        <v>1.40012547776981</v>
      </c>
      <c r="O219" s="110">
        <f t="shared" si="139"/>
        <v>0.747002050299405</v>
      </c>
      <c r="P219" s="110">
        <f t="shared" si="139"/>
        <v>-1.50852908980131</v>
      </c>
      <c r="Q219" s="110">
        <f t="shared" si="139"/>
        <v>-1.05095301530476</v>
      </c>
      <c r="R219" s="110">
        <f t="shared" si="139"/>
        <v>0.308384724139556</v>
      </c>
      <c r="S219" s="110">
        <f t="shared" si="139"/>
        <v>1.0641443806113</v>
      </c>
      <c r="T219" s="110">
        <f t="shared" si="139"/>
        <v>0.489395260691572</v>
      </c>
      <c r="U219" s="110">
        <f t="shared" si="139"/>
        <v>-0.761783264212994</v>
      </c>
      <c r="V219" s="110">
        <f t="shared" si="139"/>
        <v>0.273347468731631</v>
      </c>
      <c r="W219" s="110">
        <f t="shared" si="139"/>
        <v>-0.0905449691919182</v>
      </c>
      <c r="X219" s="110"/>
      <c r="Y219" s="110"/>
      <c r="Z219" s="110"/>
      <c r="AA219" s="110"/>
      <c r="AB219" s="128"/>
    </row>
    <row r="220" ht="12" customHeight="1" spans="1:28">
      <c r="A220" s="23"/>
      <c r="B220" s="112">
        <f t="shared" si="129"/>
        <v>13</v>
      </c>
      <c r="C220" s="110"/>
      <c r="D220" s="110">
        <f t="shared" ref="D220:W220" si="140">0+1*(D116-M_1)/SD_1</f>
        <v>-0.856764972538862</v>
      </c>
      <c r="E220" s="110">
        <f t="shared" si="140"/>
        <v>-1.74033124973647</v>
      </c>
      <c r="F220" s="110">
        <f t="shared" si="140"/>
        <v>0.121193084477394</v>
      </c>
      <c r="G220" s="110">
        <f t="shared" si="140"/>
        <v>-0.111082939329473</v>
      </c>
      <c r="H220" s="110">
        <f t="shared" si="140"/>
        <v>1.28470551524677</v>
      </c>
      <c r="I220" s="110">
        <f t="shared" si="140"/>
        <v>1.85479992122262</v>
      </c>
      <c r="J220" s="110">
        <f t="shared" si="140"/>
        <v>-0.266973478543883</v>
      </c>
      <c r="K220" s="110">
        <f t="shared" si="140"/>
        <v>-0.35567514704733</v>
      </c>
      <c r="L220" s="110">
        <f t="shared" si="140"/>
        <v>-0.0271268056268955</v>
      </c>
      <c r="M220" s="110">
        <f t="shared" si="140"/>
        <v>0.115582363115489</v>
      </c>
      <c r="N220" s="110">
        <f t="shared" si="140"/>
        <v>0.300732625043898</v>
      </c>
      <c r="O220" s="110">
        <f t="shared" si="140"/>
        <v>-0.993481569135976</v>
      </c>
      <c r="P220" s="110">
        <f t="shared" si="140"/>
        <v>-0.66749161859136</v>
      </c>
      <c r="Q220" s="110">
        <f t="shared" si="140"/>
        <v>-0.892101192267926</v>
      </c>
      <c r="R220" s="110">
        <f t="shared" si="140"/>
        <v>0.736200235386838</v>
      </c>
      <c r="S220" s="110">
        <f t="shared" si="140"/>
        <v>-1.28033849765205</v>
      </c>
      <c r="T220" s="110">
        <f t="shared" si="140"/>
        <v>1.09972554391037</v>
      </c>
      <c r="U220" s="110">
        <f t="shared" si="140"/>
        <v>-1.11037446208722</v>
      </c>
      <c r="V220" s="110">
        <f t="shared" si="140"/>
        <v>0.950565518278802</v>
      </c>
      <c r="W220" s="110">
        <f t="shared" si="140"/>
        <v>0.518180837544759</v>
      </c>
      <c r="X220" s="110"/>
      <c r="Y220" s="110"/>
      <c r="Z220" s="110"/>
      <c r="AA220" s="110"/>
      <c r="AB220" s="128"/>
    </row>
    <row r="221" ht="12" customHeight="1" spans="1:28">
      <c r="A221" s="23"/>
      <c r="B221" s="112">
        <f t="shared" si="129"/>
        <v>14</v>
      </c>
      <c r="C221" s="110"/>
      <c r="D221" s="110">
        <f t="shared" ref="D221:W221" si="141">0+1*(D117-M_1)/SD_1</f>
        <v>0.16821882007813</v>
      </c>
      <c r="E221" s="110">
        <f t="shared" si="141"/>
        <v>0.528242177335351</v>
      </c>
      <c r="F221" s="110">
        <f t="shared" si="141"/>
        <v>-1.07592667686383</v>
      </c>
      <c r="G221" s="110">
        <f t="shared" si="141"/>
        <v>-0.747170049196667</v>
      </c>
      <c r="H221" s="110">
        <f t="shared" si="141"/>
        <v>0.996487381625097</v>
      </c>
      <c r="I221" s="110">
        <f t="shared" si="141"/>
        <v>2.15859978154011</v>
      </c>
      <c r="J221" s="110">
        <f t="shared" si="141"/>
        <v>0.167658173933048</v>
      </c>
      <c r="K221" s="110">
        <f t="shared" si="141"/>
        <v>-0.572792213767103</v>
      </c>
      <c r="L221" s="110">
        <f t="shared" si="141"/>
        <v>1.17301125074013</v>
      </c>
      <c r="M221" s="110">
        <f t="shared" si="141"/>
        <v>-1.48537327061658</v>
      </c>
      <c r="N221" s="110">
        <f t="shared" si="141"/>
        <v>-1.16438660314954</v>
      </c>
      <c r="O221" s="110">
        <f t="shared" si="141"/>
        <v>-0.865898271758387</v>
      </c>
      <c r="P221" s="110">
        <f t="shared" si="141"/>
        <v>0.394132991726881</v>
      </c>
      <c r="Q221" s="110">
        <f t="shared" si="141"/>
        <v>-0.606039311145803</v>
      </c>
      <c r="R221" s="110">
        <f t="shared" si="141"/>
        <v>0.75492570304162</v>
      </c>
      <c r="S221" s="110">
        <f t="shared" si="141"/>
        <v>1.36115497483873</v>
      </c>
      <c r="T221" s="110">
        <f t="shared" si="141"/>
        <v>-0.959541293974272</v>
      </c>
      <c r="U221" s="110">
        <f t="shared" si="141"/>
        <v>-0.248326726444096</v>
      </c>
      <c r="V221" s="110">
        <f t="shared" si="141"/>
        <v>0.714300256922043</v>
      </c>
      <c r="W221" s="110">
        <f t="shared" si="141"/>
        <v>-0.132678384034632</v>
      </c>
      <c r="X221" s="110"/>
      <c r="Y221" s="110"/>
      <c r="Z221" s="110"/>
      <c r="AA221" s="110"/>
      <c r="AB221" s="128"/>
    </row>
    <row r="222" ht="12" customHeight="1" spans="1:28">
      <c r="A222" s="23"/>
      <c r="B222" s="112">
        <f t="shared" si="129"/>
        <v>15</v>
      </c>
      <c r="C222" s="110"/>
      <c r="D222" s="110">
        <f t="shared" ref="D222:W222" si="142">0+1*(D118-M_1)/SD_1</f>
        <v>0.95400302050166</v>
      </c>
      <c r="E222" s="110">
        <f t="shared" si="142"/>
        <v>-2.16139531050504</v>
      </c>
      <c r="F222" s="110">
        <f t="shared" si="142"/>
        <v>-2.43073940994783</v>
      </c>
      <c r="G222" s="110">
        <f t="shared" si="142"/>
        <v>1.00988139284834</v>
      </c>
      <c r="H222" s="110">
        <f t="shared" si="142"/>
        <v>1.9667410257676</v>
      </c>
      <c r="I222" s="110">
        <f t="shared" si="142"/>
        <v>-0.847129497187233</v>
      </c>
      <c r="J222" s="110">
        <f t="shared" si="142"/>
        <v>-0.735667567334306</v>
      </c>
      <c r="K222" s="110">
        <f t="shared" si="142"/>
        <v>-0.114523644338491</v>
      </c>
      <c r="L222" s="110">
        <f t="shared" si="142"/>
        <v>-0.895014244069974</v>
      </c>
      <c r="M222" s="110">
        <f t="shared" si="142"/>
        <v>0.650635123914588</v>
      </c>
      <c r="N222" s="110">
        <f t="shared" si="142"/>
        <v>1.01104145949755</v>
      </c>
      <c r="O222" s="110">
        <f t="shared" si="142"/>
        <v>-0.045003014324112</v>
      </c>
      <c r="P222" s="110">
        <f t="shared" si="142"/>
        <v>0.607465224946318</v>
      </c>
      <c r="Q222" s="110">
        <f t="shared" si="142"/>
        <v>-0.0696529076527043</v>
      </c>
      <c r="R222" s="110">
        <f t="shared" si="142"/>
        <v>0.127988088484111</v>
      </c>
      <c r="S222" s="110">
        <f t="shared" si="142"/>
        <v>-0.59202356304809</v>
      </c>
      <c r="T222" s="110">
        <f t="shared" si="142"/>
        <v>0.418399164538907</v>
      </c>
      <c r="U222" s="110">
        <f t="shared" si="142"/>
        <v>0.333240270503492</v>
      </c>
      <c r="V222" s="110">
        <f t="shared" si="142"/>
        <v>0.434161430216042</v>
      </c>
      <c r="W222" s="110">
        <f t="shared" si="142"/>
        <v>-0.907936427319944</v>
      </c>
      <c r="X222" s="110"/>
      <c r="Y222" s="110"/>
      <c r="Z222" s="110"/>
      <c r="AA222" s="110"/>
      <c r="AB222" s="128"/>
    </row>
    <row r="223" ht="12" customHeight="1" spans="1:28">
      <c r="A223" s="23"/>
      <c r="B223" s="112">
        <f t="shared" si="129"/>
        <v>16</v>
      </c>
      <c r="C223" s="110"/>
      <c r="D223" s="110">
        <f t="shared" ref="D223:W223" si="143">0+1*(D119-M_1)/SD_1</f>
        <v>-0.692479019073282</v>
      </c>
      <c r="E223" s="110">
        <f t="shared" si="143"/>
        <v>1.04486983386539</v>
      </c>
      <c r="F223" s="110">
        <f t="shared" si="143"/>
        <v>0.251199077129847</v>
      </c>
      <c r="G223" s="110">
        <f t="shared" si="143"/>
        <v>-0.248078028856801</v>
      </c>
      <c r="H223" s="110">
        <f t="shared" si="143"/>
        <v>1.38660915676123</v>
      </c>
      <c r="I223" s="110">
        <f t="shared" si="143"/>
        <v>-0.220090536179856</v>
      </c>
      <c r="J223" s="110">
        <f t="shared" si="143"/>
        <v>-0.334742829576801</v>
      </c>
      <c r="K223" s="110">
        <f t="shared" si="143"/>
        <v>1.14046065862779</v>
      </c>
      <c r="L223" s="110">
        <f t="shared" si="143"/>
        <v>-1.4606725355236</v>
      </c>
      <c r="M223" s="110">
        <f t="shared" si="143"/>
        <v>-0.900258721712986</v>
      </c>
      <c r="N223" s="110">
        <f t="shared" si="143"/>
        <v>-0.37555416492847</v>
      </c>
      <c r="O223" s="110">
        <f t="shared" si="143"/>
        <v>0.875049367279788</v>
      </c>
      <c r="P223" s="110">
        <f t="shared" si="143"/>
        <v>-0.465568907458854</v>
      </c>
      <c r="Q223" s="110">
        <f t="shared" si="143"/>
        <v>-0.812409330517453</v>
      </c>
      <c r="R223" s="110">
        <f t="shared" si="143"/>
        <v>-0.606171268211989</v>
      </c>
      <c r="S223" s="110">
        <f t="shared" si="143"/>
        <v>-0.563009721138567</v>
      </c>
      <c r="T223" s="110">
        <f t="shared" si="143"/>
        <v>1.29987964124152</v>
      </c>
      <c r="U223" s="110">
        <f t="shared" si="143"/>
        <v>1.2366519462057</v>
      </c>
      <c r="V223" s="110">
        <f t="shared" si="143"/>
        <v>1.28914732852333</v>
      </c>
      <c r="W223" s="110">
        <f t="shared" si="143"/>
        <v>-0.906565283802756</v>
      </c>
      <c r="X223" s="110"/>
      <c r="Y223" s="110"/>
      <c r="Z223" s="110"/>
      <c r="AA223" s="110"/>
      <c r="AB223" s="128"/>
    </row>
    <row r="224" ht="12" customHeight="1" spans="1:28">
      <c r="A224" s="23"/>
      <c r="B224" s="112">
        <f t="shared" si="129"/>
        <v>17</v>
      </c>
      <c r="C224" s="110"/>
      <c r="D224" s="110">
        <f t="shared" ref="D224:W224" si="144">0+1*(D120-M_1)/SD_1</f>
        <v>1.42473953591951</v>
      </c>
      <c r="E224" s="110">
        <f t="shared" si="144"/>
        <v>-0.348200697460799</v>
      </c>
      <c r="F224" s="110">
        <f t="shared" si="144"/>
        <v>0.88378642758291</v>
      </c>
      <c r="G224" s="110">
        <f t="shared" si="144"/>
        <v>0.116449911440872</v>
      </c>
      <c r="H224" s="110">
        <f t="shared" si="144"/>
        <v>0.72189454966818</v>
      </c>
      <c r="I224" s="110">
        <f t="shared" si="144"/>
        <v>0.252114948303311</v>
      </c>
      <c r="J224" s="110">
        <f t="shared" si="144"/>
        <v>0.0932989340582209</v>
      </c>
      <c r="K224" s="110">
        <f t="shared" si="144"/>
        <v>1.17879012257885</v>
      </c>
      <c r="L224" s="110">
        <f t="shared" si="144"/>
        <v>-0.0295214506502522</v>
      </c>
      <c r="M224" s="110">
        <f t="shared" si="144"/>
        <v>0.00470104050239418</v>
      </c>
      <c r="N224" s="110">
        <f t="shared" si="144"/>
        <v>-1.21994548878087</v>
      </c>
      <c r="O224" s="110">
        <f t="shared" si="144"/>
        <v>0.930270404330117</v>
      </c>
      <c r="P224" s="110">
        <f t="shared" si="144"/>
        <v>-1.11039585104246</v>
      </c>
      <c r="Q224" s="110">
        <f t="shared" si="144"/>
        <v>-1.45102687076147</v>
      </c>
      <c r="R224" s="110">
        <f t="shared" si="144"/>
        <v>-1.18017275106122</v>
      </c>
      <c r="S224" s="110">
        <f t="shared" si="144"/>
        <v>-1.2882213044814</v>
      </c>
      <c r="T224" s="110">
        <f t="shared" si="144"/>
        <v>-0.890048486684661</v>
      </c>
      <c r="U224" s="110">
        <f t="shared" si="144"/>
        <v>-1.43264751300446</v>
      </c>
      <c r="V224" s="110">
        <f t="shared" si="144"/>
        <v>-1.25619750507107</v>
      </c>
      <c r="W224" s="110">
        <f t="shared" si="144"/>
        <v>-0.165678246933078</v>
      </c>
      <c r="X224" s="110"/>
      <c r="Y224" s="110"/>
      <c r="Z224" s="110"/>
      <c r="AA224" s="110"/>
      <c r="AB224" s="128"/>
    </row>
    <row r="225" ht="12" customHeight="1" spans="1:28">
      <c r="A225" s="23"/>
      <c r="B225" s="112">
        <f t="shared" si="129"/>
        <v>18</v>
      </c>
      <c r="C225" s="110"/>
      <c r="D225" s="110">
        <f t="shared" ref="D225:W225" si="145">0+1*(D121-M_1)/SD_1</f>
        <v>-0.247072863579991</v>
      </c>
      <c r="E225" s="110">
        <f t="shared" si="145"/>
        <v>0.612075299185734</v>
      </c>
      <c r="F225" s="110">
        <f t="shared" si="145"/>
        <v>-1.10765519177553</v>
      </c>
      <c r="G225" s="110">
        <f t="shared" si="145"/>
        <v>-0.290047700903981</v>
      </c>
      <c r="H225" s="110">
        <f t="shared" si="145"/>
        <v>-0.632649003919954</v>
      </c>
      <c r="I225" s="110">
        <f t="shared" si="145"/>
        <v>0.671434150595681</v>
      </c>
      <c r="J225" s="110">
        <f t="shared" si="145"/>
        <v>1.69176439598313</v>
      </c>
      <c r="K225" s="110">
        <f t="shared" si="145"/>
        <v>0.570814281560868</v>
      </c>
      <c r="L225" s="110">
        <f t="shared" si="145"/>
        <v>-1.48476191083284</v>
      </c>
      <c r="M225" s="110">
        <f t="shared" si="145"/>
        <v>-1.36437856792188</v>
      </c>
      <c r="N225" s="110">
        <f t="shared" si="145"/>
        <v>-0.25649187535798</v>
      </c>
      <c r="O225" s="110">
        <f t="shared" si="145"/>
        <v>1.79686052000355</v>
      </c>
      <c r="P225" s="110">
        <f t="shared" si="145"/>
        <v>-1.36761441531631</v>
      </c>
      <c r="Q225" s="110">
        <f t="shared" si="145"/>
        <v>1.2619413398965</v>
      </c>
      <c r="R225" s="110">
        <f t="shared" si="145"/>
        <v>0.65547048476057</v>
      </c>
      <c r="S225" s="110">
        <f t="shared" si="145"/>
        <v>-0.523080777815969</v>
      </c>
      <c r="T225" s="110">
        <f t="shared" si="145"/>
        <v>-0.979823131400778</v>
      </c>
      <c r="U225" s="110">
        <f t="shared" si="145"/>
        <v>-0.418031451576921</v>
      </c>
      <c r="V225" s="110">
        <f t="shared" si="145"/>
        <v>-0.754275167652431</v>
      </c>
      <c r="W225" s="110">
        <f t="shared" si="145"/>
        <v>-1.24578860913119</v>
      </c>
      <c r="X225" s="110"/>
      <c r="Y225" s="110"/>
      <c r="Z225" s="110"/>
      <c r="AA225" s="110"/>
      <c r="AB225" s="128"/>
    </row>
    <row r="226" ht="12" customHeight="1" spans="1:28">
      <c r="A226" s="23"/>
      <c r="B226" s="112">
        <f t="shared" si="129"/>
        <v>19</v>
      </c>
      <c r="C226" s="110"/>
      <c r="D226" s="110">
        <f t="shared" ref="D226:W226" si="146">0+1*(D122-M_1)/SD_1</f>
        <v>1.30225978299747</v>
      </c>
      <c r="E226" s="110">
        <f t="shared" si="146"/>
        <v>-0.824603361625071</v>
      </c>
      <c r="F226" s="110">
        <f t="shared" si="146"/>
        <v>-0.130509403810487</v>
      </c>
      <c r="G226" s="110">
        <f t="shared" si="146"/>
        <v>-1.06211297110138</v>
      </c>
      <c r="H226" s="110">
        <f t="shared" si="146"/>
        <v>0.545007489053218</v>
      </c>
      <c r="I226" s="110">
        <f t="shared" si="146"/>
        <v>-0.262992319997808</v>
      </c>
      <c r="J226" s="110">
        <f t="shared" si="146"/>
        <v>-0.799470900328284</v>
      </c>
      <c r="K226" s="110">
        <f t="shared" si="146"/>
        <v>-1.24593521492827</v>
      </c>
      <c r="L226" s="110">
        <f t="shared" si="146"/>
        <v>0.616367201630737</v>
      </c>
      <c r="M226" s="110">
        <f t="shared" si="146"/>
        <v>0.685726216486888</v>
      </c>
      <c r="N226" s="110">
        <f t="shared" si="146"/>
        <v>0.964344243573319</v>
      </c>
      <c r="O226" s="110">
        <f t="shared" si="146"/>
        <v>-0.375860858344902</v>
      </c>
      <c r="P226" s="110">
        <f t="shared" si="146"/>
        <v>0.326174792526266</v>
      </c>
      <c r="Q226" s="110">
        <f t="shared" si="146"/>
        <v>-0.437141919874365</v>
      </c>
      <c r="R226" s="110">
        <f t="shared" si="146"/>
        <v>-0.363188199185528</v>
      </c>
      <c r="S226" s="110">
        <f t="shared" si="146"/>
        <v>0.0198805747599295</v>
      </c>
      <c r="T226" s="110">
        <f t="shared" si="146"/>
        <v>-0.838190468844463</v>
      </c>
      <c r="U226" s="110">
        <f t="shared" si="146"/>
        <v>-0.444354409950887</v>
      </c>
      <c r="V226" s="110">
        <f t="shared" si="146"/>
        <v>-1.14844149553083</v>
      </c>
      <c r="W226" s="110">
        <f t="shared" si="146"/>
        <v>1.65472031797626</v>
      </c>
      <c r="X226" s="110"/>
      <c r="Y226" s="110"/>
      <c r="Z226" s="110"/>
      <c r="AA226" s="110"/>
      <c r="AB226" s="128"/>
    </row>
    <row r="227" ht="12" customHeight="1" spans="1:28">
      <c r="A227" s="23"/>
      <c r="B227" s="112">
        <f t="shared" si="129"/>
        <v>20</v>
      </c>
      <c r="C227" s="110"/>
      <c r="D227" s="110">
        <f t="shared" ref="D227:W227" si="147">0+1*(D123-M_1)/SD_1</f>
        <v>1.87244275825758</v>
      </c>
      <c r="E227" s="110">
        <f t="shared" si="147"/>
        <v>-0.407892318305605</v>
      </c>
      <c r="F227" s="110">
        <f t="shared" si="147"/>
        <v>0.49674088274728</v>
      </c>
      <c r="G227" s="110">
        <f t="shared" si="147"/>
        <v>0.669703961463592</v>
      </c>
      <c r="H227" s="110">
        <f t="shared" si="147"/>
        <v>-0.388387843463285</v>
      </c>
      <c r="I227" s="110">
        <f t="shared" si="147"/>
        <v>1.34763004321042</v>
      </c>
      <c r="J227" s="110">
        <f t="shared" si="147"/>
        <v>-0.451310514485272</v>
      </c>
      <c r="K227" s="110">
        <f t="shared" si="147"/>
        <v>0.791899614862872</v>
      </c>
      <c r="L227" s="110">
        <f t="shared" si="147"/>
        <v>1.51766859426871</v>
      </c>
      <c r="M227" s="110">
        <f t="shared" si="147"/>
        <v>0.137315854527592</v>
      </c>
      <c r="N227" s="110">
        <f t="shared" si="147"/>
        <v>-0.695878151727825</v>
      </c>
      <c r="O227" s="110">
        <f t="shared" si="147"/>
        <v>-0.606019716131276</v>
      </c>
      <c r="P227" s="110">
        <f t="shared" si="147"/>
        <v>-0.452248370629592</v>
      </c>
      <c r="Q227" s="110">
        <f t="shared" si="147"/>
        <v>-0.0287052549122291</v>
      </c>
      <c r="R227" s="110">
        <f t="shared" si="147"/>
        <v>0.528000480386643</v>
      </c>
      <c r="S227" s="110">
        <f t="shared" si="147"/>
        <v>1.40715206356375</v>
      </c>
      <c r="T227" s="110">
        <f t="shared" si="147"/>
        <v>-2.2965120957605</v>
      </c>
      <c r="U227" s="110">
        <f t="shared" si="147"/>
        <v>2.07462350103876</v>
      </c>
      <c r="V227" s="110">
        <f t="shared" si="147"/>
        <v>1.03746097605277</v>
      </c>
      <c r="W227" s="110">
        <f t="shared" si="147"/>
        <v>-0.354084793250309</v>
      </c>
      <c r="X227" s="110"/>
      <c r="Y227" s="110"/>
      <c r="Z227" s="110"/>
      <c r="AA227" s="110"/>
      <c r="AB227" s="128"/>
    </row>
    <row r="228" ht="12" customHeight="1" spans="1:28">
      <c r="A228" s="23"/>
      <c r="B228" s="112">
        <f t="shared" ref="B228:B259" si="148">B227+1</f>
        <v>21</v>
      </c>
      <c r="C228" s="110"/>
      <c r="D228" s="110">
        <f t="shared" ref="D228:W228" si="149">0+1*(D124-M_1)/SD_1</f>
        <v>0.570291828576894</v>
      </c>
      <c r="E228" s="110">
        <f t="shared" si="149"/>
        <v>0.31487694653179</v>
      </c>
      <c r="F228" s="110">
        <f t="shared" si="149"/>
        <v>0.895844123833767</v>
      </c>
      <c r="G228" s="110">
        <f t="shared" si="149"/>
        <v>1.40577608029912</v>
      </c>
      <c r="H228" s="110">
        <f t="shared" si="149"/>
        <v>1.99520202566988</v>
      </c>
      <c r="I228" s="110">
        <f t="shared" si="149"/>
        <v>1.21364447594897</v>
      </c>
      <c r="J228" s="110">
        <f t="shared" si="149"/>
        <v>-0.221906044032317</v>
      </c>
      <c r="K228" s="110">
        <f t="shared" si="149"/>
        <v>-1.53225214835931</v>
      </c>
      <c r="L228" s="110">
        <f t="shared" si="149"/>
        <v>0.714076875682395</v>
      </c>
      <c r="M228" s="110">
        <f t="shared" si="149"/>
        <v>1.42668842718389</v>
      </c>
      <c r="N228" s="110">
        <f t="shared" si="149"/>
        <v>-0.725777994645622</v>
      </c>
      <c r="O228" s="110">
        <f t="shared" si="149"/>
        <v>0.910018295063053</v>
      </c>
      <c r="P228" s="110">
        <f t="shared" si="149"/>
        <v>-0.869268014506571</v>
      </c>
      <c r="Q228" s="110">
        <f t="shared" si="149"/>
        <v>1.88051565070565</v>
      </c>
      <c r="R228" s="110">
        <f t="shared" si="149"/>
        <v>0.0784642119105103</v>
      </c>
      <c r="S228" s="110">
        <f t="shared" si="149"/>
        <v>0.332798956581396</v>
      </c>
      <c r="T228" s="110">
        <f t="shared" si="149"/>
        <v>0.857719635369037</v>
      </c>
      <c r="U228" s="110">
        <f t="shared" si="149"/>
        <v>-0.185921817113859</v>
      </c>
      <c r="V228" s="110">
        <f t="shared" si="149"/>
        <v>0.630401436041736</v>
      </c>
      <c r="W228" s="110">
        <f t="shared" si="149"/>
        <v>1.00658771329224</v>
      </c>
      <c r="X228" s="110"/>
      <c r="Y228" s="110"/>
      <c r="Z228" s="110"/>
      <c r="AA228" s="110"/>
      <c r="AB228" s="128"/>
    </row>
    <row r="229" ht="12" customHeight="1" spans="1:28">
      <c r="A229" s="23"/>
      <c r="B229" s="112">
        <f t="shared" si="148"/>
        <v>22</v>
      </c>
      <c r="C229" s="110"/>
      <c r="D229" s="110">
        <f t="shared" ref="D229:W229" si="150">0+1*(D125-M_1)/SD_1</f>
        <v>-1.35404668900158</v>
      </c>
      <c r="E229" s="110">
        <f t="shared" si="150"/>
        <v>-1.3121370790127</v>
      </c>
      <c r="F229" s="110">
        <f t="shared" si="150"/>
        <v>0.183615125967441</v>
      </c>
      <c r="G229" s="110">
        <f t="shared" si="150"/>
        <v>-2.75558747501029</v>
      </c>
      <c r="H229" s="110">
        <f t="shared" si="150"/>
        <v>0.746430871618718</v>
      </c>
      <c r="I229" s="110">
        <f t="shared" si="150"/>
        <v>2.34452333899862</v>
      </c>
      <c r="J229" s="110">
        <f t="shared" si="150"/>
        <v>-0.170863921944244</v>
      </c>
      <c r="K229" s="110">
        <f t="shared" si="150"/>
        <v>-1.04791914552952</v>
      </c>
      <c r="L229" s="110">
        <f t="shared" si="150"/>
        <v>0.831241892937659</v>
      </c>
      <c r="M229" s="110">
        <f t="shared" si="150"/>
        <v>0.0847719918516571</v>
      </c>
      <c r="N229" s="110">
        <f t="shared" si="150"/>
        <v>1.10876282971157</v>
      </c>
      <c r="O229" s="110">
        <f t="shared" si="150"/>
        <v>0.289530557504181</v>
      </c>
      <c r="P229" s="110">
        <f t="shared" si="150"/>
        <v>0.843408531916728</v>
      </c>
      <c r="Q229" s="110">
        <f t="shared" si="150"/>
        <v>0.313145740078319</v>
      </c>
      <c r="R229" s="110">
        <f t="shared" si="150"/>
        <v>0.158223643634686</v>
      </c>
      <c r="S229" s="110">
        <f t="shared" si="150"/>
        <v>-1.51268352909055</v>
      </c>
      <c r="T229" s="110">
        <f t="shared" si="150"/>
        <v>0.387002903968503</v>
      </c>
      <c r="U229" s="110">
        <f t="shared" si="150"/>
        <v>0.462518594712091</v>
      </c>
      <c r="V229" s="110">
        <f t="shared" si="150"/>
        <v>0.7634413781286</v>
      </c>
      <c r="W229" s="110">
        <f t="shared" si="150"/>
        <v>0.290528000583194</v>
      </c>
      <c r="X229" s="110"/>
      <c r="Y229" s="110"/>
      <c r="Z229" s="110"/>
      <c r="AA229" s="110"/>
      <c r="AB229" s="128"/>
    </row>
    <row r="230" ht="12" customHeight="1" spans="1:28">
      <c r="A230" s="23"/>
      <c r="B230" s="112">
        <f t="shared" si="148"/>
        <v>23</v>
      </c>
      <c r="C230" s="110"/>
      <c r="D230" s="110">
        <f t="shared" ref="D230:W230" si="151">0+1*(D126-M_1)/SD_1</f>
        <v>-0.11012204343947</v>
      </c>
      <c r="E230" s="110">
        <f t="shared" si="151"/>
        <v>-2.26888069963702</v>
      </c>
      <c r="F230" s="110">
        <f t="shared" si="151"/>
        <v>0.446226050920112</v>
      </c>
      <c r="G230" s="110">
        <f t="shared" si="151"/>
        <v>-0.316566289774567</v>
      </c>
      <c r="H230" s="110">
        <f t="shared" si="151"/>
        <v>-1.24119531465233</v>
      </c>
      <c r="I230" s="110">
        <f t="shared" si="151"/>
        <v>-0.363229076969528</v>
      </c>
      <c r="J230" s="110">
        <f t="shared" si="151"/>
        <v>0.664187656701196</v>
      </c>
      <c r="K230" s="110">
        <f t="shared" si="151"/>
        <v>-2.25929579937162</v>
      </c>
      <c r="L230" s="110">
        <f t="shared" si="151"/>
        <v>-0.643920147978611</v>
      </c>
      <c r="M230" s="110">
        <f t="shared" si="151"/>
        <v>-0.883987344383432</v>
      </c>
      <c r="N230" s="110">
        <f t="shared" si="151"/>
        <v>0.879990073668856</v>
      </c>
      <c r="O230" s="110">
        <f t="shared" si="151"/>
        <v>-0.499994011339005</v>
      </c>
      <c r="P230" s="110">
        <f t="shared" si="151"/>
        <v>-0.768719684882756</v>
      </c>
      <c r="Q230" s="110">
        <f t="shared" si="151"/>
        <v>1.12305802614062</v>
      </c>
      <c r="R230" s="110">
        <f t="shared" si="151"/>
        <v>0.392353909983997</v>
      </c>
      <c r="S230" s="110">
        <f t="shared" si="151"/>
        <v>-1.66939074220356</v>
      </c>
      <c r="T230" s="110">
        <f t="shared" si="151"/>
        <v>-0.979886700949917</v>
      </c>
      <c r="U230" s="110">
        <f t="shared" si="151"/>
        <v>1.44941798155703</v>
      </c>
      <c r="V230" s="110">
        <f t="shared" si="151"/>
        <v>1.0882788286573</v>
      </c>
      <c r="W230" s="110">
        <f t="shared" si="151"/>
        <v>1.53732362273931</v>
      </c>
      <c r="X230" s="110"/>
      <c r="Y230" s="110"/>
      <c r="Z230" s="110"/>
      <c r="AA230" s="110"/>
      <c r="AB230" s="128"/>
    </row>
    <row r="231" ht="12" customHeight="1" spans="1:28">
      <c r="A231" s="23"/>
      <c r="B231" s="112">
        <f t="shared" si="148"/>
        <v>24</v>
      </c>
      <c r="C231" s="110"/>
      <c r="D231" s="110">
        <f t="shared" ref="D231:W231" si="152">0+1*(D127-M_1)/SD_1</f>
        <v>0.711374494223372</v>
      </c>
      <c r="E231" s="110">
        <f t="shared" si="152"/>
        <v>1.55547137305525</v>
      </c>
      <c r="F231" s="110">
        <f t="shared" si="152"/>
        <v>0.331535609939613</v>
      </c>
      <c r="G231" s="110">
        <f t="shared" si="152"/>
        <v>-0.928961009661904</v>
      </c>
      <c r="H231" s="110">
        <f t="shared" si="152"/>
        <v>-1.06028876207688</v>
      </c>
      <c r="I231" s="110">
        <f t="shared" si="152"/>
        <v>-1.15992462137852</v>
      </c>
      <c r="J231" s="110">
        <f t="shared" si="152"/>
        <v>-1.72260117445359</v>
      </c>
      <c r="K231" s="110">
        <f t="shared" si="152"/>
        <v>0.13779521046154</v>
      </c>
      <c r="L231" s="110">
        <f t="shared" si="152"/>
        <v>-0.396552468219501</v>
      </c>
      <c r="M231" s="110">
        <f t="shared" si="152"/>
        <v>-0.154140928660611</v>
      </c>
      <c r="N231" s="110">
        <f t="shared" si="152"/>
        <v>-0.155259361877607</v>
      </c>
      <c r="O231" s="110">
        <f t="shared" si="152"/>
        <v>-0.0411678225705807</v>
      </c>
      <c r="P231" s="110">
        <f t="shared" si="152"/>
        <v>0.224428577990522</v>
      </c>
      <c r="Q231" s="110">
        <f t="shared" si="152"/>
        <v>0.294112715071065</v>
      </c>
      <c r="R231" s="110">
        <f t="shared" si="152"/>
        <v>-0.95732509706917</v>
      </c>
      <c r="S231" s="110">
        <f t="shared" si="152"/>
        <v>0.802181290724352</v>
      </c>
      <c r="T231" s="110">
        <f t="shared" si="152"/>
        <v>-0.450265940179285</v>
      </c>
      <c r="U231" s="110">
        <f t="shared" si="152"/>
        <v>-0.23975653137817</v>
      </c>
      <c r="V231" s="110">
        <f t="shared" si="152"/>
        <v>-0.621531408009715</v>
      </c>
      <c r="W231" s="110">
        <f t="shared" si="152"/>
        <v>-0.753609977108011</v>
      </c>
      <c r="X231" s="110"/>
      <c r="Y231" s="110"/>
      <c r="Z231" s="110"/>
      <c r="AA231" s="110"/>
      <c r="AB231" s="128"/>
    </row>
    <row r="232" ht="12" customHeight="1" spans="1:28">
      <c r="A232" s="23"/>
      <c r="B232" s="112">
        <f t="shared" si="148"/>
        <v>25</v>
      </c>
      <c r="C232" s="110"/>
      <c r="D232" s="110">
        <f t="shared" ref="D232:W232" si="153">0+1*(D128-M_1)/SD_1</f>
        <v>2.63378527847025</v>
      </c>
      <c r="E232" s="110">
        <f t="shared" si="153"/>
        <v>1.05047050025958</v>
      </c>
      <c r="F232" s="110">
        <f t="shared" si="153"/>
        <v>-0.548428175970754</v>
      </c>
      <c r="G232" s="110">
        <f t="shared" si="153"/>
        <v>-1.30929949867104</v>
      </c>
      <c r="H232" s="110">
        <f t="shared" si="153"/>
        <v>0.974286069665376</v>
      </c>
      <c r="I232" s="110">
        <f t="shared" si="153"/>
        <v>0.610096000864987</v>
      </c>
      <c r="J232" s="110">
        <f t="shared" si="153"/>
        <v>-0.0384550685005962</v>
      </c>
      <c r="K232" s="110">
        <f t="shared" si="153"/>
        <v>0.0900018484615525</v>
      </c>
      <c r="L232" s="110">
        <f t="shared" si="153"/>
        <v>-0.589141170569082</v>
      </c>
      <c r="M232" s="110">
        <f t="shared" si="153"/>
        <v>-1.00508665842856</v>
      </c>
      <c r="N232" s="110">
        <f t="shared" si="153"/>
        <v>-0.59911522937272</v>
      </c>
      <c r="O232" s="110">
        <f t="shared" si="153"/>
        <v>0.957855589227718</v>
      </c>
      <c r="P232" s="110">
        <f t="shared" si="153"/>
        <v>0.333252964236417</v>
      </c>
      <c r="Q232" s="110">
        <f t="shared" si="153"/>
        <v>1.18062110888278</v>
      </c>
      <c r="R232" s="110">
        <f t="shared" si="153"/>
        <v>-2.19932216285199</v>
      </c>
      <c r="S232" s="110">
        <f t="shared" si="153"/>
        <v>1.9603687490244</v>
      </c>
      <c r="T232" s="110">
        <f t="shared" si="153"/>
        <v>-1.44156382718992</v>
      </c>
      <c r="U232" s="110">
        <f t="shared" si="153"/>
        <v>0.24438156496215</v>
      </c>
      <c r="V232" s="110">
        <f t="shared" si="153"/>
        <v>0.288496299047748</v>
      </c>
      <c r="W232" s="110">
        <f t="shared" si="153"/>
        <v>0.0248536972330643</v>
      </c>
      <c r="X232" s="110"/>
      <c r="Y232" s="110"/>
      <c r="Z232" s="110"/>
      <c r="AA232" s="110"/>
      <c r="AB232" s="128"/>
    </row>
    <row r="233" ht="12" customHeight="1" spans="1:28">
      <c r="A233" s="23"/>
      <c r="B233" s="112">
        <f t="shared" si="148"/>
        <v>26</v>
      </c>
      <c r="C233" s="110"/>
      <c r="D233" s="110">
        <f t="shared" ref="D233:W233" si="154">0+1*(D129-M_1)/SD_1</f>
        <v>-0.746877552986685</v>
      </c>
      <c r="E233" s="110">
        <f t="shared" si="154"/>
        <v>-0.431910108563446</v>
      </c>
      <c r="F233" s="110">
        <f t="shared" si="154"/>
        <v>0.0464956906492742</v>
      </c>
      <c r="G233" s="110">
        <f t="shared" si="154"/>
        <v>0.467256512259023</v>
      </c>
      <c r="H233" s="110">
        <f t="shared" si="154"/>
        <v>-0.528646729333542</v>
      </c>
      <c r="I233" s="110">
        <f t="shared" si="154"/>
        <v>-0.554025056528373</v>
      </c>
      <c r="J233" s="110">
        <f t="shared" si="154"/>
        <v>1.17489192969106</v>
      </c>
      <c r="K233" s="110">
        <f t="shared" si="154"/>
        <v>1.33760639001481</v>
      </c>
      <c r="L233" s="110">
        <f t="shared" si="154"/>
        <v>-0.39208691805149</v>
      </c>
      <c r="M233" s="110">
        <f t="shared" si="154"/>
        <v>-1.45425700340401</v>
      </c>
      <c r="N233" s="110">
        <f t="shared" si="154"/>
        <v>0.528663046170783</v>
      </c>
      <c r="O233" s="110">
        <f t="shared" si="154"/>
        <v>-0.966238022007074</v>
      </c>
      <c r="P233" s="110">
        <f t="shared" si="154"/>
        <v>-0.302846147635387</v>
      </c>
      <c r="Q233" s="110">
        <f t="shared" si="154"/>
        <v>-0.289081335625969</v>
      </c>
      <c r="R233" s="110">
        <f t="shared" si="154"/>
        <v>-0.195973515924935</v>
      </c>
      <c r="S233" s="110">
        <f t="shared" si="154"/>
        <v>0.287451158963312</v>
      </c>
      <c r="T233" s="110">
        <f t="shared" si="154"/>
        <v>0.463750525477068</v>
      </c>
      <c r="U233" s="110">
        <f t="shared" si="154"/>
        <v>1.26104746821329</v>
      </c>
      <c r="V233" s="110">
        <f t="shared" si="154"/>
        <v>2.65523110374593</v>
      </c>
      <c r="W233" s="110">
        <f t="shared" si="154"/>
        <v>-1.78403805626963</v>
      </c>
      <c r="X233" s="110"/>
      <c r="Y233" s="110"/>
      <c r="Z233" s="110"/>
      <c r="AA233" s="110"/>
      <c r="AB233" s="128"/>
    </row>
    <row r="234" ht="12" customHeight="1" spans="1:28">
      <c r="A234" s="23"/>
      <c r="B234" s="112">
        <f t="shared" si="148"/>
        <v>27</v>
      </c>
      <c r="C234" s="110"/>
      <c r="D234" s="110">
        <f t="shared" ref="D234:W234" si="155">0+1*(D130-M_1)/SD_1</f>
        <v>0.801835948652171</v>
      </c>
      <c r="E234" s="110">
        <f t="shared" si="155"/>
        <v>0.288489413009404</v>
      </c>
      <c r="F234" s="110">
        <f t="shared" si="155"/>
        <v>-0.268505483297153</v>
      </c>
      <c r="G234" s="110">
        <f t="shared" si="155"/>
        <v>-0.00604390333812101</v>
      </c>
      <c r="H234" s="110">
        <f t="shared" si="155"/>
        <v>-1.31648416221286</v>
      </c>
      <c r="I234" s="110">
        <f t="shared" si="155"/>
        <v>0.484310864134109</v>
      </c>
      <c r="J234" s="110">
        <f t="shared" si="155"/>
        <v>0.983938130808373</v>
      </c>
      <c r="K234" s="110">
        <f t="shared" si="155"/>
        <v>-0.130353397737887</v>
      </c>
      <c r="L234" s="110">
        <f t="shared" si="155"/>
        <v>0.400837539017671</v>
      </c>
      <c r="M234" s="110">
        <f t="shared" si="155"/>
        <v>-1.02117677186959</v>
      </c>
      <c r="N234" s="110">
        <f t="shared" si="155"/>
        <v>0.37115513701425</v>
      </c>
      <c r="O234" s="110">
        <f t="shared" si="155"/>
        <v>-2.04684667390602</v>
      </c>
      <c r="P234" s="110">
        <f t="shared" si="155"/>
        <v>0.4948277180778</v>
      </c>
      <c r="Q234" s="110">
        <f t="shared" si="155"/>
        <v>-2.54885258922029</v>
      </c>
      <c r="R234" s="110">
        <f t="shared" si="155"/>
        <v>-1.56872800340159</v>
      </c>
      <c r="S234" s="110">
        <f t="shared" si="155"/>
        <v>2.84323640068189</v>
      </c>
      <c r="T234" s="110">
        <f t="shared" si="155"/>
        <v>1.4772238301298</v>
      </c>
      <c r="U234" s="110">
        <f t="shared" si="155"/>
        <v>-0.129439383796989</v>
      </c>
      <c r="V234" s="110">
        <f t="shared" si="155"/>
        <v>0.222205309422233</v>
      </c>
      <c r="W234" s="110">
        <f t="shared" si="155"/>
        <v>0.104703936571834</v>
      </c>
      <c r="X234" s="110"/>
      <c r="Y234" s="110"/>
      <c r="Z234" s="110"/>
      <c r="AA234" s="110"/>
      <c r="AB234" s="128"/>
    </row>
    <row r="235" ht="12" customHeight="1" spans="1:28">
      <c r="A235" s="23"/>
      <c r="B235" s="112">
        <f t="shared" si="148"/>
        <v>28</v>
      </c>
      <c r="C235" s="110"/>
      <c r="D235" s="110">
        <f t="shared" ref="D235:W235" si="156">0+1*(D131-M_1)/SD_1</f>
        <v>-0.271360105230803</v>
      </c>
      <c r="E235" s="110">
        <f t="shared" si="156"/>
        <v>0.643510957746783</v>
      </c>
      <c r="F235" s="110">
        <f t="shared" si="156"/>
        <v>0.493013853257774</v>
      </c>
      <c r="G235" s="110">
        <f t="shared" si="156"/>
        <v>0.486204685311578</v>
      </c>
      <c r="H235" s="110">
        <f t="shared" si="156"/>
        <v>-1.28008704123271</v>
      </c>
      <c r="I235" s="110">
        <f t="shared" si="156"/>
        <v>-0.713800949332816</v>
      </c>
      <c r="J235" s="110">
        <f t="shared" si="156"/>
        <v>-0.337392499208748</v>
      </c>
      <c r="K235" s="110">
        <f t="shared" si="156"/>
        <v>0.0626095776362803</v>
      </c>
      <c r="L235" s="110">
        <f t="shared" si="156"/>
        <v>-0.019416493830429</v>
      </c>
      <c r="M235" s="110">
        <f t="shared" si="156"/>
        <v>-0.219103039474415</v>
      </c>
      <c r="N235" s="110">
        <f t="shared" si="156"/>
        <v>-0.963185740979313</v>
      </c>
      <c r="O235" s="110">
        <f t="shared" si="156"/>
        <v>1.27771987927886</v>
      </c>
      <c r="P235" s="110">
        <f t="shared" si="156"/>
        <v>-0.413051683254629</v>
      </c>
      <c r="Q235" s="110">
        <f t="shared" si="156"/>
        <v>0.604833865492443</v>
      </c>
      <c r="R235" s="110">
        <f t="shared" si="156"/>
        <v>-0.27717608356449</v>
      </c>
      <c r="S235" s="110">
        <f t="shared" si="156"/>
        <v>-1.28335555707479</v>
      </c>
      <c r="T235" s="110">
        <f t="shared" si="156"/>
        <v>-1.31086719728014</v>
      </c>
      <c r="U235" s="110">
        <f t="shared" si="156"/>
        <v>0.625328994217843</v>
      </c>
      <c r="V235" s="110">
        <f t="shared" si="156"/>
        <v>-0.541009969459955</v>
      </c>
      <c r="W235" s="110">
        <f t="shared" si="156"/>
        <v>-0.293597775657093</v>
      </c>
      <c r="X235" s="110"/>
      <c r="Y235" s="110"/>
      <c r="Z235" s="110"/>
      <c r="AA235" s="110"/>
      <c r="AB235" s="128"/>
    </row>
    <row r="236" ht="12" customHeight="1" spans="1:28">
      <c r="A236" s="23"/>
      <c r="B236" s="112">
        <f t="shared" si="148"/>
        <v>29</v>
      </c>
      <c r="C236" s="110"/>
      <c r="D236" s="110">
        <f t="shared" ref="D236:W236" si="157">0+1*(D132-M_1)/SD_1</f>
        <v>0.819308062442195</v>
      </c>
      <c r="E236" s="110">
        <f t="shared" si="157"/>
        <v>0.0116619380912295</v>
      </c>
      <c r="F236" s="110">
        <f t="shared" si="157"/>
        <v>0.0414173543739612</v>
      </c>
      <c r="G236" s="110">
        <f t="shared" si="157"/>
        <v>0.00147569803275833</v>
      </c>
      <c r="H236" s="110">
        <f t="shared" si="157"/>
        <v>1.24022084420831</v>
      </c>
      <c r="I236" s="110">
        <f t="shared" si="157"/>
        <v>0.438171792113021</v>
      </c>
      <c r="J236" s="110">
        <f t="shared" si="157"/>
        <v>0.570124688078327</v>
      </c>
      <c r="K236" s="110">
        <f t="shared" si="157"/>
        <v>-0.689184342724394</v>
      </c>
      <c r="L236" s="110">
        <f t="shared" si="157"/>
        <v>-1.61345280241074</v>
      </c>
      <c r="M236" s="110">
        <f t="shared" si="157"/>
        <v>-1.23139858227194</v>
      </c>
      <c r="N236" s="110">
        <f t="shared" si="157"/>
        <v>0.552801618240765</v>
      </c>
      <c r="O236" s="110">
        <f t="shared" si="157"/>
        <v>-1.55388844827637</v>
      </c>
      <c r="P236" s="110">
        <f t="shared" si="157"/>
        <v>-1.55793956198793</v>
      </c>
      <c r="Q236" s="110">
        <f t="shared" si="157"/>
        <v>-0.782658258623553</v>
      </c>
      <c r="R236" s="110">
        <f t="shared" si="157"/>
        <v>-2.09398868217908</v>
      </c>
      <c r="S236" s="110">
        <f t="shared" si="157"/>
        <v>-1.33667599308643</v>
      </c>
      <c r="T236" s="110">
        <f t="shared" si="157"/>
        <v>-1.81091377449058</v>
      </c>
      <c r="U236" s="110">
        <f t="shared" si="157"/>
        <v>0.327699208226621</v>
      </c>
      <c r="V236" s="110">
        <f t="shared" si="157"/>
        <v>-1.18861202418313</v>
      </c>
      <c r="W236" s="110">
        <f t="shared" si="157"/>
        <v>-1.06901675394792</v>
      </c>
      <c r="X236" s="110"/>
      <c r="Y236" s="110"/>
      <c r="Z236" s="110"/>
      <c r="AA236" s="110"/>
      <c r="AB236" s="128"/>
    </row>
    <row r="237" ht="12" customHeight="1" spans="1:28">
      <c r="A237" s="23"/>
      <c r="B237" s="112">
        <f t="shared" si="148"/>
        <v>30</v>
      </c>
      <c r="C237" s="110"/>
      <c r="D237" s="110">
        <f t="shared" ref="D237:W237" si="158">0+1*(D133-M_1)/SD_1</f>
        <v>1.05198975845762</v>
      </c>
      <c r="E237" s="110">
        <f t="shared" si="158"/>
        <v>-0.500029831105373</v>
      </c>
      <c r="F237" s="110">
        <f t="shared" si="158"/>
        <v>1.38702622746592</v>
      </c>
      <c r="G237" s="110">
        <f t="shared" si="158"/>
        <v>-0.132404768337041</v>
      </c>
      <c r="H237" s="110">
        <f t="shared" si="158"/>
        <v>-0.35838550170837</v>
      </c>
      <c r="I237" s="110">
        <f t="shared" si="158"/>
        <v>1.29032297359546</v>
      </c>
      <c r="J237" s="110">
        <f t="shared" si="158"/>
        <v>-0.310591604559289</v>
      </c>
      <c r="K237" s="110">
        <f t="shared" si="158"/>
        <v>-0.873312828928199</v>
      </c>
      <c r="L237" s="110">
        <f t="shared" si="158"/>
        <v>-0.355010239451555</v>
      </c>
      <c r="M237" s="110">
        <f t="shared" si="158"/>
        <v>0.121100495081384</v>
      </c>
      <c r="N237" s="110">
        <f t="shared" si="158"/>
        <v>1.34314078798466</v>
      </c>
      <c r="O237" s="110">
        <f t="shared" si="158"/>
        <v>-0.483716707734678</v>
      </c>
      <c r="P237" s="110">
        <f t="shared" si="158"/>
        <v>0.128244228950094</v>
      </c>
      <c r="Q237" s="110">
        <f t="shared" si="158"/>
        <v>-0.29320828147046</v>
      </c>
      <c r="R237" s="110">
        <f t="shared" si="158"/>
        <v>0.694233188675447</v>
      </c>
      <c r="S237" s="110">
        <f t="shared" si="158"/>
        <v>0.729653220532125</v>
      </c>
      <c r="T237" s="110">
        <f t="shared" si="158"/>
        <v>0.573923287138985</v>
      </c>
      <c r="U237" s="110">
        <f t="shared" si="158"/>
        <v>-1.49263599706766</v>
      </c>
      <c r="V237" s="110">
        <f t="shared" si="158"/>
        <v>1.23452249740736</v>
      </c>
      <c r="W237" s="110">
        <f t="shared" si="158"/>
        <v>-1.00241155970027</v>
      </c>
      <c r="X237" s="110"/>
      <c r="Y237" s="110"/>
      <c r="Z237" s="110"/>
      <c r="AA237" s="110"/>
      <c r="AB237" s="128"/>
    </row>
    <row r="238" ht="12" customHeight="1" spans="1:28">
      <c r="A238" s="23"/>
      <c r="B238" s="112">
        <f t="shared" si="148"/>
        <v>31</v>
      </c>
      <c r="C238" s="110"/>
      <c r="D238" s="110">
        <f t="shared" ref="D238:W238" si="159">0+1*(D134-M_1)/SD_1</f>
        <v>-0.446233943074589</v>
      </c>
      <c r="E238" s="110">
        <f t="shared" si="159"/>
        <v>-0.396673866063122</v>
      </c>
      <c r="F238" s="110">
        <f t="shared" si="159"/>
        <v>-0.842382725820186</v>
      </c>
      <c r="G238" s="110">
        <f t="shared" si="159"/>
        <v>2.60201394074609</v>
      </c>
      <c r="H238" s="110">
        <f t="shared" si="159"/>
        <v>-0.580885647809655</v>
      </c>
      <c r="I238" s="110">
        <f t="shared" si="159"/>
        <v>0.209877162260226</v>
      </c>
      <c r="J238" s="110">
        <f t="shared" si="159"/>
        <v>-0.909382901366802</v>
      </c>
      <c r="K238" s="110">
        <f t="shared" si="159"/>
        <v>-1.46589681645296</v>
      </c>
      <c r="L238" s="110">
        <f t="shared" si="159"/>
        <v>0.353113760844681</v>
      </c>
      <c r="M238" s="110">
        <f t="shared" si="159"/>
        <v>-0.554511682983508</v>
      </c>
      <c r="N238" s="110">
        <f t="shared" si="159"/>
        <v>0.206756260239966</v>
      </c>
      <c r="O238" s="110">
        <f t="shared" si="159"/>
        <v>0.0291735359787639</v>
      </c>
      <c r="P238" s="110">
        <f t="shared" si="159"/>
        <v>-0.224655874156229</v>
      </c>
      <c r="Q238" s="110">
        <f t="shared" si="159"/>
        <v>-2.10018382899131</v>
      </c>
      <c r="R238" s="110">
        <f t="shared" si="159"/>
        <v>-0.739850945189296</v>
      </c>
      <c r="S238" s="110">
        <f t="shared" si="159"/>
        <v>2.34922876032038</v>
      </c>
      <c r="T238" s="110">
        <f t="shared" si="159"/>
        <v>-1.58342430643417</v>
      </c>
      <c r="U238" s="110">
        <f t="shared" si="159"/>
        <v>1.3205526249667</v>
      </c>
      <c r="V238" s="110">
        <f t="shared" si="159"/>
        <v>0.493355156374149</v>
      </c>
      <c r="W238" s="110">
        <f t="shared" si="159"/>
        <v>0.430936791600425</v>
      </c>
      <c r="X238" s="110"/>
      <c r="Y238" s="110"/>
      <c r="Z238" s="110"/>
      <c r="AA238" s="110"/>
      <c r="AB238" s="128"/>
    </row>
    <row r="239" ht="12" customHeight="1" spans="1:28">
      <c r="A239" s="23"/>
      <c r="B239" s="112">
        <f t="shared" si="148"/>
        <v>32</v>
      </c>
      <c r="C239" s="110"/>
      <c r="D239" s="110">
        <f t="shared" ref="D239:W239" si="160">0+1*(D135-M_1)/SD_1</f>
        <v>0.648980386524824</v>
      </c>
      <c r="E239" s="110">
        <f t="shared" si="160"/>
        <v>-0.187823440965529</v>
      </c>
      <c r="F239" s="110">
        <f t="shared" si="160"/>
        <v>-1.0616110528919</v>
      </c>
      <c r="G239" s="110">
        <f t="shared" si="160"/>
        <v>-1.12740873874986</v>
      </c>
      <c r="H239" s="110">
        <f t="shared" si="160"/>
        <v>-1.59297352900206</v>
      </c>
      <c r="I239" s="110">
        <f t="shared" si="160"/>
        <v>1.08882155080338</v>
      </c>
      <c r="J239" s="110">
        <f t="shared" si="160"/>
        <v>0.39260034246044</v>
      </c>
      <c r="K239" s="110">
        <f t="shared" si="160"/>
        <v>1.77216907443815</v>
      </c>
      <c r="L239" s="110">
        <f t="shared" si="160"/>
        <v>-0.30022414494643</v>
      </c>
      <c r="M239" s="110">
        <f t="shared" si="160"/>
        <v>-0.0764424884659876</v>
      </c>
      <c r="N239" s="110">
        <f t="shared" si="160"/>
        <v>0.313570538176164</v>
      </c>
      <c r="O239" s="110">
        <f t="shared" si="160"/>
        <v>-0.576428061112678</v>
      </c>
      <c r="P239" s="110">
        <f t="shared" si="160"/>
        <v>-1.88235891661358</v>
      </c>
      <c r="Q239" s="110">
        <f t="shared" si="160"/>
        <v>-0.150370611079546</v>
      </c>
      <c r="R239" s="110">
        <f t="shared" si="160"/>
        <v>0.425129560009072</v>
      </c>
      <c r="S239" s="110">
        <f t="shared" si="160"/>
        <v>-1.12760448870423</v>
      </c>
      <c r="T239" s="110">
        <f t="shared" si="160"/>
        <v>0.095759694163526</v>
      </c>
      <c r="U239" s="110">
        <f t="shared" si="160"/>
        <v>-0.918947175855466</v>
      </c>
      <c r="V239" s="110">
        <f t="shared" si="160"/>
        <v>0.55420329489349</v>
      </c>
      <c r="W239" s="110">
        <f t="shared" si="160"/>
        <v>-0.253993479415378</v>
      </c>
      <c r="X239" s="110"/>
      <c r="Y239" s="110"/>
      <c r="Z239" s="110"/>
      <c r="AA239" s="110"/>
      <c r="AB239" s="128"/>
    </row>
    <row r="240" ht="12" customHeight="1" spans="1:28">
      <c r="A240" s="23"/>
      <c r="B240" s="112">
        <f t="shared" si="148"/>
        <v>33</v>
      </c>
      <c r="C240" s="110"/>
      <c r="D240" s="110">
        <f t="shared" ref="D240:W240" si="161">0+1*(D136-M_1)/SD_1</f>
        <v>0.88678593774219</v>
      </c>
      <c r="E240" s="110">
        <f t="shared" si="161"/>
        <v>-1.04709845358482</v>
      </c>
      <c r="F240" s="110">
        <f t="shared" si="161"/>
        <v>-0.786070569959075</v>
      </c>
      <c r="G240" s="110">
        <f t="shared" si="161"/>
        <v>1.36152518366505</v>
      </c>
      <c r="H240" s="110">
        <f t="shared" si="161"/>
        <v>1.11755072699098</v>
      </c>
      <c r="I240" s="110">
        <f t="shared" si="161"/>
        <v>0.618039148271679</v>
      </c>
      <c r="J240" s="110">
        <f t="shared" si="161"/>
        <v>2.09190664537975</v>
      </c>
      <c r="K240" s="110">
        <f t="shared" si="161"/>
        <v>0.340951555291278</v>
      </c>
      <c r="L240" s="110">
        <f t="shared" si="161"/>
        <v>-1.09990318876142</v>
      </c>
      <c r="M240" s="110">
        <f t="shared" si="161"/>
        <v>0.336536180009723</v>
      </c>
      <c r="N240" s="110">
        <f t="shared" si="161"/>
        <v>0.15120168746694</v>
      </c>
      <c r="O240" s="110">
        <f t="shared" si="161"/>
        <v>-0.625985234507145</v>
      </c>
      <c r="P240" s="110">
        <f t="shared" si="161"/>
        <v>-0.299530307463739</v>
      </c>
      <c r="Q240" s="110">
        <f t="shared" si="161"/>
        <v>0.412269110805974</v>
      </c>
      <c r="R240" s="110">
        <f t="shared" si="161"/>
        <v>-0.477727268760873</v>
      </c>
      <c r="S240" s="110">
        <f t="shared" si="161"/>
        <v>0.466067158982754</v>
      </c>
      <c r="T240" s="110">
        <f t="shared" si="161"/>
        <v>-0.752768373145911</v>
      </c>
      <c r="U240" s="110">
        <f t="shared" si="161"/>
        <v>-1.01248600408907</v>
      </c>
      <c r="V240" s="110">
        <f t="shared" si="161"/>
        <v>-0.300342872537928</v>
      </c>
      <c r="W240" s="110">
        <f t="shared" si="161"/>
        <v>-0.086602462000643</v>
      </c>
      <c r="X240" s="110"/>
      <c r="Y240" s="110"/>
      <c r="Z240" s="110"/>
      <c r="AA240" s="110"/>
      <c r="AB240" s="128"/>
    </row>
    <row r="241" ht="12" customHeight="1" spans="1:28">
      <c r="A241" s="23"/>
      <c r="B241" s="112">
        <f t="shared" si="148"/>
        <v>34</v>
      </c>
      <c r="C241" s="110"/>
      <c r="D241" s="110">
        <f t="shared" ref="D241:W241" si="162">0+1*(D137-M_1)/SD_1</f>
        <v>-0.109186139002062</v>
      </c>
      <c r="E241" s="110">
        <f t="shared" si="162"/>
        <v>0.366897010841885</v>
      </c>
      <c r="F241" s="110">
        <f t="shared" si="162"/>
        <v>0.00136541355431831</v>
      </c>
      <c r="G241" s="110">
        <f t="shared" si="162"/>
        <v>-0.24544189119218</v>
      </c>
      <c r="H241" s="110">
        <f t="shared" si="162"/>
        <v>-0.249121645892161</v>
      </c>
      <c r="I241" s="110">
        <f t="shared" si="162"/>
        <v>0.361797465604192</v>
      </c>
      <c r="J241" s="110">
        <f t="shared" si="162"/>
        <v>0.201065587508448</v>
      </c>
      <c r="K241" s="110">
        <f t="shared" si="162"/>
        <v>0.914895693312151</v>
      </c>
      <c r="L241" s="110">
        <f t="shared" si="162"/>
        <v>2.07626274080841</v>
      </c>
      <c r="M241" s="110">
        <f t="shared" si="162"/>
        <v>0.260215837680345</v>
      </c>
      <c r="N241" s="110">
        <f t="shared" si="162"/>
        <v>0.587958626179249</v>
      </c>
      <c r="O241" s="110">
        <f t="shared" si="162"/>
        <v>-0.915396656036404</v>
      </c>
      <c r="P241" s="110">
        <f t="shared" si="162"/>
        <v>1.67379351595708</v>
      </c>
      <c r="Q241" s="110">
        <f t="shared" si="162"/>
        <v>2.02610428573561</v>
      </c>
      <c r="R241" s="110">
        <f t="shared" si="162"/>
        <v>1.24163429467955</v>
      </c>
      <c r="S241" s="110">
        <f t="shared" si="162"/>
        <v>-0.405226798741106</v>
      </c>
      <c r="T241" s="110">
        <f t="shared" si="162"/>
        <v>0.188835894005926</v>
      </c>
      <c r="U241" s="110">
        <f t="shared" si="162"/>
        <v>-0.00549901530667372</v>
      </c>
      <c r="V241" s="110">
        <f t="shared" si="162"/>
        <v>1.75728448097618</v>
      </c>
      <c r="W241" s="110">
        <f t="shared" si="162"/>
        <v>0.594428416976574</v>
      </c>
      <c r="X241" s="110"/>
      <c r="Y241" s="110"/>
      <c r="Z241" s="110"/>
      <c r="AA241" s="110"/>
      <c r="AB241" s="128"/>
    </row>
    <row r="242" ht="12" customHeight="1" spans="1:28">
      <c r="A242" s="23"/>
      <c r="B242" s="112">
        <f t="shared" si="148"/>
        <v>35</v>
      </c>
      <c r="C242" s="110"/>
      <c r="D242" s="110">
        <f t="shared" ref="D242:W242" si="163">0+1*(D138-M_1)/SD_1</f>
        <v>1.1730391533005</v>
      </c>
      <c r="E242" s="110">
        <f t="shared" si="163"/>
        <v>0.307743986435725</v>
      </c>
      <c r="F242" s="110">
        <f t="shared" si="163"/>
        <v>-2.2824242277897</v>
      </c>
      <c r="G242" s="110">
        <f t="shared" si="163"/>
        <v>-0.323585028861526</v>
      </c>
      <c r="H242" s="110">
        <f t="shared" si="163"/>
        <v>-0.0735114134233599</v>
      </c>
      <c r="I242" s="110">
        <f t="shared" si="163"/>
        <v>-1.67865208480425</v>
      </c>
      <c r="J242" s="110">
        <f t="shared" si="163"/>
        <v>0.192911645869157</v>
      </c>
      <c r="K242" s="110">
        <f t="shared" si="163"/>
        <v>-0.762388444941255</v>
      </c>
      <c r="L242" s="110">
        <f t="shared" si="163"/>
        <v>-0.872652761978892</v>
      </c>
      <c r="M242" s="110">
        <f t="shared" si="163"/>
        <v>1.25015790722895</v>
      </c>
      <c r="N242" s="110">
        <f t="shared" si="163"/>
        <v>-0.130990006081531</v>
      </c>
      <c r="O242" s="110">
        <f t="shared" si="163"/>
        <v>1.02659497897125</v>
      </c>
      <c r="P242" s="110">
        <f t="shared" si="163"/>
        <v>-0.896858557440638</v>
      </c>
      <c r="Q242" s="110">
        <f t="shared" si="163"/>
        <v>-1.77598744183411</v>
      </c>
      <c r="R242" s="110">
        <f t="shared" si="163"/>
        <v>-0.617964008090179</v>
      </c>
      <c r="S242" s="110">
        <f t="shared" si="163"/>
        <v>-0.98275045852426</v>
      </c>
      <c r="T242" s="110">
        <f t="shared" si="163"/>
        <v>0.85757576569044</v>
      </c>
      <c r="U242" s="110">
        <f t="shared" si="163"/>
        <v>1.53249842153666</v>
      </c>
      <c r="V242" s="110">
        <f t="shared" si="163"/>
        <v>0.356457973297531</v>
      </c>
      <c r="W242" s="110">
        <f t="shared" si="163"/>
        <v>0.816383739849471</v>
      </c>
      <c r="X242" s="110"/>
      <c r="Y242" s="110"/>
      <c r="Z242" s="110"/>
      <c r="AA242" s="110"/>
      <c r="AB242" s="128"/>
    </row>
    <row r="243" ht="12" customHeight="1" spans="1:28">
      <c r="A243" s="23"/>
      <c r="B243" s="112">
        <f t="shared" si="148"/>
        <v>36</v>
      </c>
      <c r="C243" s="110"/>
      <c r="D243" s="110">
        <f t="shared" ref="D243:W243" si="164">0+1*(D139-M_1)/SD_1</f>
        <v>1.3539592146522</v>
      </c>
      <c r="E243" s="110">
        <f t="shared" si="164"/>
        <v>0.928975225941001</v>
      </c>
      <c r="F243" s="110">
        <f t="shared" si="164"/>
        <v>-1.19854711020423</v>
      </c>
      <c r="G243" s="110">
        <f t="shared" si="164"/>
        <v>0.232540350058876</v>
      </c>
      <c r="H243" s="110">
        <f t="shared" si="164"/>
        <v>0.881488876999677</v>
      </c>
      <c r="I243" s="110">
        <f t="shared" si="164"/>
        <v>-0.785624690648628</v>
      </c>
      <c r="J243" s="110">
        <f t="shared" si="164"/>
        <v>-0.527050082553248</v>
      </c>
      <c r="K243" s="110">
        <f t="shared" si="164"/>
        <v>0.5690703591968</v>
      </c>
      <c r="L243" s="110">
        <f t="shared" si="164"/>
        <v>1.7200583612928</v>
      </c>
      <c r="M243" s="110">
        <f t="shared" si="164"/>
        <v>-2.04406119143376</v>
      </c>
      <c r="N243" s="110">
        <f t="shared" si="164"/>
        <v>0.917240780800444</v>
      </c>
      <c r="O243" s="110">
        <f t="shared" si="164"/>
        <v>0.274970422711498</v>
      </c>
      <c r="P243" s="110">
        <f t="shared" si="164"/>
        <v>0.0558079130869465</v>
      </c>
      <c r="Q243" s="110">
        <f t="shared" si="164"/>
        <v>0.0670072097581362</v>
      </c>
      <c r="R243" s="110">
        <f t="shared" si="164"/>
        <v>-0.469064221238977</v>
      </c>
      <c r="S243" s="110">
        <f t="shared" si="164"/>
        <v>0.426292289370802</v>
      </c>
      <c r="T243" s="110">
        <f t="shared" si="164"/>
        <v>0.0779151531910739</v>
      </c>
      <c r="U243" s="110">
        <f t="shared" si="164"/>
        <v>-0.457753244729262</v>
      </c>
      <c r="V243" s="110">
        <f t="shared" si="164"/>
        <v>-0.613855102122529</v>
      </c>
      <c r="W243" s="110">
        <f t="shared" si="164"/>
        <v>1.13269878928663</v>
      </c>
      <c r="X243" s="110"/>
      <c r="Y243" s="110"/>
      <c r="Z243" s="110"/>
      <c r="AA243" s="110"/>
      <c r="AB243" s="128"/>
    </row>
    <row r="244" ht="12" customHeight="1" spans="1:28">
      <c r="A244" s="23"/>
      <c r="B244" s="112">
        <f t="shared" si="148"/>
        <v>37</v>
      </c>
      <c r="C244" s="110"/>
      <c r="D244" s="110">
        <f t="shared" ref="D244:W244" si="165">0+1*(D140-M_1)/SD_1</f>
        <v>0.582757459000841</v>
      </c>
      <c r="E244" s="110">
        <f t="shared" si="165"/>
        <v>0.171274691915651</v>
      </c>
      <c r="F244" s="110">
        <f t="shared" si="165"/>
        <v>0.141074237022641</v>
      </c>
      <c r="G244" s="110">
        <f t="shared" si="165"/>
        <v>-0.852095686776749</v>
      </c>
      <c r="H244" s="110">
        <f t="shared" si="165"/>
        <v>-1.20583570729722</v>
      </c>
      <c r="I244" s="110">
        <f t="shared" si="165"/>
        <v>-1.06000405963751</v>
      </c>
      <c r="J244" s="110">
        <f t="shared" si="165"/>
        <v>-0.523590608359757</v>
      </c>
      <c r="K244" s="110">
        <f t="shared" si="165"/>
        <v>-1.27468195686186</v>
      </c>
      <c r="L244" s="110">
        <f t="shared" si="165"/>
        <v>0.961911966809404</v>
      </c>
      <c r="M244" s="110">
        <f t="shared" si="165"/>
        <v>1.07903828043889</v>
      </c>
      <c r="N244" s="110">
        <f t="shared" si="165"/>
        <v>1.49921666140494</v>
      </c>
      <c r="O244" s="110">
        <f t="shared" si="165"/>
        <v>-0.265618862074389</v>
      </c>
      <c r="P244" s="110">
        <f t="shared" si="165"/>
        <v>1.40650288094588</v>
      </c>
      <c r="Q244" s="110">
        <f t="shared" si="165"/>
        <v>1.48313802295015</v>
      </c>
      <c r="R244" s="110">
        <f t="shared" si="165"/>
        <v>-2.63993591640012</v>
      </c>
      <c r="S244" s="110">
        <f t="shared" si="165"/>
        <v>-0.734688906444029</v>
      </c>
      <c r="T244" s="110">
        <f t="shared" si="165"/>
        <v>-1.51826677107107</v>
      </c>
      <c r="U244" s="110">
        <f t="shared" si="165"/>
        <v>-0.623892363322346</v>
      </c>
      <c r="V244" s="110">
        <f t="shared" si="165"/>
        <v>-0.00512224340323907</v>
      </c>
      <c r="W244" s="110">
        <f t="shared" si="165"/>
        <v>0.409357641055314</v>
      </c>
      <c r="X244" s="110"/>
      <c r="Y244" s="110"/>
      <c r="Z244" s="110"/>
      <c r="AA244" s="110"/>
      <c r="AB244" s="128"/>
    </row>
    <row r="245" ht="12" customHeight="1" spans="1:28">
      <c r="A245" s="23"/>
      <c r="B245" s="112">
        <f t="shared" si="148"/>
        <v>38</v>
      </c>
      <c r="C245" s="110"/>
      <c r="D245" s="110">
        <f t="shared" ref="D245:W245" si="166">0+1*(D141-M_1)/SD_1</f>
        <v>-0.634989887051913</v>
      </c>
      <c r="E245" s="110">
        <f t="shared" si="166"/>
        <v>-0.867807777998203</v>
      </c>
      <c r="F245" s="110">
        <f t="shared" si="166"/>
        <v>-1.71971764322482</v>
      </c>
      <c r="G245" s="110">
        <f t="shared" si="166"/>
        <v>0.963684638599618</v>
      </c>
      <c r="H245" s="110">
        <f t="shared" si="166"/>
        <v>0.593075496343212</v>
      </c>
      <c r="I245" s="110">
        <f t="shared" si="166"/>
        <v>0.657036566085809</v>
      </c>
      <c r="J245" s="110">
        <f t="shared" si="166"/>
        <v>0.115060057838553</v>
      </c>
      <c r="K245" s="110">
        <f t="shared" si="166"/>
        <v>0.5050895818136</v>
      </c>
      <c r="L245" s="110">
        <f t="shared" si="166"/>
        <v>0.554325720084655</v>
      </c>
      <c r="M245" s="110">
        <f t="shared" si="166"/>
        <v>0.826590130483422</v>
      </c>
      <c r="N245" s="110">
        <f t="shared" si="166"/>
        <v>-1.27477496246202</v>
      </c>
      <c r="O245" s="110">
        <f t="shared" si="166"/>
        <v>-2.05606897161786</v>
      </c>
      <c r="P245" s="110">
        <f t="shared" si="166"/>
        <v>2.52538775625313</v>
      </c>
      <c r="Q245" s="110">
        <f t="shared" si="166"/>
        <v>0.630618102034982</v>
      </c>
      <c r="R245" s="110">
        <f t="shared" si="166"/>
        <v>-2.1178729261458</v>
      </c>
      <c r="S245" s="110">
        <f t="shared" si="166"/>
        <v>0.364964830934391</v>
      </c>
      <c r="T245" s="110">
        <f t="shared" si="166"/>
        <v>0.557800843001259</v>
      </c>
      <c r="U245" s="110">
        <f t="shared" si="166"/>
        <v>-0.00541648892979622</v>
      </c>
      <c r="V245" s="110">
        <f t="shared" si="166"/>
        <v>-1.47998888421379</v>
      </c>
      <c r="W245" s="110">
        <f t="shared" si="166"/>
        <v>2.20928313703163</v>
      </c>
      <c r="X245" s="110"/>
      <c r="Y245" s="110"/>
      <c r="Z245" s="110"/>
      <c r="AA245" s="110"/>
      <c r="AB245" s="128"/>
    </row>
    <row r="246" ht="12" customHeight="1" spans="1:28">
      <c r="A246" s="23"/>
      <c r="B246" s="112">
        <f t="shared" si="148"/>
        <v>39</v>
      </c>
      <c r="C246" s="110"/>
      <c r="D246" s="110">
        <f t="shared" ref="D246:W246" si="167">0+1*(D142-M_1)/SD_1</f>
        <v>-0.0652405952199534</v>
      </c>
      <c r="E246" s="110">
        <f t="shared" si="167"/>
        <v>-1.52452110108017</v>
      </c>
      <c r="F246" s="110">
        <f t="shared" si="167"/>
        <v>-2.32561639780522</v>
      </c>
      <c r="G246" s="110">
        <f t="shared" si="167"/>
        <v>0.235201330640318</v>
      </c>
      <c r="H246" s="110">
        <f t="shared" si="167"/>
        <v>-0.195579994982464</v>
      </c>
      <c r="I246" s="110">
        <f t="shared" si="167"/>
        <v>1.51311947184189</v>
      </c>
      <c r="J246" s="110">
        <f t="shared" si="167"/>
        <v>-0.974337586590056</v>
      </c>
      <c r="K246" s="110">
        <f t="shared" si="167"/>
        <v>-0.132118863538382</v>
      </c>
      <c r="L246" s="110">
        <f t="shared" si="167"/>
        <v>-1.38032049655162</v>
      </c>
      <c r="M246" s="110">
        <f t="shared" si="167"/>
        <v>-1.24348218508446</v>
      </c>
      <c r="N246" s="110">
        <f t="shared" si="167"/>
        <v>-1.24445610545687</v>
      </c>
      <c r="O246" s="110">
        <f t="shared" si="167"/>
        <v>-1.18388305510793</v>
      </c>
      <c r="P246" s="110">
        <f t="shared" si="167"/>
        <v>-0.830223467914639</v>
      </c>
      <c r="Q246" s="110">
        <f t="shared" si="167"/>
        <v>-0.167391873493878</v>
      </c>
      <c r="R246" s="110">
        <f t="shared" si="167"/>
        <v>0.415859799362453</v>
      </c>
      <c r="S246" s="110">
        <f t="shared" si="167"/>
        <v>1.45909819293931</v>
      </c>
      <c r="T246" s="110">
        <f t="shared" si="167"/>
        <v>-0.0692244172686772</v>
      </c>
      <c r="U246" s="110">
        <f t="shared" si="167"/>
        <v>1.46130448847542</v>
      </c>
      <c r="V246" s="110">
        <f t="shared" si="167"/>
        <v>-0.873016315325544</v>
      </c>
      <c r="W246" s="110">
        <f t="shared" si="167"/>
        <v>0.664872674172466</v>
      </c>
      <c r="X246" s="110"/>
      <c r="Y246" s="110"/>
      <c r="Z246" s="110"/>
      <c r="AA246" s="110"/>
      <c r="AB246" s="128"/>
    </row>
    <row r="247" ht="12" customHeight="1" spans="1:28">
      <c r="A247" s="23"/>
      <c r="B247" s="112">
        <f t="shared" si="148"/>
        <v>40</v>
      </c>
      <c r="C247" s="110"/>
      <c r="D247" s="110">
        <f t="shared" ref="D247:W247" si="168">0+1*(D143-M_1)/SD_1</f>
        <v>-0.257550830004994</v>
      </c>
      <c r="E247" s="110">
        <f t="shared" si="168"/>
        <v>1.9772821932394</v>
      </c>
      <c r="F247" s="110">
        <f t="shared" si="168"/>
        <v>2.00778050816218</v>
      </c>
      <c r="G247" s="110">
        <f t="shared" si="168"/>
        <v>-0.238026352470823</v>
      </c>
      <c r="H247" s="110">
        <f t="shared" si="168"/>
        <v>-1.52658604340401</v>
      </c>
      <c r="I247" s="110">
        <f t="shared" si="168"/>
        <v>-1.20083373744497</v>
      </c>
      <c r="J247" s="110">
        <f t="shared" si="168"/>
        <v>1.29648820646314</v>
      </c>
      <c r="K247" s="110">
        <f t="shared" si="168"/>
        <v>-0.828371813816535</v>
      </c>
      <c r="L247" s="110">
        <f t="shared" si="168"/>
        <v>-1.86601814671748</v>
      </c>
      <c r="M247" s="110">
        <f t="shared" si="168"/>
        <v>0.178290229629796</v>
      </c>
      <c r="N247" s="110">
        <f t="shared" si="168"/>
        <v>-0.460266197003174</v>
      </c>
      <c r="O247" s="110">
        <f t="shared" si="168"/>
        <v>0.279812895320973</v>
      </c>
      <c r="P247" s="110">
        <f t="shared" si="168"/>
        <v>0.756375743393543</v>
      </c>
      <c r="Q247" s="110">
        <f t="shared" si="168"/>
        <v>-1.4681866244349</v>
      </c>
      <c r="R247" s="110">
        <f t="shared" si="168"/>
        <v>-0.766083227161967</v>
      </c>
      <c r="S247" s="110">
        <f t="shared" si="168"/>
        <v>0.94616262278974</v>
      </c>
      <c r="T247" s="110">
        <f t="shared" si="168"/>
        <v>1.71543638477565</v>
      </c>
      <c r="U247" s="110">
        <f t="shared" si="168"/>
        <v>0.371766151536138</v>
      </c>
      <c r="V247" s="110">
        <f t="shared" si="168"/>
        <v>-0.0707621182775307</v>
      </c>
      <c r="W247" s="110">
        <f t="shared" si="168"/>
        <v>-2.45955044754809</v>
      </c>
      <c r="X247" s="110"/>
      <c r="Y247" s="110"/>
      <c r="Z247" s="110"/>
      <c r="AA247" s="110"/>
      <c r="AB247" s="128"/>
    </row>
    <row r="248" ht="12" customHeight="1" spans="1:28">
      <c r="A248" s="23"/>
      <c r="B248" s="112">
        <f t="shared" si="148"/>
        <v>41</v>
      </c>
      <c r="C248" s="110"/>
      <c r="D248" s="110">
        <f t="shared" ref="D248:W248" si="169">0+1*(D144-M_1)/SD_1</f>
        <v>-2.427114138132</v>
      </c>
      <c r="E248" s="110">
        <f t="shared" si="169"/>
        <v>0.558722528225325</v>
      </c>
      <c r="F248" s="110">
        <f t="shared" si="169"/>
        <v>-0.536913029035588</v>
      </c>
      <c r="G248" s="110">
        <f t="shared" si="169"/>
        <v>0.519443180035678</v>
      </c>
      <c r="H248" s="110">
        <f t="shared" si="169"/>
        <v>0.234515270730646</v>
      </c>
      <c r="I248" s="110">
        <f t="shared" si="169"/>
        <v>0.773683808350711</v>
      </c>
      <c r="J248" s="110">
        <f t="shared" si="169"/>
        <v>-0.681287384266805</v>
      </c>
      <c r="K248" s="110">
        <f t="shared" si="169"/>
        <v>0.529598283868197</v>
      </c>
      <c r="L248" s="110">
        <f t="shared" si="169"/>
        <v>0.830115418615995</v>
      </c>
      <c r="M248" s="110">
        <f t="shared" si="169"/>
        <v>0.0470266312658739</v>
      </c>
      <c r="N248" s="110">
        <f t="shared" si="169"/>
        <v>-1.51978075828011</v>
      </c>
      <c r="O248" s="110">
        <f t="shared" si="169"/>
        <v>0.801223110585491</v>
      </c>
      <c r="P248" s="110">
        <f t="shared" si="169"/>
        <v>0.327190757851184</v>
      </c>
      <c r="Q248" s="110">
        <f t="shared" si="169"/>
        <v>0.455025398686373</v>
      </c>
      <c r="R248" s="110">
        <f t="shared" si="169"/>
        <v>0.599510319898713</v>
      </c>
      <c r="S248" s="110">
        <f t="shared" si="169"/>
        <v>-0.474400027666746</v>
      </c>
      <c r="T248" s="110">
        <f t="shared" si="169"/>
        <v>1.30835687725323</v>
      </c>
      <c r="U248" s="110">
        <f t="shared" si="169"/>
        <v>-1.45902619009674</v>
      </c>
      <c r="V248" s="110">
        <f t="shared" si="169"/>
        <v>-0.870577848524818</v>
      </c>
      <c r="W248" s="110">
        <f t="shared" si="169"/>
        <v>-0.256052634514256</v>
      </c>
      <c r="X248" s="110"/>
      <c r="Y248" s="110"/>
      <c r="Z248" s="110"/>
      <c r="AA248" s="110"/>
      <c r="AB248" s="128"/>
    </row>
    <row r="249" ht="12" customHeight="1" spans="1:28">
      <c r="A249" s="23"/>
      <c r="B249" s="112">
        <f t="shared" si="148"/>
        <v>42</v>
      </c>
      <c r="C249" s="110"/>
      <c r="D249" s="110">
        <f t="shared" ref="D249:W249" si="170">0+1*(D145-M_1)/SD_1</f>
        <v>0.0740930235303137</v>
      </c>
      <c r="E249" s="110">
        <f t="shared" si="170"/>
        <v>1.17885822246569</v>
      </c>
      <c r="F249" s="110">
        <f t="shared" si="170"/>
        <v>0.229250937911897</v>
      </c>
      <c r="G249" s="110">
        <f t="shared" si="170"/>
        <v>0.518695962145056</v>
      </c>
      <c r="H249" s="110">
        <f t="shared" si="170"/>
        <v>-0.80460993673867</v>
      </c>
      <c r="I249" s="110">
        <f t="shared" si="170"/>
        <v>0.455260737089372</v>
      </c>
      <c r="J249" s="110">
        <f t="shared" si="170"/>
        <v>0.828946233552636</v>
      </c>
      <c r="K249" s="110">
        <f t="shared" si="170"/>
        <v>-0.605933150873993</v>
      </c>
      <c r="L249" s="110">
        <f t="shared" si="170"/>
        <v>0.186003710935136</v>
      </c>
      <c r="M249" s="110">
        <f t="shared" si="170"/>
        <v>-1.83026759362466</v>
      </c>
      <c r="N249" s="110">
        <f t="shared" si="170"/>
        <v>0.940315609145109</v>
      </c>
      <c r="O249" s="110">
        <f t="shared" si="170"/>
        <v>-0.0611230401991385</v>
      </c>
      <c r="P249" s="110">
        <f t="shared" si="170"/>
        <v>-1.90291295257309</v>
      </c>
      <c r="Q249" s="110">
        <f t="shared" si="170"/>
        <v>1.00910077660438</v>
      </c>
      <c r="R249" s="110">
        <f t="shared" si="170"/>
        <v>0.359564521495111</v>
      </c>
      <c r="S249" s="110">
        <f t="shared" si="170"/>
        <v>0.0415134161499242</v>
      </c>
      <c r="T249" s="110">
        <f t="shared" si="170"/>
        <v>0.202560724018016</v>
      </c>
      <c r="U249" s="110">
        <f t="shared" si="170"/>
        <v>-2.7500929290636</v>
      </c>
      <c r="V249" s="110">
        <f t="shared" si="170"/>
        <v>1.99890685584374</v>
      </c>
      <c r="W249" s="110">
        <f t="shared" si="170"/>
        <v>-1.70995766646147</v>
      </c>
      <c r="X249" s="110"/>
      <c r="Y249" s="110"/>
      <c r="Z249" s="110"/>
      <c r="AA249" s="110"/>
      <c r="AB249" s="128"/>
    </row>
    <row r="250" ht="12" customHeight="1" spans="1:28">
      <c r="A250" s="23"/>
      <c r="B250" s="112">
        <f t="shared" si="148"/>
        <v>43</v>
      </c>
      <c r="C250" s="110"/>
      <c r="D250" s="110">
        <f t="shared" ref="D250:W250" si="171">0+1*(D146-M_1)/SD_1</f>
        <v>-1.48147894465882</v>
      </c>
      <c r="E250" s="110">
        <f t="shared" si="171"/>
        <v>-0.144709895866057</v>
      </c>
      <c r="F250" s="110">
        <f t="shared" si="171"/>
        <v>0.0688227517316652</v>
      </c>
      <c r="G250" s="110">
        <f t="shared" si="171"/>
        <v>2.35962875046819</v>
      </c>
      <c r="H250" s="110">
        <f t="shared" si="171"/>
        <v>0.87330588507693</v>
      </c>
      <c r="I250" s="110">
        <f t="shared" si="171"/>
        <v>-0.511692140778735</v>
      </c>
      <c r="J250" s="110">
        <f t="shared" si="171"/>
        <v>0.0219840193032825</v>
      </c>
      <c r="K250" s="110">
        <f t="shared" si="171"/>
        <v>0.741522106163423</v>
      </c>
      <c r="L250" s="110">
        <f t="shared" si="171"/>
        <v>-1.47269065791919</v>
      </c>
      <c r="M250" s="110">
        <f t="shared" si="171"/>
        <v>-0.554975577413762</v>
      </c>
      <c r="N250" s="110">
        <f t="shared" si="171"/>
        <v>-0.333947894252443</v>
      </c>
      <c r="O250" s="110">
        <f t="shared" si="171"/>
        <v>-1.19507318179087</v>
      </c>
      <c r="P250" s="110">
        <f t="shared" si="171"/>
        <v>1.68041309744827</v>
      </c>
      <c r="Q250" s="110">
        <f t="shared" si="171"/>
        <v>-1.11134994843789</v>
      </c>
      <c r="R250" s="110">
        <f t="shared" si="171"/>
        <v>0.165966439610434</v>
      </c>
      <c r="S250" s="110">
        <f t="shared" si="171"/>
        <v>0.0396456424199444</v>
      </c>
      <c r="T250" s="110">
        <f t="shared" si="171"/>
        <v>-0.526416512991521</v>
      </c>
      <c r="U250" s="110">
        <f t="shared" si="171"/>
        <v>-0.117379813886825</v>
      </c>
      <c r="V250" s="110">
        <f t="shared" si="171"/>
        <v>2.29455060911003</v>
      </c>
      <c r="W250" s="110">
        <f t="shared" si="171"/>
        <v>0.615758750092082</v>
      </c>
      <c r="X250" s="110"/>
      <c r="Y250" s="110"/>
      <c r="Z250" s="110"/>
      <c r="AA250" s="110"/>
      <c r="AB250" s="128"/>
    </row>
    <row r="251" ht="12" customHeight="1" spans="1:28">
      <c r="A251" s="23"/>
      <c r="B251" s="112">
        <f t="shared" si="148"/>
        <v>44</v>
      </c>
      <c r="C251" s="110"/>
      <c r="D251" s="110">
        <f t="shared" ref="D251:W251" si="172">0+1*(D147-M_1)/SD_1</f>
        <v>0.845219100058413</v>
      </c>
      <c r="E251" s="110">
        <f t="shared" si="172"/>
        <v>-0.287037180875776</v>
      </c>
      <c r="F251" s="110">
        <f t="shared" si="172"/>
        <v>-0.329979099444581</v>
      </c>
      <c r="G251" s="110">
        <f t="shared" si="172"/>
        <v>1.1120491207717</v>
      </c>
      <c r="H251" s="110">
        <f t="shared" si="172"/>
        <v>-1.03707832348745</v>
      </c>
      <c r="I251" s="110">
        <f t="shared" si="172"/>
        <v>-1.21529793311655</v>
      </c>
      <c r="J251" s="110">
        <f t="shared" si="172"/>
        <v>-0.691745787445723</v>
      </c>
      <c r="K251" s="110">
        <f t="shared" si="172"/>
        <v>-0.730283930402888</v>
      </c>
      <c r="L251" s="110">
        <f t="shared" si="172"/>
        <v>-1.00010060288024</v>
      </c>
      <c r="M251" s="110">
        <f t="shared" si="172"/>
        <v>0.648892580544148</v>
      </c>
      <c r="N251" s="110">
        <f t="shared" si="172"/>
        <v>1.4496823117691</v>
      </c>
      <c r="O251" s="110">
        <f t="shared" si="172"/>
        <v>1.22658859293457</v>
      </c>
      <c r="P251" s="110">
        <f t="shared" si="172"/>
        <v>0.751955071238167</v>
      </c>
      <c r="Q251" s="110">
        <f t="shared" si="172"/>
        <v>0.429564635698764</v>
      </c>
      <c r="R251" s="110">
        <f t="shared" si="172"/>
        <v>0.943228951114794</v>
      </c>
      <c r="S251" s="110">
        <f t="shared" si="172"/>
        <v>0.0700440535587042</v>
      </c>
      <c r="T251" s="110">
        <f t="shared" si="172"/>
        <v>0.837358980809819</v>
      </c>
      <c r="U251" s="110">
        <f t="shared" si="172"/>
        <v>-0.162025351611661</v>
      </c>
      <c r="V251" s="110">
        <f t="shared" si="172"/>
        <v>-0.931584346551411</v>
      </c>
      <c r="W251" s="110">
        <f t="shared" si="172"/>
        <v>0.151003366620125</v>
      </c>
      <c r="X251" s="110"/>
      <c r="Y251" s="110"/>
      <c r="Z251" s="110"/>
      <c r="AA251" s="110"/>
      <c r="AB251" s="128"/>
    </row>
    <row r="252" ht="12" customHeight="1" spans="1:28">
      <c r="A252" s="23"/>
      <c r="B252" s="112">
        <f t="shared" si="148"/>
        <v>45</v>
      </c>
      <c r="C252" s="110"/>
      <c r="D252" s="110">
        <f t="shared" ref="D252:W252" si="173">0+1*(D148-M_1)/SD_1</f>
        <v>0.176360591560696</v>
      </c>
      <c r="E252" s="110">
        <f t="shared" si="173"/>
        <v>-0.518892571404786</v>
      </c>
      <c r="F252" s="110">
        <f t="shared" si="173"/>
        <v>0.175595986975377</v>
      </c>
      <c r="G252" s="110">
        <f t="shared" si="173"/>
        <v>1.85682032023463</v>
      </c>
      <c r="H252" s="110">
        <f t="shared" si="173"/>
        <v>0.581445004805661</v>
      </c>
      <c r="I252" s="110">
        <f t="shared" si="173"/>
        <v>-0.0183001051950915</v>
      </c>
      <c r="J252" s="110">
        <f t="shared" si="173"/>
        <v>0.661709033817104</v>
      </c>
      <c r="K252" s="110">
        <f t="shared" si="173"/>
        <v>-0.696487631328628</v>
      </c>
      <c r="L252" s="110">
        <f t="shared" si="173"/>
        <v>-0.282637510893176</v>
      </c>
      <c r="M252" s="110">
        <f t="shared" si="173"/>
        <v>-0.535261074912529</v>
      </c>
      <c r="N252" s="110">
        <f t="shared" si="173"/>
        <v>-1.17328510524799</v>
      </c>
      <c r="O252" s="110">
        <f t="shared" si="173"/>
        <v>-0.337281174667677</v>
      </c>
      <c r="P252" s="110">
        <f t="shared" si="173"/>
        <v>1.69704129001726</v>
      </c>
      <c r="Q252" s="110">
        <f t="shared" si="173"/>
        <v>0.0679630587728866</v>
      </c>
      <c r="R252" s="110">
        <f t="shared" si="173"/>
        <v>0.316138037045422</v>
      </c>
      <c r="S252" s="110">
        <f t="shared" si="173"/>
        <v>-0.41885190717943</v>
      </c>
      <c r="T252" s="110">
        <f t="shared" si="173"/>
        <v>0.358968244661532</v>
      </c>
      <c r="U252" s="110">
        <f t="shared" si="173"/>
        <v>1.99249206139011</v>
      </c>
      <c r="V252" s="110">
        <f t="shared" si="173"/>
        <v>-0.492054461055072</v>
      </c>
      <c r="W252" s="110">
        <f t="shared" si="173"/>
        <v>0.125231577714661</v>
      </c>
      <c r="X252" s="110"/>
      <c r="Y252" s="110"/>
      <c r="Z252" s="110"/>
      <c r="AA252" s="110"/>
      <c r="AB252" s="128"/>
    </row>
    <row r="253" ht="12" customHeight="1" spans="1:28">
      <c r="A253" s="23"/>
      <c r="B253" s="112">
        <f t="shared" si="148"/>
        <v>46</v>
      </c>
      <c r="C253" s="110"/>
      <c r="D253" s="110">
        <f t="shared" ref="D253:W253" si="174">0+1*(D149-M_1)/SD_1</f>
        <v>-0.251648841308336</v>
      </c>
      <c r="E253" s="110">
        <f t="shared" si="174"/>
        <v>-1.16512779866163</v>
      </c>
      <c r="F253" s="110">
        <f t="shared" si="174"/>
        <v>0.845227416258617</v>
      </c>
      <c r="G253" s="110">
        <f t="shared" si="174"/>
        <v>-0.388280446785332</v>
      </c>
      <c r="H253" s="110">
        <f t="shared" si="174"/>
        <v>-0.0444375432718228</v>
      </c>
      <c r="I253" s="110">
        <f t="shared" si="174"/>
        <v>0.120217527164262</v>
      </c>
      <c r="J253" s="110">
        <f t="shared" si="174"/>
        <v>3.39801802125511</v>
      </c>
      <c r="K253" s="110">
        <f t="shared" si="174"/>
        <v>0.0550282886193426</v>
      </c>
      <c r="L253" s="110">
        <f t="shared" si="174"/>
        <v>-0.0676995959691388</v>
      </c>
      <c r="M253" s="110">
        <f t="shared" si="174"/>
        <v>-0.738130573268736</v>
      </c>
      <c r="N253" s="110">
        <f t="shared" si="174"/>
        <v>-0.670980508582667</v>
      </c>
      <c r="O253" s="110">
        <f t="shared" si="174"/>
        <v>0.789645627349292</v>
      </c>
      <c r="P253" s="110">
        <f t="shared" si="174"/>
        <v>-1.93298998933459</v>
      </c>
      <c r="Q253" s="110">
        <f t="shared" si="174"/>
        <v>-1.40387914454487</v>
      </c>
      <c r="R253" s="110">
        <f t="shared" si="174"/>
        <v>0.686178349217345</v>
      </c>
      <c r="S253" s="110">
        <f t="shared" si="174"/>
        <v>-0.363223621093751</v>
      </c>
      <c r="T253" s="110">
        <f t="shared" si="174"/>
        <v>0.317498040070253</v>
      </c>
      <c r="U253" s="110">
        <f t="shared" si="174"/>
        <v>-0.229134523931203</v>
      </c>
      <c r="V253" s="110">
        <f t="shared" si="174"/>
        <v>-0.672824071947741</v>
      </c>
      <c r="W253" s="110">
        <f t="shared" si="174"/>
        <v>-0.689811378517968</v>
      </c>
      <c r="X253" s="110"/>
      <c r="Y253" s="110"/>
      <c r="Z253" s="110"/>
      <c r="AA253" s="110"/>
      <c r="AB253" s="128"/>
    </row>
    <row r="254" ht="12" customHeight="1" spans="1:28">
      <c r="A254" s="23"/>
      <c r="B254" s="112">
        <f t="shared" si="148"/>
        <v>47</v>
      </c>
      <c r="C254" s="110"/>
      <c r="D254" s="110">
        <f t="shared" ref="D254:W254" si="175">0+1*(D150-M_1)/SD_1</f>
        <v>0.331520924400387</v>
      </c>
      <c r="E254" s="110">
        <f t="shared" si="175"/>
        <v>2.06628664219804</v>
      </c>
      <c r="F254" s="110">
        <f t="shared" si="175"/>
        <v>0.651354714937813</v>
      </c>
      <c r="G254" s="110">
        <f t="shared" si="175"/>
        <v>0.88432360652973</v>
      </c>
      <c r="H254" s="110">
        <f t="shared" si="175"/>
        <v>0.368538387262874</v>
      </c>
      <c r="I254" s="110">
        <f t="shared" si="175"/>
        <v>1.39651601370892</v>
      </c>
      <c r="J254" s="110">
        <f t="shared" si="175"/>
        <v>0.0125125668302068</v>
      </c>
      <c r="K254" s="110">
        <f t="shared" si="175"/>
        <v>-2.04108634377612</v>
      </c>
      <c r="L254" s="110">
        <f t="shared" si="175"/>
        <v>-0.0463292363547078</v>
      </c>
      <c r="M254" s="110">
        <f t="shared" si="175"/>
        <v>1.54475402053945</v>
      </c>
      <c r="N254" s="110">
        <f t="shared" si="175"/>
        <v>-0.14121864002876</v>
      </c>
      <c r="O254" s="110">
        <f t="shared" si="175"/>
        <v>0.525814234110997</v>
      </c>
      <c r="P254" s="110">
        <f t="shared" si="175"/>
        <v>0.720384080437282</v>
      </c>
      <c r="Q254" s="110">
        <f t="shared" si="175"/>
        <v>0.299779872457778</v>
      </c>
      <c r="R254" s="110">
        <f t="shared" si="175"/>
        <v>-0.442786451480226</v>
      </c>
      <c r="S254" s="110">
        <f t="shared" si="175"/>
        <v>0.218708149937459</v>
      </c>
      <c r="T254" s="110">
        <f t="shared" si="175"/>
        <v>0.711434038497045</v>
      </c>
      <c r="U254" s="110">
        <f t="shared" si="175"/>
        <v>1.04994927926006</v>
      </c>
      <c r="V254" s="110">
        <f t="shared" si="175"/>
        <v>0.877380186563603</v>
      </c>
      <c r="W254" s="110">
        <f t="shared" si="175"/>
        <v>1.89982333231091</v>
      </c>
      <c r="X254" s="110"/>
      <c r="Y254" s="110"/>
      <c r="Z254" s="110"/>
      <c r="AA254" s="110"/>
      <c r="AB254" s="128"/>
    </row>
    <row r="255" ht="12" customHeight="1" spans="1:28">
      <c r="A255" s="23"/>
      <c r="B255" s="112">
        <f t="shared" si="148"/>
        <v>48</v>
      </c>
      <c r="C255" s="110"/>
      <c r="D255" s="110">
        <f t="shared" ref="D255:W255" si="176">0+1*(D151-M_1)/SD_1</f>
        <v>0.826396378565665</v>
      </c>
      <c r="E255" s="110">
        <f t="shared" si="176"/>
        <v>-0.971180842016677</v>
      </c>
      <c r="F255" s="110">
        <f t="shared" si="176"/>
        <v>-1.29073808997087</v>
      </c>
      <c r="G255" s="110">
        <f t="shared" si="176"/>
        <v>0.0847356787026848</v>
      </c>
      <c r="H255" s="110">
        <f t="shared" si="176"/>
        <v>0.257137858168062</v>
      </c>
      <c r="I255" s="110">
        <f t="shared" si="176"/>
        <v>-0.114120017657227</v>
      </c>
      <c r="J255" s="110">
        <f t="shared" si="176"/>
        <v>0.25136468978427</v>
      </c>
      <c r="K255" s="110">
        <f t="shared" si="176"/>
        <v>1.88546754586036</v>
      </c>
      <c r="L255" s="110">
        <f t="shared" si="176"/>
        <v>0.135204493614358</v>
      </c>
      <c r="M255" s="110">
        <f t="shared" si="176"/>
        <v>3.0622028147867</v>
      </c>
      <c r="N255" s="110">
        <f t="shared" si="176"/>
        <v>0.574331336954092</v>
      </c>
      <c r="O255" s="110">
        <f t="shared" si="176"/>
        <v>0.74445564332899</v>
      </c>
      <c r="P255" s="110">
        <f t="shared" si="176"/>
        <v>-0.545553184037909</v>
      </c>
      <c r="Q255" s="110">
        <f t="shared" si="176"/>
        <v>1.12760014072322</v>
      </c>
      <c r="R255" s="110">
        <f t="shared" si="176"/>
        <v>1.95418836328579</v>
      </c>
      <c r="S255" s="110">
        <f t="shared" si="176"/>
        <v>-0.434250063963465</v>
      </c>
      <c r="T255" s="110">
        <f t="shared" si="176"/>
        <v>-0.498058376021917</v>
      </c>
      <c r="U255" s="110">
        <f t="shared" si="176"/>
        <v>1.44515693082744</v>
      </c>
      <c r="V255" s="110">
        <f t="shared" si="176"/>
        <v>-0.14164105999554</v>
      </c>
      <c r="W255" s="110">
        <f t="shared" si="176"/>
        <v>-0.243487848283013</v>
      </c>
      <c r="X255" s="110"/>
      <c r="Y255" s="110"/>
      <c r="Z255" s="110"/>
      <c r="AA255" s="110"/>
      <c r="AB255" s="128"/>
    </row>
    <row r="256" ht="12" customHeight="1" spans="1:28">
      <c r="A256" s="23"/>
      <c r="B256" s="112">
        <f t="shared" si="148"/>
        <v>49</v>
      </c>
      <c r="C256" s="110"/>
      <c r="D256" s="110">
        <f t="shared" ref="D256:W256" si="177">0+1*(D152-M_1)/SD_1</f>
        <v>-0.64002765616638</v>
      </c>
      <c r="E256" s="110">
        <f t="shared" si="177"/>
        <v>0.447860018767844</v>
      </c>
      <c r="F256" s="110">
        <f t="shared" si="177"/>
        <v>-1.78726687357987</v>
      </c>
      <c r="G256" s="110">
        <f t="shared" si="177"/>
        <v>0.868340724699419</v>
      </c>
      <c r="H256" s="110">
        <f t="shared" si="177"/>
        <v>0.851862273563472</v>
      </c>
      <c r="I256" s="110">
        <f t="shared" si="177"/>
        <v>-0.624173940153945</v>
      </c>
      <c r="J256" s="110">
        <f t="shared" si="177"/>
        <v>0.0749649064458712</v>
      </c>
      <c r="K256" s="110">
        <f t="shared" si="177"/>
        <v>-0.690500231328885</v>
      </c>
      <c r="L256" s="110">
        <f t="shared" si="177"/>
        <v>0.798790718570403</v>
      </c>
      <c r="M256" s="110">
        <f t="shared" si="177"/>
        <v>0.440829966422798</v>
      </c>
      <c r="N256" s="110">
        <f t="shared" si="177"/>
        <v>1.07627640578437</v>
      </c>
      <c r="O256" s="110">
        <f t="shared" si="177"/>
        <v>0.600123183172915</v>
      </c>
      <c r="P256" s="110">
        <f t="shared" si="177"/>
        <v>-0.302676195433027</v>
      </c>
      <c r="Q256" s="110">
        <f t="shared" si="177"/>
        <v>-0.246062338330994</v>
      </c>
      <c r="R256" s="110">
        <f t="shared" si="177"/>
        <v>-1.3031977707683</v>
      </c>
      <c r="S256" s="110">
        <f t="shared" si="177"/>
        <v>0.200478099381026</v>
      </c>
      <c r="T256" s="110">
        <f t="shared" si="177"/>
        <v>-1.3249935018452</v>
      </c>
      <c r="U256" s="110">
        <f t="shared" si="177"/>
        <v>1.36515455324714</v>
      </c>
      <c r="V256" s="110">
        <f t="shared" si="177"/>
        <v>-0.396551874490977</v>
      </c>
      <c r="W256" s="110">
        <f t="shared" si="177"/>
        <v>-1.08660260087695</v>
      </c>
      <c r="X256" s="110"/>
      <c r="Y256" s="110"/>
      <c r="Z256" s="110"/>
      <c r="AA256" s="110"/>
      <c r="AB256" s="128"/>
    </row>
    <row r="257" ht="12" customHeight="1" spans="1:28">
      <c r="A257" s="23"/>
      <c r="B257" s="112">
        <f t="shared" si="148"/>
        <v>50</v>
      </c>
      <c r="C257" s="110"/>
      <c r="D257" s="110">
        <f t="shared" ref="D257:W257" si="178">0+1*(D153-M_1)/SD_1</f>
        <v>0.679126947056189</v>
      </c>
      <c r="E257" s="110">
        <f t="shared" si="178"/>
        <v>-0.783878578859934</v>
      </c>
      <c r="F257" s="110">
        <f t="shared" si="178"/>
        <v>0.257390984989512</v>
      </c>
      <c r="G257" s="110">
        <f t="shared" si="178"/>
        <v>-0.101127641147576</v>
      </c>
      <c r="H257" s="110">
        <f t="shared" si="178"/>
        <v>-0.368919353708341</v>
      </c>
      <c r="I257" s="110">
        <f t="shared" si="178"/>
        <v>-0.986814822282742</v>
      </c>
      <c r="J257" s="110">
        <f t="shared" si="178"/>
        <v>-0.779709266462178</v>
      </c>
      <c r="K257" s="110">
        <f t="shared" si="178"/>
        <v>-0.484293532227129</v>
      </c>
      <c r="L257" s="110">
        <f t="shared" si="178"/>
        <v>-0.418680611924683</v>
      </c>
      <c r="M257" s="110">
        <f t="shared" si="178"/>
        <v>-0.0590994949459271</v>
      </c>
      <c r="N257" s="110">
        <f t="shared" si="178"/>
        <v>0.423281888519549</v>
      </c>
      <c r="O257" s="110">
        <f t="shared" si="178"/>
        <v>-1.03368707041439</v>
      </c>
      <c r="P257" s="110">
        <f t="shared" si="178"/>
        <v>-0.723978067255089</v>
      </c>
      <c r="Q257" s="110">
        <f t="shared" si="178"/>
        <v>-0.557344437934857</v>
      </c>
      <c r="R257" s="110">
        <f t="shared" si="178"/>
        <v>1.21170394440461</v>
      </c>
      <c r="S257" s="110">
        <f t="shared" si="178"/>
        <v>-0.513937472132113</v>
      </c>
      <c r="T257" s="110">
        <f t="shared" si="178"/>
        <v>2.14600283251738</v>
      </c>
      <c r="U257" s="110">
        <f t="shared" si="178"/>
        <v>0.366664566454398</v>
      </c>
      <c r="V257" s="110">
        <f t="shared" si="178"/>
        <v>-0.329832905736425</v>
      </c>
      <c r="W257" s="110">
        <f t="shared" si="178"/>
        <v>0.664412448158171</v>
      </c>
      <c r="X257" s="110"/>
      <c r="Y257" s="110"/>
      <c r="Z257" s="110"/>
      <c r="AA257" s="110"/>
      <c r="AB257" s="128"/>
    </row>
    <row r="258" ht="12" customHeight="1" spans="1:28">
      <c r="A258" s="23"/>
      <c r="B258" s="112">
        <f t="shared" si="148"/>
        <v>51</v>
      </c>
      <c r="C258" s="110"/>
      <c r="D258" s="110">
        <f t="shared" ref="D258:W258" si="179">0+1*(D154-M_1)/SD_1</f>
        <v>-1.27809757715112</v>
      </c>
      <c r="E258" s="110">
        <f t="shared" si="179"/>
        <v>-0.977771541401899</v>
      </c>
      <c r="F258" s="110">
        <f t="shared" si="179"/>
        <v>0.824484495721983</v>
      </c>
      <c r="G258" s="110">
        <f t="shared" si="179"/>
        <v>1.56790529323355</v>
      </c>
      <c r="H258" s="110">
        <f t="shared" si="179"/>
        <v>1.19587465764338</v>
      </c>
      <c r="I258" s="110">
        <f t="shared" si="179"/>
        <v>0.980967082210915</v>
      </c>
      <c r="J258" s="110">
        <f t="shared" si="179"/>
        <v>3.29742032118</v>
      </c>
      <c r="K258" s="110">
        <f t="shared" si="179"/>
        <v>-0.628504208357612</v>
      </c>
      <c r="L258" s="110">
        <f t="shared" si="179"/>
        <v>0.0260571444787878</v>
      </c>
      <c r="M258" s="110">
        <f t="shared" si="179"/>
        <v>-1.14747968224449</v>
      </c>
      <c r="N258" s="110">
        <f t="shared" si="179"/>
        <v>3.20437576462431</v>
      </c>
      <c r="O258" s="110">
        <f t="shared" si="179"/>
        <v>-0.468850644236764</v>
      </c>
      <c r="P258" s="110">
        <f t="shared" si="179"/>
        <v>-0.0046697495874602</v>
      </c>
      <c r="Q258" s="110">
        <f t="shared" si="179"/>
        <v>-0.816037362264847</v>
      </c>
      <c r="R258" s="110">
        <f t="shared" si="179"/>
        <v>1.59685635765477</v>
      </c>
      <c r="S258" s="110">
        <f t="shared" si="179"/>
        <v>-0.225065407030587</v>
      </c>
      <c r="T258" s="110">
        <f t="shared" si="179"/>
        <v>-0.283364809816493</v>
      </c>
      <c r="U258" s="110">
        <f t="shared" si="179"/>
        <v>-0.168472036672821</v>
      </c>
      <c r="V258" s="110">
        <f t="shared" si="179"/>
        <v>0.556306406890941</v>
      </c>
      <c r="W258" s="110">
        <f t="shared" si="179"/>
        <v>1.25635362853332</v>
      </c>
      <c r="X258" s="110"/>
      <c r="Y258" s="110"/>
      <c r="Z258" s="110"/>
      <c r="AA258" s="110"/>
      <c r="AB258" s="128"/>
    </row>
    <row r="259" ht="12" customHeight="1" spans="1:28">
      <c r="A259" s="23"/>
      <c r="B259" s="112">
        <f t="shared" si="148"/>
        <v>52</v>
      </c>
      <c r="C259" s="110"/>
      <c r="D259" s="110">
        <f t="shared" ref="D259:W259" si="180">0+1*(D155-M_1)/SD_1</f>
        <v>-1.0463320989156</v>
      </c>
      <c r="E259" s="110">
        <f t="shared" si="180"/>
        <v>0.124217308842154</v>
      </c>
      <c r="F259" s="110">
        <f t="shared" si="180"/>
        <v>-0.208717502542149</v>
      </c>
      <c r="G259" s="110">
        <f t="shared" si="180"/>
        <v>-0.531955238925695</v>
      </c>
      <c r="H259" s="110">
        <f t="shared" si="180"/>
        <v>0.502425234983067</v>
      </c>
      <c r="I259" s="110">
        <f t="shared" si="180"/>
        <v>-1.02307423229778</v>
      </c>
      <c r="J259" s="110">
        <f t="shared" si="180"/>
        <v>-1.03870359794393</v>
      </c>
      <c r="K259" s="110">
        <f t="shared" si="180"/>
        <v>1.0604190021553</v>
      </c>
      <c r="L259" s="110">
        <f t="shared" si="180"/>
        <v>0.937859164129426</v>
      </c>
      <c r="M259" s="110">
        <f t="shared" si="180"/>
        <v>1.18857141548223</v>
      </c>
      <c r="N259" s="110">
        <f t="shared" si="180"/>
        <v>0.320185370722757</v>
      </c>
      <c r="O259" s="110">
        <f t="shared" si="180"/>
        <v>-0.721103701792278</v>
      </c>
      <c r="P259" s="110">
        <f t="shared" si="180"/>
        <v>-0.00958053607930573</v>
      </c>
      <c r="Q259" s="110">
        <f t="shared" si="180"/>
        <v>0.719531167638789</v>
      </c>
      <c r="R259" s="110">
        <f t="shared" si="180"/>
        <v>-0.844151456702986</v>
      </c>
      <c r="S259" s="110">
        <f t="shared" si="180"/>
        <v>0.279416002200824</v>
      </c>
      <c r="T259" s="110">
        <f t="shared" si="180"/>
        <v>0.236803637904788</v>
      </c>
      <c r="U259" s="110">
        <f t="shared" si="180"/>
        <v>-0.82876803486451</v>
      </c>
      <c r="V259" s="110">
        <f t="shared" si="180"/>
        <v>0.503604397590717</v>
      </c>
      <c r="W259" s="110">
        <f t="shared" si="180"/>
        <v>-0.0305708305664829</v>
      </c>
      <c r="X259" s="110"/>
      <c r="Y259" s="110"/>
      <c r="Z259" s="110"/>
      <c r="AA259" s="110"/>
      <c r="AB259" s="128"/>
    </row>
    <row r="260" ht="12" customHeight="1" spans="1:28">
      <c r="A260" s="23"/>
      <c r="B260" s="112">
        <f t="shared" ref="B260:B291" si="181">B259+1</f>
        <v>53</v>
      </c>
      <c r="C260" s="110"/>
      <c r="D260" s="110">
        <f t="shared" ref="D260:W260" si="182">0+1*(D156-M_1)/SD_1</f>
        <v>0.159437275804036</v>
      </c>
      <c r="E260" s="110">
        <f t="shared" si="182"/>
        <v>-0.635048084336891</v>
      </c>
      <c r="F260" s="110">
        <f t="shared" si="182"/>
        <v>1.74390530733578</v>
      </c>
      <c r="G260" s="110">
        <f t="shared" si="182"/>
        <v>-0.604616822165669</v>
      </c>
      <c r="H260" s="110">
        <f t="shared" si="182"/>
        <v>0.593148450166963</v>
      </c>
      <c r="I260" s="110">
        <f t="shared" si="182"/>
        <v>1.22044653258746</v>
      </c>
      <c r="J260" s="110">
        <f t="shared" si="182"/>
        <v>-0.276280914448375</v>
      </c>
      <c r="K260" s="110">
        <f t="shared" si="182"/>
        <v>-1.30105823794859</v>
      </c>
      <c r="L260" s="110">
        <f t="shared" si="182"/>
        <v>-0.12445140864162</v>
      </c>
      <c r="M260" s="110">
        <f t="shared" si="182"/>
        <v>0.677174041837694</v>
      </c>
      <c r="N260" s="110">
        <f t="shared" si="182"/>
        <v>-0.715626587926172</v>
      </c>
      <c r="O260" s="110">
        <f t="shared" si="182"/>
        <v>0.728812788488804</v>
      </c>
      <c r="P260" s="110">
        <f t="shared" si="182"/>
        <v>1.74090516962863</v>
      </c>
      <c r="Q260" s="110">
        <f t="shared" si="182"/>
        <v>0.152145650114431</v>
      </c>
      <c r="R260" s="110">
        <f t="shared" si="182"/>
        <v>-0.682212352514883</v>
      </c>
      <c r="S260" s="110">
        <f t="shared" si="182"/>
        <v>0.543222560012433</v>
      </c>
      <c r="T260" s="110">
        <f t="shared" si="182"/>
        <v>-0.503745070550573</v>
      </c>
      <c r="U260" s="110">
        <f t="shared" si="182"/>
        <v>0.0899111954935232</v>
      </c>
      <c r="V260" s="110">
        <f t="shared" si="182"/>
        <v>-1.32977330418813</v>
      </c>
      <c r="W260" s="110">
        <f t="shared" si="182"/>
        <v>0.00196380538447995</v>
      </c>
      <c r="X260" s="110"/>
      <c r="Y260" s="110"/>
      <c r="Z260" s="110"/>
      <c r="AA260" s="110"/>
      <c r="AB260" s="128"/>
    </row>
    <row r="261" ht="12" customHeight="1" spans="1:28">
      <c r="A261" s="23"/>
      <c r="B261" s="112">
        <f t="shared" si="181"/>
        <v>54</v>
      </c>
      <c r="C261" s="110"/>
      <c r="D261" s="110">
        <f t="shared" ref="D261:W261" si="183">0+1*(D157-M_1)/SD_1</f>
        <v>-1.04416517858725</v>
      </c>
      <c r="E261" s="110">
        <f t="shared" si="183"/>
        <v>-0.417013238229594</v>
      </c>
      <c r="F261" s="110">
        <f t="shared" si="183"/>
        <v>-0.140866480220885</v>
      </c>
      <c r="G261" s="110">
        <f t="shared" si="183"/>
        <v>-1.01545897037184</v>
      </c>
      <c r="H261" s="110">
        <f t="shared" si="183"/>
        <v>-2.27431247586132</v>
      </c>
      <c r="I261" s="110">
        <f t="shared" si="183"/>
        <v>1.28909931144503</v>
      </c>
      <c r="J261" s="110">
        <f t="shared" si="183"/>
        <v>0.396093853259506</v>
      </c>
      <c r="K261" s="110">
        <f t="shared" si="183"/>
        <v>0.506736170006269</v>
      </c>
      <c r="L261" s="110">
        <f t="shared" si="183"/>
        <v>1.79222118148568</v>
      </c>
      <c r="M261" s="110">
        <f t="shared" si="183"/>
        <v>0.0623775847254438</v>
      </c>
      <c r="N261" s="110">
        <f t="shared" si="183"/>
        <v>0.30479813196787</v>
      </c>
      <c r="O261" s="110">
        <f t="shared" si="183"/>
        <v>1.9427004166497</v>
      </c>
      <c r="P261" s="110">
        <f t="shared" si="183"/>
        <v>0.612673106002378</v>
      </c>
      <c r="Q261" s="110">
        <f t="shared" si="183"/>
        <v>-0.303075119796002</v>
      </c>
      <c r="R261" s="110">
        <f t="shared" si="183"/>
        <v>1.78641123149616</v>
      </c>
      <c r="S261" s="110">
        <f t="shared" si="183"/>
        <v>-0.0130464619137025</v>
      </c>
      <c r="T261" s="110">
        <f t="shared" si="183"/>
        <v>-0.11677060245226</v>
      </c>
      <c r="U261" s="110">
        <f t="shared" si="183"/>
        <v>-0.131528444533873</v>
      </c>
      <c r="V261" s="110">
        <f t="shared" si="183"/>
        <v>0.643763449644031</v>
      </c>
      <c r="W261" s="110">
        <f t="shared" si="183"/>
        <v>-0.65685420013349</v>
      </c>
      <c r="X261" s="110"/>
      <c r="Y261" s="110"/>
      <c r="Z261" s="110"/>
      <c r="AA261" s="110"/>
      <c r="AB261" s="128"/>
    </row>
    <row r="262" ht="12" customHeight="1" spans="1:28">
      <c r="A262" s="23"/>
      <c r="B262" s="112">
        <f t="shared" si="181"/>
        <v>55</v>
      </c>
      <c r="C262" s="110"/>
      <c r="D262" s="110">
        <f t="shared" ref="D262:W262" si="184">0+1*(D158-M_1)/SD_1</f>
        <v>1.95299754747488</v>
      </c>
      <c r="E262" s="110">
        <f t="shared" si="184"/>
        <v>1.46229550843092</v>
      </c>
      <c r="F262" s="110">
        <f t="shared" si="184"/>
        <v>-1.94663613083435</v>
      </c>
      <c r="G262" s="110">
        <f t="shared" si="184"/>
        <v>-1.60510231976852</v>
      </c>
      <c r="H262" s="110">
        <f t="shared" si="184"/>
        <v>1.10601749457584</v>
      </c>
      <c r="I262" s="110">
        <f t="shared" si="184"/>
        <v>0.824987995771835</v>
      </c>
      <c r="J262" s="110">
        <f t="shared" si="184"/>
        <v>-0.0967296900190581</v>
      </c>
      <c r="K262" s="110">
        <f t="shared" si="184"/>
        <v>-1.37715189812051</v>
      </c>
      <c r="L262" s="110">
        <f t="shared" si="184"/>
        <v>0.75354991448399</v>
      </c>
      <c r="M262" s="110">
        <f t="shared" si="184"/>
        <v>-0.933705276161251</v>
      </c>
      <c r="N262" s="110">
        <f t="shared" si="184"/>
        <v>-1.70062472324505</v>
      </c>
      <c r="O262" s="110">
        <f t="shared" si="184"/>
        <v>-0.247420609305347</v>
      </c>
      <c r="P262" s="110">
        <f t="shared" si="184"/>
        <v>-0.352865442324128</v>
      </c>
      <c r="Q262" s="110">
        <f t="shared" si="184"/>
        <v>1.01646883331168</v>
      </c>
      <c r="R262" s="110">
        <f t="shared" si="184"/>
        <v>-0.5641044545063</v>
      </c>
      <c r="S262" s="110">
        <f t="shared" si="184"/>
        <v>-0.731410128936275</v>
      </c>
      <c r="T262" s="110">
        <f t="shared" si="184"/>
        <v>-0.0396356066331808</v>
      </c>
      <c r="U262" s="110">
        <f t="shared" si="184"/>
        <v>0.758844966892404</v>
      </c>
      <c r="V262" s="110">
        <f t="shared" si="184"/>
        <v>-0.836186444627427</v>
      </c>
      <c r="W262" s="110">
        <f t="shared" si="184"/>
        <v>-0.791356861809726</v>
      </c>
      <c r="X262" s="110"/>
      <c r="Y262" s="110"/>
      <c r="Z262" s="110"/>
      <c r="AA262" s="110"/>
      <c r="AB262" s="128"/>
    </row>
    <row r="263" ht="12" customHeight="1" spans="1:28">
      <c r="A263" s="23"/>
      <c r="B263" s="112">
        <f t="shared" si="181"/>
        <v>56</v>
      </c>
      <c r="C263" s="110"/>
      <c r="D263" s="110">
        <f t="shared" ref="D263:W263" si="185">0+1*(D159-M_1)/SD_1</f>
        <v>1.48639251117676</v>
      </c>
      <c r="E263" s="110">
        <f t="shared" si="185"/>
        <v>0.398764914077981</v>
      </c>
      <c r="F263" s="110">
        <f t="shared" si="185"/>
        <v>0.360804563269209</v>
      </c>
      <c r="G263" s="110">
        <f t="shared" si="185"/>
        <v>0.699627109908888</v>
      </c>
      <c r="H263" s="110">
        <f t="shared" si="185"/>
        <v>-0.322755960360086</v>
      </c>
      <c r="I263" s="110">
        <f t="shared" si="185"/>
        <v>1.25601215650913</v>
      </c>
      <c r="J263" s="110">
        <f t="shared" si="185"/>
        <v>0.0594733494308269</v>
      </c>
      <c r="K263" s="110">
        <f t="shared" si="185"/>
        <v>-1.05030840606692</v>
      </c>
      <c r="L263" s="110">
        <f t="shared" si="185"/>
        <v>-0.599147588213485</v>
      </c>
      <c r="M263" s="110">
        <f t="shared" si="185"/>
        <v>0.179317838949399</v>
      </c>
      <c r="N263" s="110">
        <f t="shared" si="185"/>
        <v>-1.08470274536071</v>
      </c>
      <c r="O263" s="110">
        <f t="shared" si="185"/>
        <v>-1.09447274439638</v>
      </c>
      <c r="P263" s="110">
        <f t="shared" si="185"/>
        <v>-0.0419579122226437</v>
      </c>
      <c r="Q263" s="110">
        <f t="shared" si="185"/>
        <v>0.258974001306911</v>
      </c>
      <c r="R263" s="110">
        <f t="shared" si="185"/>
        <v>-0.413358311759028</v>
      </c>
      <c r="S263" s="110">
        <f t="shared" si="185"/>
        <v>1.16607322278395</v>
      </c>
      <c r="T263" s="110">
        <f t="shared" si="185"/>
        <v>-0.457874653211588</v>
      </c>
      <c r="U263" s="110">
        <f t="shared" si="185"/>
        <v>0.2678634715918</v>
      </c>
      <c r="V263" s="110">
        <f t="shared" si="185"/>
        <v>-0.346135893766517</v>
      </c>
      <c r="W263" s="110">
        <f t="shared" si="185"/>
        <v>0.140043952989937</v>
      </c>
      <c r="X263" s="110"/>
      <c r="Y263" s="110"/>
      <c r="Z263" s="110"/>
      <c r="AA263" s="110"/>
      <c r="AB263" s="128"/>
    </row>
    <row r="264" ht="12" customHeight="1" spans="1:28">
      <c r="A264" s="23"/>
      <c r="B264" s="112">
        <f t="shared" si="181"/>
        <v>57</v>
      </c>
      <c r="C264" s="110"/>
      <c r="D264" s="110">
        <f t="shared" ref="D264:W264" si="186">0+1*(D160-M_1)/SD_1</f>
        <v>0.467319898978316</v>
      </c>
      <c r="E264" s="110">
        <f t="shared" si="186"/>
        <v>-0.950243272663077</v>
      </c>
      <c r="F264" s="110">
        <f t="shared" si="186"/>
        <v>0.109540072132463</v>
      </c>
      <c r="G264" s="110">
        <f t="shared" si="186"/>
        <v>1.15272122190431</v>
      </c>
      <c r="H264" s="110">
        <f t="shared" si="186"/>
        <v>1.02191343823371</v>
      </c>
      <c r="I264" s="110">
        <f t="shared" si="186"/>
        <v>-0.29515776986975</v>
      </c>
      <c r="J264" s="110">
        <f t="shared" si="186"/>
        <v>-0.747890695474335</v>
      </c>
      <c r="K264" s="110">
        <f t="shared" si="186"/>
        <v>0.873207308004827</v>
      </c>
      <c r="L264" s="110">
        <f t="shared" si="186"/>
        <v>-0.813774643643495</v>
      </c>
      <c r="M264" s="110">
        <f t="shared" si="186"/>
        <v>0.206985669205243</v>
      </c>
      <c r="N264" s="110">
        <f t="shared" si="186"/>
        <v>1.56165845904005</v>
      </c>
      <c r="O264" s="110">
        <f t="shared" si="186"/>
        <v>0.0472824469278177</v>
      </c>
      <c r="P264" s="110">
        <f t="shared" si="186"/>
        <v>0.875062424906808</v>
      </c>
      <c r="Q264" s="110">
        <f t="shared" si="186"/>
        <v>-0.444666927880324</v>
      </c>
      <c r="R264" s="110">
        <f t="shared" si="186"/>
        <v>0.187184084320827</v>
      </c>
      <c r="S264" s="110">
        <f t="shared" si="186"/>
        <v>0.549294711686111</v>
      </c>
      <c r="T264" s="110">
        <f t="shared" si="186"/>
        <v>0.424625564735349</v>
      </c>
      <c r="U264" s="110">
        <f t="shared" si="186"/>
        <v>-0.45176252829728</v>
      </c>
      <c r="V264" s="110">
        <f t="shared" si="186"/>
        <v>0.473285769493766</v>
      </c>
      <c r="W264" s="110">
        <f t="shared" si="186"/>
        <v>-0.367495886247283</v>
      </c>
      <c r="X264" s="110"/>
      <c r="Y264" s="110"/>
      <c r="Z264" s="110"/>
      <c r="AA264" s="110"/>
      <c r="AB264" s="128"/>
    </row>
    <row r="265" ht="12" customHeight="1" spans="1:28">
      <c r="A265" s="23"/>
      <c r="B265" s="112">
        <f t="shared" si="181"/>
        <v>58</v>
      </c>
      <c r="C265" s="110"/>
      <c r="D265" s="110">
        <f t="shared" ref="D265:W265" si="187">0+1*(D161-M_1)/SD_1</f>
        <v>-0.0947846828725739</v>
      </c>
      <c r="E265" s="110">
        <f t="shared" si="187"/>
        <v>-0.715451724667069</v>
      </c>
      <c r="F265" s="110">
        <f t="shared" si="187"/>
        <v>0.18782454151408</v>
      </c>
      <c r="G265" s="110">
        <f t="shared" si="187"/>
        <v>-0.634212212742329</v>
      </c>
      <c r="H265" s="110">
        <f t="shared" si="187"/>
        <v>-0.68950532341269</v>
      </c>
      <c r="I265" s="110">
        <f t="shared" si="187"/>
        <v>0.29366517416299</v>
      </c>
      <c r="J265" s="110">
        <f t="shared" si="187"/>
        <v>-1.48999695071664</v>
      </c>
      <c r="K265" s="110">
        <f t="shared" si="187"/>
        <v>0.545732915052032</v>
      </c>
      <c r="L265" s="110">
        <f t="shared" si="187"/>
        <v>-0.889795600497282</v>
      </c>
      <c r="M265" s="110">
        <f t="shared" si="187"/>
        <v>1.22554160073495</v>
      </c>
      <c r="N265" s="110">
        <f t="shared" si="187"/>
        <v>0.701448864837116</v>
      </c>
      <c r="O265" s="110">
        <f t="shared" si="187"/>
        <v>0.578277501404877</v>
      </c>
      <c r="P265" s="110">
        <f t="shared" si="187"/>
        <v>-0.0632120047944481</v>
      </c>
      <c r="Q265" s="110">
        <f t="shared" si="187"/>
        <v>-1.8491264284123</v>
      </c>
      <c r="R265" s="110">
        <f t="shared" si="187"/>
        <v>0.315691845156724</v>
      </c>
      <c r="S265" s="110">
        <f t="shared" si="187"/>
        <v>0.932940481501528</v>
      </c>
      <c r="T265" s="110">
        <f t="shared" si="187"/>
        <v>-0.32278772619263</v>
      </c>
      <c r="U265" s="110">
        <f t="shared" si="187"/>
        <v>1.46653151653202</v>
      </c>
      <c r="V265" s="110">
        <f t="shared" si="187"/>
        <v>-0.0834048489615453</v>
      </c>
      <c r="W265" s="110">
        <f t="shared" si="187"/>
        <v>0.119155436267508</v>
      </c>
      <c r="X265" s="110"/>
      <c r="Y265" s="110"/>
      <c r="Z265" s="110"/>
      <c r="AA265" s="110"/>
      <c r="AB265" s="128"/>
    </row>
    <row r="266" ht="12" customHeight="1" spans="1:28">
      <c r="A266" s="23"/>
      <c r="B266" s="112">
        <f t="shared" si="181"/>
        <v>59</v>
      </c>
      <c r="C266" s="110"/>
      <c r="D266" s="110">
        <f t="shared" ref="D266:W266" si="188">0+1*(D162-M_1)/SD_1</f>
        <v>0.339091496867998</v>
      </c>
      <c r="E266" s="110">
        <f t="shared" si="188"/>
        <v>1.54697705838722</v>
      </c>
      <c r="F266" s="110">
        <f t="shared" si="188"/>
        <v>-0.191428446494184</v>
      </c>
      <c r="G266" s="110">
        <f t="shared" si="188"/>
        <v>0.387921282773483</v>
      </c>
      <c r="H266" s="110">
        <f t="shared" si="188"/>
        <v>1.43646588712393</v>
      </c>
      <c r="I266" s="110">
        <f t="shared" si="188"/>
        <v>-1.08742910262697</v>
      </c>
      <c r="J266" s="110">
        <f t="shared" si="188"/>
        <v>0.277108137896094</v>
      </c>
      <c r="K266" s="110">
        <f t="shared" si="188"/>
        <v>0.110273109967459</v>
      </c>
      <c r="L266" s="110">
        <f t="shared" si="188"/>
        <v>0.974885998020984</v>
      </c>
      <c r="M266" s="110">
        <f t="shared" si="188"/>
        <v>0.530547380898239</v>
      </c>
      <c r="N266" s="110">
        <f t="shared" si="188"/>
        <v>0.642828243481497</v>
      </c>
      <c r="O266" s="110">
        <f t="shared" si="188"/>
        <v>2.30848691417238</v>
      </c>
      <c r="P266" s="110">
        <f t="shared" si="188"/>
        <v>-0.875434049108176</v>
      </c>
      <c r="Q266" s="110">
        <f t="shared" si="188"/>
        <v>0.188863435079656</v>
      </c>
      <c r="R266" s="110">
        <f t="shared" si="188"/>
        <v>0.853359280278898</v>
      </c>
      <c r="S266" s="110">
        <f t="shared" si="188"/>
        <v>-0.945568659519376</v>
      </c>
      <c r="T266" s="110">
        <f t="shared" si="188"/>
        <v>0.585641977161813</v>
      </c>
      <c r="U266" s="110">
        <f t="shared" si="188"/>
        <v>-0.832022649548054</v>
      </c>
      <c r="V266" s="110">
        <f t="shared" si="188"/>
        <v>-2.22544157316334</v>
      </c>
      <c r="W266" s="110">
        <f t="shared" si="188"/>
        <v>2.55265037367212</v>
      </c>
      <c r="X266" s="110"/>
      <c r="Y266" s="110"/>
      <c r="Z266" s="110"/>
      <c r="AA266" s="110"/>
      <c r="AB266" s="128"/>
    </row>
    <row r="267" ht="12" customHeight="1" spans="1:28">
      <c r="A267" s="23"/>
      <c r="B267" s="112">
        <f t="shared" si="181"/>
        <v>60</v>
      </c>
      <c r="C267" s="110"/>
      <c r="D267" s="110">
        <f t="shared" ref="D267:W267" si="189">0+1*(D163-M_1)/SD_1</f>
        <v>0.0102962470310731</v>
      </c>
      <c r="E267" s="110">
        <f t="shared" si="189"/>
        <v>-1.09478913145271</v>
      </c>
      <c r="F267" s="110">
        <f t="shared" si="189"/>
        <v>0.37493548226408</v>
      </c>
      <c r="G267" s="110">
        <f t="shared" si="189"/>
        <v>0.177400171428304</v>
      </c>
      <c r="H267" s="110">
        <f t="shared" si="189"/>
        <v>-1.21620505114772</v>
      </c>
      <c r="I267" s="110">
        <f t="shared" si="189"/>
        <v>-0.993539902883195</v>
      </c>
      <c r="J267" s="110">
        <f t="shared" si="189"/>
        <v>0.629998832625204</v>
      </c>
      <c r="K267" s="110">
        <f t="shared" si="189"/>
        <v>0.179142434048575</v>
      </c>
      <c r="L267" s="110">
        <f t="shared" si="189"/>
        <v>2.06466352461607</v>
      </c>
      <c r="M267" s="110">
        <f t="shared" si="189"/>
        <v>-0.849648466389678</v>
      </c>
      <c r="N267" s="110">
        <f t="shared" si="189"/>
        <v>-0.594598979470647</v>
      </c>
      <c r="O267" s="110">
        <f t="shared" si="189"/>
        <v>-1.62903127207298</v>
      </c>
      <c r="P267" s="110">
        <f t="shared" si="189"/>
        <v>-0.699676188708643</v>
      </c>
      <c r="Q267" s="110">
        <f t="shared" si="189"/>
        <v>-0.227339600439034</v>
      </c>
      <c r="R267" s="110">
        <f t="shared" si="189"/>
        <v>-0.22444258184149</v>
      </c>
      <c r="S267" s="110">
        <f t="shared" si="189"/>
        <v>-1.06381881529507</v>
      </c>
      <c r="T267" s="110">
        <f t="shared" si="189"/>
        <v>2.31811128369784</v>
      </c>
      <c r="U267" s="110">
        <f t="shared" si="189"/>
        <v>-0.747468693230598</v>
      </c>
      <c r="V267" s="110">
        <f t="shared" si="189"/>
        <v>-0.118539837545788</v>
      </c>
      <c r="W267" s="110">
        <f t="shared" si="189"/>
        <v>-0.425833417830189</v>
      </c>
      <c r="X267" s="110"/>
      <c r="Y267" s="110"/>
      <c r="Z267" s="110"/>
      <c r="AA267" s="110"/>
      <c r="AB267" s="128"/>
    </row>
    <row r="268" ht="12" customHeight="1" spans="1:28">
      <c r="A268" s="23"/>
      <c r="B268" s="112">
        <f t="shared" si="181"/>
        <v>61</v>
      </c>
      <c r="C268" s="110"/>
      <c r="D268" s="110">
        <f t="shared" ref="D268:W268" si="190">0+1*(D164-M_1)/SD_1</f>
        <v>0.590090752154162</v>
      </c>
      <c r="E268" s="110">
        <f t="shared" si="190"/>
        <v>-0.392260265671166</v>
      </c>
      <c r="F268" s="110">
        <f t="shared" si="190"/>
        <v>-0.796721512817921</v>
      </c>
      <c r="G268" s="110">
        <f t="shared" si="190"/>
        <v>-0.412934733159261</v>
      </c>
      <c r="H268" s="110">
        <f t="shared" si="190"/>
        <v>0.184474309007728</v>
      </c>
      <c r="I268" s="110">
        <f t="shared" si="190"/>
        <v>-0.544375839986551</v>
      </c>
      <c r="J268" s="110">
        <f t="shared" si="190"/>
        <v>0.835689926900705</v>
      </c>
      <c r="K268" s="110">
        <f t="shared" si="190"/>
        <v>1.603882120263</v>
      </c>
      <c r="L268" s="110">
        <f t="shared" si="190"/>
        <v>-1.6832972900667</v>
      </c>
      <c r="M268" s="110">
        <f t="shared" si="190"/>
        <v>1.51014262957295</v>
      </c>
      <c r="N268" s="110">
        <f t="shared" si="190"/>
        <v>-1.19558135579431</v>
      </c>
      <c r="O268" s="110">
        <f t="shared" si="190"/>
        <v>1.08645111905135</v>
      </c>
      <c r="P268" s="110">
        <f t="shared" si="190"/>
        <v>-0.565069985046267</v>
      </c>
      <c r="Q268" s="110">
        <f t="shared" si="190"/>
        <v>-0.22963274377986</v>
      </c>
      <c r="R268" s="110">
        <f t="shared" si="190"/>
        <v>0.0197242377167526</v>
      </c>
      <c r="S268" s="110">
        <f t="shared" si="190"/>
        <v>-0.61237462534098</v>
      </c>
      <c r="T268" s="110">
        <f t="shared" si="190"/>
        <v>0.264435623522559</v>
      </c>
      <c r="U268" s="110">
        <f t="shared" si="190"/>
        <v>0.429365212475211</v>
      </c>
      <c r="V268" s="110">
        <f t="shared" si="190"/>
        <v>-0.752232989864568</v>
      </c>
      <c r="W268" s="110">
        <f t="shared" si="190"/>
        <v>-1.17553904872395</v>
      </c>
      <c r="X268" s="110"/>
      <c r="Y268" s="110"/>
      <c r="Z268" s="110"/>
      <c r="AA268" s="110"/>
      <c r="AB268" s="128"/>
    </row>
    <row r="269" ht="12" customHeight="1" spans="1:28">
      <c r="A269" s="23"/>
      <c r="B269" s="112">
        <f t="shared" si="181"/>
        <v>62</v>
      </c>
      <c r="C269" s="110"/>
      <c r="D269" s="110">
        <f t="shared" ref="D269:W269" si="191">0+1*(D165-M_1)/SD_1</f>
        <v>1.151494854336</v>
      </c>
      <c r="E269" s="110">
        <f t="shared" si="191"/>
        <v>0.54513728917618</v>
      </c>
      <c r="F269" s="110">
        <f t="shared" si="191"/>
        <v>0.513930096564276</v>
      </c>
      <c r="G269" s="110">
        <f t="shared" si="191"/>
        <v>-0.53925872102191</v>
      </c>
      <c r="H269" s="110">
        <f t="shared" si="191"/>
        <v>-0.0938907002087225</v>
      </c>
      <c r="I269" s="110">
        <f t="shared" si="191"/>
        <v>0.773949385246772</v>
      </c>
      <c r="J269" s="110">
        <f t="shared" si="191"/>
        <v>0.300308312995583</v>
      </c>
      <c r="K269" s="110">
        <f t="shared" si="191"/>
        <v>1.47757165827594</v>
      </c>
      <c r="L269" s="110">
        <f t="shared" si="191"/>
        <v>-0.463095037061799</v>
      </c>
      <c r="M269" s="110">
        <f t="shared" si="191"/>
        <v>-0.376829319197584</v>
      </c>
      <c r="N269" s="110">
        <f t="shared" si="191"/>
        <v>-1.40012547776981</v>
      </c>
      <c r="O269" s="110">
        <f t="shared" si="191"/>
        <v>-0.747002050299405</v>
      </c>
      <c r="P269" s="110">
        <f t="shared" si="191"/>
        <v>1.50852908980131</v>
      </c>
      <c r="Q269" s="110">
        <f t="shared" si="191"/>
        <v>1.05095301530476</v>
      </c>
      <c r="R269" s="110">
        <f t="shared" si="191"/>
        <v>-0.308384724139556</v>
      </c>
      <c r="S269" s="110">
        <f t="shared" si="191"/>
        <v>-1.0641443806113</v>
      </c>
      <c r="T269" s="110">
        <f t="shared" si="191"/>
        <v>-0.489395260691572</v>
      </c>
      <c r="U269" s="110">
        <f t="shared" si="191"/>
        <v>0.761783264212994</v>
      </c>
      <c r="V269" s="110">
        <f t="shared" si="191"/>
        <v>-0.273347468731631</v>
      </c>
      <c r="W269" s="110">
        <f t="shared" si="191"/>
        <v>0.0905449691919182</v>
      </c>
      <c r="X269" s="110"/>
      <c r="Y269" s="110"/>
      <c r="Z269" s="110"/>
      <c r="AA269" s="110"/>
      <c r="AB269" s="128"/>
    </row>
    <row r="270" ht="12" customHeight="1" spans="1:28">
      <c r="A270" s="23"/>
      <c r="B270" s="112">
        <f t="shared" si="181"/>
        <v>63</v>
      </c>
      <c r="C270" s="110"/>
      <c r="D270" s="110">
        <f t="shared" ref="D270:W270" si="192">0+1*(D166-M_1)/SD_1</f>
        <v>0.856764972538862</v>
      </c>
      <c r="E270" s="110">
        <f t="shared" si="192"/>
        <v>1.74033124973647</v>
      </c>
      <c r="F270" s="110">
        <f t="shared" si="192"/>
        <v>-0.121193084477394</v>
      </c>
      <c r="G270" s="110">
        <f t="shared" si="192"/>
        <v>0.111082939329473</v>
      </c>
      <c r="H270" s="110">
        <f t="shared" si="192"/>
        <v>-1.28470551524677</v>
      </c>
      <c r="I270" s="110">
        <f t="shared" si="192"/>
        <v>-1.85479992122262</v>
      </c>
      <c r="J270" s="110">
        <f t="shared" si="192"/>
        <v>0.266973478543883</v>
      </c>
      <c r="K270" s="110">
        <f t="shared" si="192"/>
        <v>0.35567514704733</v>
      </c>
      <c r="L270" s="110">
        <f t="shared" si="192"/>
        <v>0.0271268056268955</v>
      </c>
      <c r="M270" s="110">
        <f t="shared" si="192"/>
        <v>-0.115582363115489</v>
      </c>
      <c r="N270" s="110">
        <f t="shared" si="192"/>
        <v>-0.300732625043898</v>
      </c>
      <c r="O270" s="110">
        <f t="shared" si="192"/>
        <v>0.993481569135976</v>
      </c>
      <c r="P270" s="110">
        <f t="shared" si="192"/>
        <v>0.66749161859136</v>
      </c>
      <c r="Q270" s="110">
        <f t="shared" si="192"/>
        <v>0.892101192267926</v>
      </c>
      <c r="R270" s="110">
        <f t="shared" si="192"/>
        <v>-0.736200235386838</v>
      </c>
      <c r="S270" s="110">
        <f t="shared" si="192"/>
        <v>1.28033849765205</v>
      </c>
      <c r="T270" s="110">
        <f t="shared" si="192"/>
        <v>-1.09972554391037</v>
      </c>
      <c r="U270" s="110">
        <f t="shared" si="192"/>
        <v>1.11037446208722</v>
      </c>
      <c r="V270" s="110">
        <f t="shared" si="192"/>
        <v>-0.950565518278802</v>
      </c>
      <c r="W270" s="110">
        <f t="shared" si="192"/>
        <v>-0.518180837544759</v>
      </c>
      <c r="X270" s="110"/>
      <c r="Y270" s="110"/>
      <c r="Z270" s="110"/>
      <c r="AA270" s="110"/>
      <c r="AB270" s="128"/>
    </row>
    <row r="271" ht="12" customHeight="1" spans="1:28">
      <c r="A271" s="23"/>
      <c r="B271" s="112">
        <f t="shared" si="181"/>
        <v>64</v>
      </c>
      <c r="C271" s="110"/>
      <c r="D271" s="110">
        <f t="shared" ref="D271:W271" si="193">0+1*(D167-M_1)/SD_1</f>
        <v>-0.168218820078131</v>
      </c>
      <c r="E271" s="110">
        <f t="shared" si="193"/>
        <v>-0.528242177335351</v>
      </c>
      <c r="F271" s="110">
        <f t="shared" si="193"/>
        <v>1.07592667686383</v>
      </c>
      <c r="G271" s="110">
        <f t="shared" si="193"/>
        <v>0.747170049196667</v>
      </c>
      <c r="H271" s="110">
        <f t="shared" si="193"/>
        <v>-0.996487381625097</v>
      </c>
      <c r="I271" s="110">
        <f t="shared" si="193"/>
        <v>-2.15859978154011</v>
      </c>
      <c r="J271" s="110">
        <f t="shared" si="193"/>
        <v>-0.167658173933048</v>
      </c>
      <c r="K271" s="110">
        <f t="shared" si="193"/>
        <v>0.572792213767103</v>
      </c>
      <c r="L271" s="110">
        <f t="shared" si="193"/>
        <v>-1.17301125074013</v>
      </c>
      <c r="M271" s="110">
        <f t="shared" si="193"/>
        <v>1.48537327061658</v>
      </c>
      <c r="N271" s="110">
        <f t="shared" si="193"/>
        <v>1.16438660314954</v>
      </c>
      <c r="O271" s="110">
        <f t="shared" si="193"/>
        <v>0.865898271758387</v>
      </c>
      <c r="P271" s="110">
        <f t="shared" si="193"/>
        <v>-0.394132991726881</v>
      </c>
      <c r="Q271" s="110">
        <f t="shared" si="193"/>
        <v>0.606039311145803</v>
      </c>
      <c r="R271" s="110">
        <f t="shared" si="193"/>
        <v>-0.75492570304162</v>
      </c>
      <c r="S271" s="110">
        <f t="shared" si="193"/>
        <v>-1.36115497483873</v>
      </c>
      <c r="T271" s="110">
        <f t="shared" si="193"/>
        <v>0.959541293974272</v>
      </c>
      <c r="U271" s="110">
        <f t="shared" si="193"/>
        <v>0.248326726444097</v>
      </c>
      <c r="V271" s="110">
        <f t="shared" si="193"/>
        <v>-0.714300256922043</v>
      </c>
      <c r="W271" s="110">
        <f t="shared" si="193"/>
        <v>0.132678384034632</v>
      </c>
      <c r="X271" s="110"/>
      <c r="Y271" s="110"/>
      <c r="Z271" s="110"/>
      <c r="AA271" s="110"/>
      <c r="AB271" s="128"/>
    </row>
    <row r="272" ht="12" customHeight="1" spans="1:28">
      <c r="A272" s="23"/>
      <c r="B272" s="112">
        <f t="shared" si="181"/>
        <v>65</v>
      </c>
      <c r="C272" s="110"/>
      <c r="D272" s="110">
        <f t="shared" ref="D272:W272" si="194">0+1*(D168-M_1)/SD_1</f>
        <v>-0.95400302050166</v>
      </c>
      <c r="E272" s="110">
        <f t="shared" si="194"/>
        <v>2.16139531050504</v>
      </c>
      <c r="F272" s="110">
        <f t="shared" si="194"/>
        <v>2.43073940994783</v>
      </c>
      <c r="G272" s="110">
        <f t="shared" si="194"/>
        <v>-1.00988139284834</v>
      </c>
      <c r="H272" s="110">
        <f t="shared" si="194"/>
        <v>-1.9667410257676</v>
      </c>
      <c r="I272" s="110">
        <f t="shared" si="194"/>
        <v>0.847129497187233</v>
      </c>
      <c r="J272" s="110">
        <f t="shared" si="194"/>
        <v>0.735667567334307</v>
      </c>
      <c r="K272" s="110">
        <f t="shared" si="194"/>
        <v>0.114523644338491</v>
      </c>
      <c r="L272" s="110">
        <f t="shared" si="194"/>
        <v>0.895014244069973</v>
      </c>
      <c r="M272" s="110">
        <f t="shared" si="194"/>
        <v>-0.650635123914588</v>
      </c>
      <c r="N272" s="110">
        <f t="shared" si="194"/>
        <v>-1.01104145949755</v>
      </c>
      <c r="O272" s="110">
        <f t="shared" si="194"/>
        <v>0.045003014324112</v>
      </c>
      <c r="P272" s="110">
        <f t="shared" si="194"/>
        <v>-0.607465224946318</v>
      </c>
      <c r="Q272" s="110">
        <f t="shared" si="194"/>
        <v>0.069652907652704</v>
      </c>
      <c r="R272" s="110">
        <f t="shared" si="194"/>
        <v>-0.127988088484111</v>
      </c>
      <c r="S272" s="110">
        <f t="shared" si="194"/>
        <v>0.592023563048091</v>
      </c>
      <c r="T272" s="110">
        <f t="shared" si="194"/>
        <v>-0.418399164538907</v>
      </c>
      <c r="U272" s="110">
        <f t="shared" si="194"/>
        <v>-0.333240270503492</v>
      </c>
      <c r="V272" s="110">
        <f t="shared" si="194"/>
        <v>-0.434161430216042</v>
      </c>
      <c r="W272" s="110">
        <f t="shared" si="194"/>
        <v>0.907936427319944</v>
      </c>
      <c r="X272" s="110"/>
      <c r="Y272" s="110"/>
      <c r="Z272" s="110"/>
      <c r="AA272" s="110"/>
      <c r="AB272" s="128"/>
    </row>
    <row r="273" ht="12" customHeight="1" spans="1:28">
      <c r="A273" s="23"/>
      <c r="B273" s="112">
        <f t="shared" si="181"/>
        <v>66</v>
      </c>
      <c r="C273" s="110"/>
      <c r="D273" s="110">
        <f t="shared" ref="D273:W273" si="195">0+1*(D169-M_1)/SD_1</f>
        <v>0.692479019073282</v>
      </c>
      <c r="E273" s="110">
        <f t="shared" si="195"/>
        <v>-1.04486983386539</v>
      </c>
      <c r="F273" s="110">
        <f t="shared" si="195"/>
        <v>-0.251199077129847</v>
      </c>
      <c r="G273" s="110">
        <f t="shared" si="195"/>
        <v>0.248078028856802</v>
      </c>
      <c r="H273" s="110">
        <f t="shared" si="195"/>
        <v>-1.38660915676123</v>
      </c>
      <c r="I273" s="110">
        <f t="shared" si="195"/>
        <v>0.220090536179856</v>
      </c>
      <c r="J273" s="110">
        <f t="shared" si="195"/>
        <v>0.3347428295768</v>
      </c>
      <c r="K273" s="110">
        <f t="shared" si="195"/>
        <v>-1.14046065862779</v>
      </c>
      <c r="L273" s="110">
        <f t="shared" si="195"/>
        <v>1.4606725355236</v>
      </c>
      <c r="M273" s="110">
        <f t="shared" si="195"/>
        <v>0.900258721712986</v>
      </c>
      <c r="N273" s="110">
        <f t="shared" si="195"/>
        <v>0.37555416492847</v>
      </c>
      <c r="O273" s="110">
        <f t="shared" si="195"/>
        <v>-0.875049367279788</v>
      </c>
      <c r="P273" s="110">
        <f t="shared" si="195"/>
        <v>0.465568907458854</v>
      </c>
      <c r="Q273" s="110">
        <f t="shared" si="195"/>
        <v>0.812409330517453</v>
      </c>
      <c r="R273" s="110">
        <f t="shared" si="195"/>
        <v>0.606171268211989</v>
      </c>
      <c r="S273" s="110">
        <f t="shared" si="195"/>
        <v>0.563009721138567</v>
      </c>
      <c r="T273" s="110">
        <f t="shared" si="195"/>
        <v>-1.29987964124152</v>
      </c>
      <c r="U273" s="110">
        <f t="shared" si="195"/>
        <v>-1.2366519462057</v>
      </c>
      <c r="V273" s="110">
        <f t="shared" si="195"/>
        <v>-1.28914732852333</v>
      </c>
      <c r="W273" s="110">
        <f t="shared" si="195"/>
        <v>0.906565283802756</v>
      </c>
      <c r="X273" s="110"/>
      <c r="Y273" s="110"/>
      <c r="Z273" s="110"/>
      <c r="AA273" s="110"/>
      <c r="AB273" s="128"/>
    </row>
    <row r="274" ht="12" customHeight="1" spans="1:28">
      <c r="A274" s="23"/>
      <c r="B274" s="112">
        <f t="shared" si="181"/>
        <v>67</v>
      </c>
      <c r="C274" s="110"/>
      <c r="D274" s="110">
        <f t="shared" ref="D274:W274" si="196">0+1*(D170-M_1)/SD_1</f>
        <v>-1.42473953591951</v>
      </c>
      <c r="E274" s="110">
        <f t="shared" si="196"/>
        <v>0.348200697460799</v>
      </c>
      <c r="F274" s="110">
        <f t="shared" si="196"/>
        <v>-0.88378642758291</v>
      </c>
      <c r="G274" s="110">
        <f t="shared" si="196"/>
        <v>-0.116449911440872</v>
      </c>
      <c r="H274" s="110">
        <f t="shared" si="196"/>
        <v>-0.72189454966818</v>
      </c>
      <c r="I274" s="110">
        <f t="shared" si="196"/>
        <v>-0.252114948303311</v>
      </c>
      <c r="J274" s="110">
        <f t="shared" si="196"/>
        <v>-0.093298934058221</v>
      </c>
      <c r="K274" s="110">
        <f t="shared" si="196"/>
        <v>-1.17879012257885</v>
      </c>
      <c r="L274" s="110">
        <f t="shared" si="196"/>
        <v>0.0295214506502522</v>
      </c>
      <c r="M274" s="110">
        <f t="shared" si="196"/>
        <v>-0.00470104050239426</v>
      </c>
      <c r="N274" s="110">
        <f t="shared" si="196"/>
        <v>1.21994548878087</v>
      </c>
      <c r="O274" s="110">
        <f t="shared" si="196"/>
        <v>-0.930270404330117</v>
      </c>
      <c r="P274" s="110">
        <f t="shared" si="196"/>
        <v>1.11039585104246</v>
      </c>
      <c r="Q274" s="110">
        <f t="shared" si="196"/>
        <v>1.45102687076147</v>
      </c>
      <c r="R274" s="110">
        <f t="shared" si="196"/>
        <v>1.18017275106122</v>
      </c>
      <c r="S274" s="110">
        <f t="shared" si="196"/>
        <v>1.2882213044814</v>
      </c>
      <c r="T274" s="110">
        <f t="shared" si="196"/>
        <v>0.890048486684661</v>
      </c>
      <c r="U274" s="110">
        <f t="shared" si="196"/>
        <v>1.43264751300446</v>
      </c>
      <c r="V274" s="110">
        <f t="shared" si="196"/>
        <v>1.25619750507107</v>
      </c>
      <c r="W274" s="110">
        <f t="shared" si="196"/>
        <v>0.165678246933078</v>
      </c>
      <c r="X274" s="110"/>
      <c r="Y274" s="110"/>
      <c r="Z274" s="110"/>
      <c r="AA274" s="110"/>
      <c r="AB274" s="128"/>
    </row>
    <row r="275" ht="12" customHeight="1" spans="1:28">
      <c r="A275" s="23"/>
      <c r="B275" s="112">
        <f t="shared" si="181"/>
        <v>68</v>
      </c>
      <c r="C275" s="110"/>
      <c r="D275" s="110">
        <f t="shared" ref="D275:W275" si="197">0+1*(D171-M_1)/SD_1</f>
        <v>0.247072863579991</v>
      </c>
      <c r="E275" s="110">
        <f t="shared" si="197"/>
        <v>-0.612075299185734</v>
      </c>
      <c r="F275" s="110">
        <f t="shared" si="197"/>
        <v>1.10765519177553</v>
      </c>
      <c r="G275" s="110">
        <f t="shared" si="197"/>
        <v>0.290047700903981</v>
      </c>
      <c r="H275" s="110">
        <f t="shared" si="197"/>
        <v>0.632649003919954</v>
      </c>
      <c r="I275" s="110">
        <f t="shared" si="197"/>
        <v>-0.671434150595681</v>
      </c>
      <c r="J275" s="110">
        <f t="shared" si="197"/>
        <v>-1.69176439598313</v>
      </c>
      <c r="K275" s="110">
        <f t="shared" si="197"/>
        <v>-0.570814281560868</v>
      </c>
      <c r="L275" s="110">
        <f t="shared" si="197"/>
        <v>1.48476191083284</v>
      </c>
      <c r="M275" s="110">
        <f t="shared" si="197"/>
        <v>1.36437856792188</v>
      </c>
      <c r="N275" s="110">
        <f t="shared" si="197"/>
        <v>0.25649187535798</v>
      </c>
      <c r="O275" s="110">
        <f t="shared" si="197"/>
        <v>-1.79686052000355</v>
      </c>
      <c r="P275" s="110">
        <f t="shared" si="197"/>
        <v>1.36761441531631</v>
      </c>
      <c r="Q275" s="110">
        <f t="shared" si="197"/>
        <v>-1.2619413398965</v>
      </c>
      <c r="R275" s="110">
        <f t="shared" si="197"/>
        <v>-0.65547048476057</v>
      </c>
      <c r="S275" s="110">
        <f t="shared" si="197"/>
        <v>0.523080777815969</v>
      </c>
      <c r="T275" s="110">
        <f t="shared" si="197"/>
        <v>0.979823131400778</v>
      </c>
      <c r="U275" s="110">
        <f t="shared" si="197"/>
        <v>0.418031451576921</v>
      </c>
      <c r="V275" s="110">
        <f t="shared" si="197"/>
        <v>0.754275167652431</v>
      </c>
      <c r="W275" s="110">
        <f t="shared" si="197"/>
        <v>1.24578860913119</v>
      </c>
      <c r="X275" s="110"/>
      <c r="Y275" s="110"/>
      <c r="Z275" s="110"/>
      <c r="AA275" s="110"/>
      <c r="AB275" s="128"/>
    </row>
    <row r="276" ht="12" customHeight="1" spans="1:28">
      <c r="A276" s="23"/>
      <c r="B276" s="112">
        <f t="shared" si="181"/>
        <v>69</v>
      </c>
      <c r="C276" s="110"/>
      <c r="D276" s="110">
        <f t="shared" ref="D276:W276" si="198">0+1*(D172-M_1)/SD_1</f>
        <v>-1.30225978299747</v>
      </c>
      <c r="E276" s="110">
        <f t="shared" si="198"/>
        <v>0.824603361625071</v>
      </c>
      <c r="F276" s="110">
        <f t="shared" si="198"/>
        <v>0.130509403810487</v>
      </c>
      <c r="G276" s="110">
        <f t="shared" si="198"/>
        <v>1.06211297110138</v>
      </c>
      <c r="H276" s="110">
        <f t="shared" si="198"/>
        <v>-0.545007489053218</v>
      </c>
      <c r="I276" s="110">
        <f t="shared" si="198"/>
        <v>0.262992319997808</v>
      </c>
      <c r="J276" s="110">
        <f t="shared" si="198"/>
        <v>0.799470900328284</v>
      </c>
      <c r="K276" s="110">
        <f t="shared" si="198"/>
        <v>1.24593521492827</v>
      </c>
      <c r="L276" s="110">
        <f t="shared" si="198"/>
        <v>-0.616367201630737</v>
      </c>
      <c r="M276" s="110">
        <f t="shared" si="198"/>
        <v>-0.685726216486888</v>
      </c>
      <c r="N276" s="110">
        <f t="shared" si="198"/>
        <v>-0.964344243573319</v>
      </c>
      <c r="O276" s="110">
        <f t="shared" si="198"/>
        <v>0.375860858344902</v>
      </c>
      <c r="P276" s="110">
        <f t="shared" si="198"/>
        <v>-0.326174792526266</v>
      </c>
      <c r="Q276" s="110">
        <f t="shared" si="198"/>
        <v>0.437141919874365</v>
      </c>
      <c r="R276" s="110">
        <f t="shared" si="198"/>
        <v>0.363188199185528</v>
      </c>
      <c r="S276" s="110">
        <f t="shared" si="198"/>
        <v>-0.0198805747599296</v>
      </c>
      <c r="T276" s="110">
        <f t="shared" si="198"/>
        <v>0.838190468844463</v>
      </c>
      <c r="U276" s="110">
        <f t="shared" si="198"/>
        <v>0.444354409950887</v>
      </c>
      <c r="V276" s="110">
        <f t="shared" si="198"/>
        <v>1.14844149553083</v>
      </c>
      <c r="W276" s="110">
        <f t="shared" si="198"/>
        <v>-1.65472031797626</v>
      </c>
      <c r="X276" s="110"/>
      <c r="Y276" s="110"/>
      <c r="Z276" s="110"/>
      <c r="AA276" s="110"/>
      <c r="AB276" s="128"/>
    </row>
    <row r="277" ht="12" customHeight="1" spans="1:28">
      <c r="A277" s="23"/>
      <c r="B277" s="112">
        <f t="shared" si="181"/>
        <v>70</v>
      </c>
      <c r="C277" s="110"/>
      <c r="D277" s="110">
        <f t="shared" ref="D277:W277" si="199">0+1*(D173-M_1)/SD_1</f>
        <v>-1.87244275825758</v>
      </c>
      <c r="E277" s="110">
        <f t="shared" si="199"/>
        <v>0.407892318305605</v>
      </c>
      <c r="F277" s="110">
        <f t="shared" si="199"/>
        <v>-0.49674088274728</v>
      </c>
      <c r="G277" s="110">
        <f t="shared" si="199"/>
        <v>-0.669703961463592</v>
      </c>
      <c r="H277" s="110">
        <f t="shared" si="199"/>
        <v>0.388387843463285</v>
      </c>
      <c r="I277" s="110">
        <f t="shared" si="199"/>
        <v>-1.34763004321042</v>
      </c>
      <c r="J277" s="110">
        <f t="shared" si="199"/>
        <v>0.451310514485272</v>
      </c>
      <c r="K277" s="110">
        <f t="shared" si="199"/>
        <v>-0.791899614862872</v>
      </c>
      <c r="L277" s="110">
        <f t="shared" si="199"/>
        <v>-1.51766859426871</v>
      </c>
      <c r="M277" s="110">
        <f t="shared" si="199"/>
        <v>-0.137315854527592</v>
      </c>
      <c r="N277" s="110">
        <f t="shared" si="199"/>
        <v>0.695878151727825</v>
      </c>
      <c r="O277" s="110">
        <f t="shared" si="199"/>
        <v>0.606019716131276</v>
      </c>
      <c r="P277" s="110">
        <f t="shared" si="199"/>
        <v>0.452248370629592</v>
      </c>
      <c r="Q277" s="110">
        <f t="shared" si="199"/>
        <v>0.0287052549122292</v>
      </c>
      <c r="R277" s="110">
        <f t="shared" si="199"/>
        <v>-0.528000480386643</v>
      </c>
      <c r="S277" s="110">
        <f t="shared" si="199"/>
        <v>-1.40715206356375</v>
      </c>
      <c r="T277" s="110">
        <f t="shared" si="199"/>
        <v>2.2965120957605</v>
      </c>
      <c r="U277" s="110">
        <f t="shared" si="199"/>
        <v>-2.07462350103876</v>
      </c>
      <c r="V277" s="110">
        <f t="shared" si="199"/>
        <v>-1.03746097605277</v>
      </c>
      <c r="W277" s="110">
        <f t="shared" si="199"/>
        <v>0.354084793250309</v>
      </c>
      <c r="X277" s="110"/>
      <c r="Y277" s="110"/>
      <c r="Z277" s="110"/>
      <c r="AA277" s="110"/>
      <c r="AB277" s="128"/>
    </row>
    <row r="278" ht="12" customHeight="1" spans="1:28">
      <c r="A278" s="23"/>
      <c r="B278" s="112">
        <f t="shared" si="181"/>
        <v>71</v>
      </c>
      <c r="C278" s="110"/>
      <c r="D278" s="110">
        <f t="shared" ref="D278:W278" si="200">0+1*(D174-M_1)/SD_1</f>
        <v>-0.570291828576894</v>
      </c>
      <c r="E278" s="110">
        <f t="shared" si="200"/>
        <v>-0.31487694653179</v>
      </c>
      <c r="F278" s="110">
        <f t="shared" si="200"/>
        <v>-0.895844123833767</v>
      </c>
      <c r="G278" s="110">
        <f t="shared" si="200"/>
        <v>-1.40577608029912</v>
      </c>
      <c r="H278" s="110">
        <f t="shared" si="200"/>
        <v>-1.99520202566988</v>
      </c>
      <c r="I278" s="110">
        <f t="shared" si="200"/>
        <v>-1.21364447594897</v>
      </c>
      <c r="J278" s="110">
        <f t="shared" si="200"/>
        <v>0.221906044032317</v>
      </c>
      <c r="K278" s="110">
        <f t="shared" si="200"/>
        <v>1.53225214835931</v>
      </c>
      <c r="L278" s="110">
        <f t="shared" si="200"/>
        <v>-0.714076875682395</v>
      </c>
      <c r="M278" s="110">
        <f t="shared" si="200"/>
        <v>-1.42668842718389</v>
      </c>
      <c r="N278" s="110">
        <f t="shared" si="200"/>
        <v>0.725777994645622</v>
      </c>
      <c r="O278" s="110">
        <f t="shared" si="200"/>
        <v>-0.910018295063053</v>
      </c>
      <c r="P278" s="110">
        <f t="shared" si="200"/>
        <v>0.869268014506571</v>
      </c>
      <c r="Q278" s="110">
        <f t="shared" si="200"/>
        <v>-1.88051565070565</v>
      </c>
      <c r="R278" s="110">
        <f t="shared" si="200"/>
        <v>-0.0784642119105103</v>
      </c>
      <c r="S278" s="110">
        <f t="shared" si="200"/>
        <v>-0.332798956581396</v>
      </c>
      <c r="T278" s="110">
        <f t="shared" si="200"/>
        <v>-0.857719635369037</v>
      </c>
      <c r="U278" s="110">
        <f t="shared" si="200"/>
        <v>0.185921817113859</v>
      </c>
      <c r="V278" s="110">
        <f t="shared" si="200"/>
        <v>-0.630401436041736</v>
      </c>
      <c r="W278" s="110">
        <f t="shared" si="200"/>
        <v>-1.00658771329224</v>
      </c>
      <c r="X278" s="110"/>
      <c r="Y278" s="110"/>
      <c r="Z278" s="110"/>
      <c r="AA278" s="110"/>
      <c r="AB278" s="128"/>
    </row>
    <row r="279" ht="12" customHeight="1" spans="1:28">
      <c r="A279" s="23"/>
      <c r="B279" s="112">
        <f t="shared" si="181"/>
        <v>72</v>
      </c>
      <c r="C279" s="110"/>
      <c r="D279" s="110">
        <f t="shared" ref="D279:W279" si="201">0+1*(D175-M_1)/SD_1</f>
        <v>1.35404668900158</v>
      </c>
      <c r="E279" s="110">
        <f t="shared" si="201"/>
        <v>1.31213707901271</v>
      </c>
      <c r="F279" s="110">
        <f t="shared" si="201"/>
        <v>-0.183615125967441</v>
      </c>
      <c r="G279" s="110">
        <f t="shared" si="201"/>
        <v>2.75558747501029</v>
      </c>
      <c r="H279" s="110">
        <f t="shared" si="201"/>
        <v>-0.746430871618718</v>
      </c>
      <c r="I279" s="110">
        <f t="shared" si="201"/>
        <v>-2.34452333899862</v>
      </c>
      <c r="J279" s="110">
        <f t="shared" si="201"/>
        <v>0.170863921944244</v>
      </c>
      <c r="K279" s="110">
        <f t="shared" si="201"/>
        <v>1.04791914552952</v>
      </c>
      <c r="L279" s="110">
        <f t="shared" si="201"/>
        <v>-0.831241892937659</v>
      </c>
      <c r="M279" s="110">
        <f t="shared" si="201"/>
        <v>-0.0847719918516572</v>
      </c>
      <c r="N279" s="110">
        <f t="shared" si="201"/>
        <v>-1.10876282971157</v>
      </c>
      <c r="O279" s="110">
        <f t="shared" si="201"/>
        <v>-0.289530557504181</v>
      </c>
      <c r="P279" s="110">
        <f t="shared" si="201"/>
        <v>-0.843408531916728</v>
      </c>
      <c r="Q279" s="110">
        <f t="shared" si="201"/>
        <v>-0.313145740078319</v>
      </c>
      <c r="R279" s="110">
        <f t="shared" si="201"/>
        <v>-0.158223643634686</v>
      </c>
      <c r="S279" s="110">
        <f t="shared" si="201"/>
        <v>1.51268352909055</v>
      </c>
      <c r="T279" s="110">
        <f t="shared" si="201"/>
        <v>-0.387002903968503</v>
      </c>
      <c r="U279" s="110">
        <f t="shared" si="201"/>
        <v>-0.462518594712091</v>
      </c>
      <c r="V279" s="110">
        <f t="shared" si="201"/>
        <v>-0.7634413781286</v>
      </c>
      <c r="W279" s="110">
        <f t="shared" si="201"/>
        <v>-0.290528000583194</v>
      </c>
      <c r="X279" s="110"/>
      <c r="Y279" s="110"/>
      <c r="Z279" s="110"/>
      <c r="AA279" s="110"/>
      <c r="AB279" s="128"/>
    </row>
    <row r="280" ht="12" customHeight="1" spans="1:28">
      <c r="A280" s="23"/>
      <c r="B280" s="112">
        <f t="shared" si="181"/>
        <v>73</v>
      </c>
      <c r="C280" s="110"/>
      <c r="D280" s="110">
        <f t="shared" ref="D280:W280" si="202">0+1*(D176-M_1)/SD_1</f>
        <v>0.11012204343947</v>
      </c>
      <c r="E280" s="110">
        <f t="shared" si="202"/>
        <v>2.26888069963702</v>
      </c>
      <c r="F280" s="110">
        <f t="shared" si="202"/>
        <v>-0.446226050920112</v>
      </c>
      <c r="G280" s="110">
        <f t="shared" si="202"/>
        <v>0.316566289774568</v>
      </c>
      <c r="H280" s="110">
        <f t="shared" si="202"/>
        <v>1.24119531465233</v>
      </c>
      <c r="I280" s="110">
        <f t="shared" si="202"/>
        <v>0.363229076969528</v>
      </c>
      <c r="J280" s="110">
        <f t="shared" si="202"/>
        <v>-0.664187656701196</v>
      </c>
      <c r="K280" s="110">
        <f t="shared" si="202"/>
        <v>2.25929579937162</v>
      </c>
      <c r="L280" s="110">
        <f t="shared" si="202"/>
        <v>0.643920147978612</v>
      </c>
      <c r="M280" s="110">
        <f t="shared" si="202"/>
        <v>0.883987344383432</v>
      </c>
      <c r="N280" s="110">
        <f t="shared" si="202"/>
        <v>-0.879990073668856</v>
      </c>
      <c r="O280" s="110">
        <f t="shared" si="202"/>
        <v>0.499994011339005</v>
      </c>
      <c r="P280" s="110">
        <f t="shared" si="202"/>
        <v>0.768719684882756</v>
      </c>
      <c r="Q280" s="110">
        <f t="shared" si="202"/>
        <v>-1.12305802614062</v>
      </c>
      <c r="R280" s="110">
        <f t="shared" si="202"/>
        <v>-0.392353909983997</v>
      </c>
      <c r="S280" s="110">
        <f t="shared" si="202"/>
        <v>1.66939074220356</v>
      </c>
      <c r="T280" s="110">
        <f t="shared" si="202"/>
        <v>0.979886700949918</v>
      </c>
      <c r="U280" s="110">
        <f t="shared" si="202"/>
        <v>-1.44941798155703</v>
      </c>
      <c r="V280" s="110">
        <f t="shared" si="202"/>
        <v>-1.0882788286573</v>
      </c>
      <c r="W280" s="110">
        <f t="shared" si="202"/>
        <v>-1.53732362273931</v>
      </c>
      <c r="X280" s="110"/>
      <c r="Y280" s="110"/>
      <c r="Z280" s="110"/>
      <c r="AA280" s="110"/>
      <c r="AB280" s="128"/>
    </row>
    <row r="281" ht="12" customHeight="1" spans="1:28">
      <c r="A281" s="23"/>
      <c r="B281" s="112">
        <f t="shared" si="181"/>
        <v>74</v>
      </c>
      <c r="C281" s="110"/>
      <c r="D281" s="110">
        <f t="shared" ref="D281:W281" si="203">0+1*(D177-M_1)/SD_1</f>
        <v>-0.711374494223372</v>
      </c>
      <c r="E281" s="110">
        <f t="shared" si="203"/>
        <v>-1.55547137305525</v>
      </c>
      <c r="F281" s="110">
        <f t="shared" si="203"/>
        <v>-0.331535609939613</v>
      </c>
      <c r="G281" s="110">
        <f t="shared" si="203"/>
        <v>0.928961009661904</v>
      </c>
      <c r="H281" s="110">
        <f t="shared" si="203"/>
        <v>1.06028876207688</v>
      </c>
      <c r="I281" s="110">
        <f t="shared" si="203"/>
        <v>1.15992462137852</v>
      </c>
      <c r="J281" s="110">
        <f t="shared" si="203"/>
        <v>1.72260117445359</v>
      </c>
      <c r="K281" s="110">
        <f t="shared" si="203"/>
        <v>-0.13779521046154</v>
      </c>
      <c r="L281" s="110">
        <f t="shared" si="203"/>
        <v>0.396552468219501</v>
      </c>
      <c r="M281" s="110">
        <f t="shared" si="203"/>
        <v>0.154140928660611</v>
      </c>
      <c r="N281" s="110">
        <f t="shared" si="203"/>
        <v>0.155259361877607</v>
      </c>
      <c r="O281" s="110">
        <f t="shared" si="203"/>
        <v>0.0411678225705809</v>
      </c>
      <c r="P281" s="110">
        <f t="shared" si="203"/>
        <v>-0.224428577990522</v>
      </c>
      <c r="Q281" s="110">
        <f t="shared" si="203"/>
        <v>-0.294112715071065</v>
      </c>
      <c r="R281" s="110">
        <f t="shared" si="203"/>
        <v>0.95732509706917</v>
      </c>
      <c r="S281" s="110">
        <f t="shared" si="203"/>
        <v>-0.802181290724352</v>
      </c>
      <c r="T281" s="110">
        <f t="shared" si="203"/>
        <v>0.450265940179285</v>
      </c>
      <c r="U281" s="110">
        <f t="shared" si="203"/>
        <v>0.23975653137817</v>
      </c>
      <c r="V281" s="110">
        <f t="shared" si="203"/>
        <v>0.621531408009715</v>
      </c>
      <c r="W281" s="110">
        <f t="shared" si="203"/>
        <v>0.753609977108011</v>
      </c>
      <c r="X281" s="110"/>
      <c r="Y281" s="110"/>
      <c r="Z281" s="110"/>
      <c r="AA281" s="110"/>
      <c r="AB281" s="128"/>
    </row>
    <row r="282" ht="12" customHeight="1" spans="1:28">
      <c r="A282" s="23"/>
      <c r="B282" s="112">
        <f t="shared" si="181"/>
        <v>75</v>
      </c>
      <c r="C282" s="110"/>
      <c r="D282" s="110">
        <f t="shared" ref="D282:W282" si="204">0+1*(D178-M_1)/SD_1</f>
        <v>-2.63378527847025</v>
      </c>
      <c r="E282" s="110">
        <f t="shared" si="204"/>
        <v>-1.05047050025958</v>
      </c>
      <c r="F282" s="110">
        <f t="shared" si="204"/>
        <v>0.548428175970754</v>
      </c>
      <c r="G282" s="110">
        <f t="shared" si="204"/>
        <v>1.30929949867104</v>
      </c>
      <c r="H282" s="110">
        <f t="shared" si="204"/>
        <v>-0.974286069665376</v>
      </c>
      <c r="I282" s="110">
        <f t="shared" si="204"/>
        <v>-0.610096000864987</v>
      </c>
      <c r="J282" s="110">
        <f t="shared" si="204"/>
        <v>0.0384550685005961</v>
      </c>
      <c r="K282" s="110">
        <f t="shared" si="204"/>
        <v>-0.0900018484615525</v>
      </c>
      <c r="L282" s="110">
        <f t="shared" si="204"/>
        <v>0.589141170569083</v>
      </c>
      <c r="M282" s="110">
        <f t="shared" si="204"/>
        <v>1.00508665842856</v>
      </c>
      <c r="N282" s="110">
        <f t="shared" si="204"/>
        <v>0.59911522937272</v>
      </c>
      <c r="O282" s="110">
        <f t="shared" si="204"/>
        <v>-0.957855589227718</v>
      </c>
      <c r="P282" s="110">
        <f t="shared" si="204"/>
        <v>-0.333252964236417</v>
      </c>
      <c r="Q282" s="110">
        <f t="shared" si="204"/>
        <v>-1.18062110888278</v>
      </c>
      <c r="R282" s="110">
        <f t="shared" si="204"/>
        <v>2.19932216285199</v>
      </c>
      <c r="S282" s="110">
        <f t="shared" si="204"/>
        <v>-1.9603687490244</v>
      </c>
      <c r="T282" s="110">
        <f t="shared" si="204"/>
        <v>1.44156382718992</v>
      </c>
      <c r="U282" s="110">
        <f t="shared" si="204"/>
        <v>-0.24438156496215</v>
      </c>
      <c r="V282" s="110">
        <f t="shared" si="204"/>
        <v>-0.288496299047748</v>
      </c>
      <c r="W282" s="110">
        <f t="shared" si="204"/>
        <v>-0.0248536972330643</v>
      </c>
      <c r="X282" s="110"/>
      <c r="Y282" s="110"/>
      <c r="Z282" s="110"/>
      <c r="AA282" s="110"/>
      <c r="AB282" s="128"/>
    </row>
    <row r="283" ht="12" customHeight="1" spans="1:28">
      <c r="A283" s="23"/>
      <c r="B283" s="112">
        <f t="shared" si="181"/>
        <v>76</v>
      </c>
      <c r="C283" s="110"/>
      <c r="D283" s="110">
        <f t="shared" ref="D283:W283" si="205">0+1*(D179-M_1)/SD_1</f>
        <v>0.746877552986685</v>
      </c>
      <c r="E283" s="110">
        <f t="shared" si="205"/>
        <v>0.431910108563446</v>
      </c>
      <c r="F283" s="110">
        <f t="shared" si="205"/>
        <v>-0.0464956906492742</v>
      </c>
      <c r="G283" s="110">
        <f t="shared" si="205"/>
        <v>-0.467256512259023</v>
      </c>
      <c r="H283" s="110">
        <f t="shared" si="205"/>
        <v>0.528646729333542</v>
      </c>
      <c r="I283" s="110">
        <f t="shared" si="205"/>
        <v>0.554025056528373</v>
      </c>
      <c r="J283" s="110">
        <f t="shared" si="205"/>
        <v>-1.17489192969106</v>
      </c>
      <c r="K283" s="110">
        <f t="shared" si="205"/>
        <v>-1.33760639001481</v>
      </c>
      <c r="L283" s="110">
        <f t="shared" si="205"/>
        <v>0.39208691805149</v>
      </c>
      <c r="M283" s="110">
        <f t="shared" si="205"/>
        <v>1.45425700340401</v>
      </c>
      <c r="N283" s="110">
        <f t="shared" si="205"/>
        <v>-0.528663046170783</v>
      </c>
      <c r="O283" s="110">
        <f t="shared" si="205"/>
        <v>0.966238022007074</v>
      </c>
      <c r="P283" s="110">
        <f t="shared" si="205"/>
        <v>0.302846147635387</v>
      </c>
      <c r="Q283" s="110">
        <f t="shared" si="205"/>
        <v>0.289081335625969</v>
      </c>
      <c r="R283" s="110">
        <f t="shared" si="205"/>
        <v>0.195973515924935</v>
      </c>
      <c r="S283" s="110">
        <f t="shared" si="205"/>
        <v>-0.287451158963312</v>
      </c>
      <c r="T283" s="110">
        <f t="shared" si="205"/>
        <v>-0.463750525477068</v>
      </c>
      <c r="U283" s="110">
        <f t="shared" si="205"/>
        <v>-1.26104746821329</v>
      </c>
      <c r="V283" s="110">
        <f t="shared" si="205"/>
        <v>-2.65523110374593</v>
      </c>
      <c r="W283" s="110">
        <f t="shared" si="205"/>
        <v>1.78403805626963</v>
      </c>
      <c r="X283" s="110"/>
      <c r="Y283" s="110"/>
      <c r="Z283" s="110"/>
      <c r="AA283" s="110"/>
      <c r="AB283" s="128"/>
    </row>
    <row r="284" ht="12" customHeight="1" spans="1:28">
      <c r="A284" s="23"/>
      <c r="B284" s="112">
        <f t="shared" si="181"/>
        <v>77</v>
      </c>
      <c r="C284" s="110"/>
      <c r="D284" s="110">
        <f t="shared" ref="D284:W284" si="206">0+1*(D180-M_1)/SD_1</f>
        <v>-0.801835948652171</v>
      </c>
      <c r="E284" s="110">
        <f t="shared" si="206"/>
        <v>-0.288489413009404</v>
      </c>
      <c r="F284" s="110">
        <f t="shared" si="206"/>
        <v>0.268505483297153</v>
      </c>
      <c r="G284" s="110">
        <f t="shared" si="206"/>
        <v>0.00604390333812111</v>
      </c>
      <c r="H284" s="110">
        <f t="shared" si="206"/>
        <v>1.31648416221286</v>
      </c>
      <c r="I284" s="110">
        <f t="shared" si="206"/>
        <v>-0.484310864134109</v>
      </c>
      <c r="J284" s="110">
        <f t="shared" si="206"/>
        <v>-0.983938130808373</v>
      </c>
      <c r="K284" s="110">
        <f t="shared" si="206"/>
        <v>0.130353397737887</v>
      </c>
      <c r="L284" s="110">
        <f t="shared" si="206"/>
        <v>-0.400837539017671</v>
      </c>
      <c r="M284" s="110">
        <f t="shared" si="206"/>
        <v>1.02117677186959</v>
      </c>
      <c r="N284" s="110">
        <f t="shared" si="206"/>
        <v>-0.37115513701425</v>
      </c>
      <c r="O284" s="110">
        <f t="shared" si="206"/>
        <v>2.04684667390602</v>
      </c>
      <c r="P284" s="110">
        <f t="shared" si="206"/>
        <v>-0.4948277180778</v>
      </c>
      <c r="Q284" s="110">
        <f t="shared" si="206"/>
        <v>2.54885258922029</v>
      </c>
      <c r="R284" s="110">
        <f t="shared" si="206"/>
        <v>1.56872800340159</v>
      </c>
      <c r="S284" s="110">
        <f t="shared" si="206"/>
        <v>-2.84323640068189</v>
      </c>
      <c r="T284" s="110">
        <f t="shared" si="206"/>
        <v>-1.4772238301298</v>
      </c>
      <c r="U284" s="110">
        <f t="shared" si="206"/>
        <v>0.129439383796989</v>
      </c>
      <c r="V284" s="110">
        <f t="shared" si="206"/>
        <v>-0.222205309422233</v>
      </c>
      <c r="W284" s="110">
        <f t="shared" si="206"/>
        <v>-0.104703936571834</v>
      </c>
      <c r="X284" s="110"/>
      <c r="Y284" s="110"/>
      <c r="Z284" s="110"/>
      <c r="AA284" s="110"/>
      <c r="AB284" s="128"/>
    </row>
    <row r="285" ht="12" customHeight="1" spans="1:28">
      <c r="A285" s="23"/>
      <c r="B285" s="112">
        <f t="shared" si="181"/>
        <v>78</v>
      </c>
      <c r="C285" s="110"/>
      <c r="D285" s="110">
        <f t="shared" ref="D285:W285" si="207">0+1*(D181-M_1)/SD_1</f>
        <v>0.271360105230803</v>
      </c>
      <c r="E285" s="110">
        <f t="shared" si="207"/>
        <v>-0.643510957746783</v>
      </c>
      <c r="F285" s="110">
        <f t="shared" si="207"/>
        <v>-0.493013853257774</v>
      </c>
      <c r="G285" s="110">
        <f t="shared" si="207"/>
        <v>-0.486204685311578</v>
      </c>
      <c r="H285" s="110">
        <f t="shared" si="207"/>
        <v>1.28008704123271</v>
      </c>
      <c r="I285" s="110">
        <f t="shared" si="207"/>
        <v>0.713800949332816</v>
      </c>
      <c r="J285" s="110">
        <f t="shared" si="207"/>
        <v>0.337392499208748</v>
      </c>
      <c r="K285" s="110">
        <f t="shared" si="207"/>
        <v>-0.0626095776362802</v>
      </c>
      <c r="L285" s="110">
        <f t="shared" si="207"/>
        <v>0.019416493830429</v>
      </c>
      <c r="M285" s="110">
        <f t="shared" si="207"/>
        <v>0.219103039474415</v>
      </c>
      <c r="N285" s="110">
        <f t="shared" si="207"/>
        <v>0.963185740979313</v>
      </c>
      <c r="O285" s="110">
        <f t="shared" si="207"/>
        <v>-1.27771987927886</v>
      </c>
      <c r="P285" s="110">
        <f t="shared" si="207"/>
        <v>0.413051683254629</v>
      </c>
      <c r="Q285" s="110">
        <f t="shared" si="207"/>
        <v>-0.604833865492443</v>
      </c>
      <c r="R285" s="110">
        <f t="shared" si="207"/>
        <v>0.27717608356449</v>
      </c>
      <c r="S285" s="110">
        <f t="shared" si="207"/>
        <v>1.28335555707479</v>
      </c>
      <c r="T285" s="110">
        <f t="shared" si="207"/>
        <v>1.31086719728014</v>
      </c>
      <c r="U285" s="110">
        <f t="shared" si="207"/>
        <v>-0.625328994217843</v>
      </c>
      <c r="V285" s="110">
        <f t="shared" si="207"/>
        <v>0.541009969459955</v>
      </c>
      <c r="W285" s="110">
        <f t="shared" si="207"/>
        <v>0.293597775657093</v>
      </c>
      <c r="X285" s="110"/>
      <c r="Y285" s="110"/>
      <c r="Z285" s="110"/>
      <c r="AA285" s="110"/>
      <c r="AB285" s="128"/>
    </row>
    <row r="286" ht="12" customHeight="1" spans="1:28">
      <c r="A286" s="23"/>
      <c r="B286" s="112">
        <f t="shared" si="181"/>
        <v>79</v>
      </c>
      <c r="C286" s="110"/>
      <c r="D286" s="110">
        <f t="shared" ref="D286:W286" si="208">0+1*(D182-M_1)/SD_1</f>
        <v>-0.819308062442195</v>
      </c>
      <c r="E286" s="110">
        <f t="shared" si="208"/>
        <v>-0.0116619380912295</v>
      </c>
      <c r="F286" s="110">
        <f t="shared" si="208"/>
        <v>-0.0414173543739611</v>
      </c>
      <c r="G286" s="110">
        <f t="shared" si="208"/>
        <v>-0.00147569803275823</v>
      </c>
      <c r="H286" s="110">
        <f t="shared" si="208"/>
        <v>-1.24022084420831</v>
      </c>
      <c r="I286" s="110">
        <f t="shared" si="208"/>
        <v>-0.438171792113021</v>
      </c>
      <c r="J286" s="110">
        <f t="shared" si="208"/>
        <v>-0.570124688078327</v>
      </c>
      <c r="K286" s="110">
        <f t="shared" si="208"/>
        <v>0.689184342724394</v>
      </c>
      <c r="L286" s="110">
        <f t="shared" si="208"/>
        <v>1.61345280241074</v>
      </c>
      <c r="M286" s="110">
        <f t="shared" si="208"/>
        <v>1.23139858227194</v>
      </c>
      <c r="N286" s="110">
        <f t="shared" si="208"/>
        <v>-0.552801618240765</v>
      </c>
      <c r="O286" s="110">
        <f t="shared" si="208"/>
        <v>1.55388844827637</v>
      </c>
      <c r="P286" s="110">
        <f t="shared" si="208"/>
        <v>1.55793956198793</v>
      </c>
      <c r="Q286" s="110">
        <f t="shared" si="208"/>
        <v>0.782658258623554</v>
      </c>
      <c r="R286" s="110">
        <f t="shared" si="208"/>
        <v>2.09398868217908</v>
      </c>
      <c r="S286" s="110">
        <f t="shared" si="208"/>
        <v>1.33667599308643</v>
      </c>
      <c r="T286" s="110">
        <f t="shared" si="208"/>
        <v>1.81091377449058</v>
      </c>
      <c r="U286" s="110">
        <f t="shared" si="208"/>
        <v>-0.327699208226621</v>
      </c>
      <c r="V286" s="110">
        <f t="shared" si="208"/>
        <v>1.18861202418313</v>
      </c>
      <c r="W286" s="110">
        <f t="shared" si="208"/>
        <v>1.06901675394792</v>
      </c>
      <c r="X286" s="110"/>
      <c r="Y286" s="110"/>
      <c r="Z286" s="110"/>
      <c r="AA286" s="110"/>
      <c r="AB286" s="128"/>
    </row>
    <row r="287" ht="12" customHeight="1" spans="1:28">
      <c r="A287" s="23"/>
      <c r="B287" s="112">
        <f t="shared" si="181"/>
        <v>80</v>
      </c>
      <c r="C287" s="110"/>
      <c r="D287" s="110">
        <f t="shared" ref="D287:W287" si="209">0+1*(D183-M_1)/SD_1</f>
        <v>-1.05198975845762</v>
      </c>
      <c r="E287" s="110">
        <f t="shared" si="209"/>
        <v>0.500029831105373</v>
      </c>
      <c r="F287" s="110">
        <f t="shared" si="209"/>
        <v>-1.38702622746592</v>
      </c>
      <c r="G287" s="110">
        <f t="shared" si="209"/>
        <v>0.132404768337041</v>
      </c>
      <c r="H287" s="110">
        <f t="shared" si="209"/>
        <v>0.35838550170837</v>
      </c>
      <c r="I287" s="110">
        <f t="shared" si="209"/>
        <v>-1.29032297359546</v>
      </c>
      <c r="J287" s="110">
        <f t="shared" si="209"/>
        <v>0.310591604559289</v>
      </c>
      <c r="K287" s="110">
        <f t="shared" si="209"/>
        <v>0.873312828928199</v>
      </c>
      <c r="L287" s="110">
        <f t="shared" si="209"/>
        <v>0.355010239451555</v>
      </c>
      <c r="M287" s="110">
        <f t="shared" si="209"/>
        <v>-0.121100495081384</v>
      </c>
      <c r="N287" s="110">
        <f t="shared" si="209"/>
        <v>-1.34314078798466</v>
      </c>
      <c r="O287" s="110">
        <f t="shared" si="209"/>
        <v>0.483716707734678</v>
      </c>
      <c r="P287" s="110">
        <f t="shared" si="209"/>
        <v>-0.128244228950094</v>
      </c>
      <c r="Q287" s="110">
        <f t="shared" si="209"/>
        <v>0.29320828147046</v>
      </c>
      <c r="R287" s="110">
        <f t="shared" si="209"/>
        <v>-0.694233188675447</v>
      </c>
      <c r="S287" s="110">
        <f t="shared" si="209"/>
        <v>-0.729653220532125</v>
      </c>
      <c r="T287" s="110">
        <f t="shared" si="209"/>
        <v>-0.573923287138985</v>
      </c>
      <c r="U287" s="110">
        <f t="shared" si="209"/>
        <v>1.49263599706767</v>
      </c>
      <c r="V287" s="110">
        <f t="shared" si="209"/>
        <v>-1.23452249740736</v>
      </c>
      <c r="W287" s="110">
        <f t="shared" si="209"/>
        <v>1.00241155970027</v>
      </c>
      <c r="X287" s="110"/>
      <c r="Y287" s="110"/>
      <c r="Z287" s="110"/>
      <c r="AA287" s="110"/>
      <c r="AB287" s="128"/>
    </row>
    <row r="288" ht="12" customHeight="1" spans="1:28">
      <c r="A288" s="23"/>
      <c r="B288" s="112">
        <f t="shared" si="181"/>
        <v>81</v>
      </c>
      <c r="C288" s="110"/>
      <c r="D288" s="110">
        <f t="shared" ref="D288:W288" si="210">0+1*(D184-M_1)/SD_1</f>
        <v>0.446233943074588</v>
      </c>
      <c r="E288" s="110">
        <f t="shared" si="210"/>
        <v>0.396673866063122</v>
      </c>
      <c r="F288" s="110">
        <f t="shared" si="210"/>
        <v>0.842382725820186</v>
      </c>
      <c r="G288" s="110">
        <f t="shared" si="210"/>
        <v>-2.60201394074609</v>
      </c>
      <c r="H288" s="110">
        <f t="shared" si="210"/>
        <v>0.580885647809655</v>
      </c>
      <c r="I288" s="110">
        <f t="shared" si="210"/>
        <v>-0.209877162260226</v>
      </c>
      <c r="J288" s="110">
        <f t="shared" si="210"/>
        <v>0.909382901366803</v>
      </c>
      <c r="K288" s="110">
        <f t="shared" si="210"/>
        <v>1.46589681645295</v>
      </c>
      <c r="L288" s="110">
        <f t="shared" si="210"/>
        <v>-0.353113760844681</v>
      </c>
      <c r="M288" s="110">
        <f t="shared" si="210"/>
        <v>0.554511682983508</v>
      </c>
      <c r="N288" s="110">
        <f t="shared" si="210"/>
        <v>-0.206756260239967</v>
      </c>
      <c r="O288" s="110">
        <f t="shared" si="210"/>
        <v>-0.0291735359787639</v>
      </c>
      <c r="P288" s="110">
        <f t="shared" si="210"/>
        <v>0.224655874156229</v>
      </c>
      <c r="Q288" s="110">
        <f t="shared" si="210"/>
        <v>2.10018382899131</v>
      </c>
      <c r="R288" s="110">
        <f t="shared" si="210"/>
        <v>0.739850945189296</v>
      </c>
      <c r="S288" s="110">
        <f t="shared" si="210"/>
        <v>-2.34922876032038</v>
      </c>
      <c r="T288" s="110">
        <f t="shared" si="210"/>
        <v>1.58342430643417</v>
      </c>
      <c r="U288" s="110">
        <f t="shared" si="210"/>
        <v>-1.3205526249667</v>
      </c>
      <c r="V288" s="110">
        <f t="shared" si="210"/>
        <v>-0.493355156374149</v>
      </c>
      <c r="W288" s="110">
        <f t="shared" si="210"/>
        <v>-0.430936791600425</v>
      </c>
      <c r="X288" s="110"/>
      <c r="Y288" s="110"/>
      <c r="Z288" s="110"/>
      <c r="AA288" s="110"/>
      <c r="AB288" s="128"/>
    </row>
    <row r="289" ht="12" customHeight="1" spans="1:28">
      <c r="A289" s="23"/>
      <c r="B289" s="112">
        <f t="shared" si="181"/>
        <v>82</v>
      </c>
      <c r="C289" s="110"/>
      <c r="D289" s="110">
        <f t="shared" ref="D289:W289" si="211">0+1*(D185-M_1)/SD_1</f>
        <v>-0.648980386524824</v>
      </c>
      <c r="E289" s="110">
        <f t="shared" si="211"/>
        <v>0.187823440965529</v>
      </c>
      <c r="F289" s="110">
        <f t="shared" si="211"/>
        <v>1.0616110528919</v>
      </c>
      <c r="G289" s="110">
        <f t="shared" si="211"/>
        <v>1.12740873874986</v>
      </c>
      <c r="H289" s="110">
        <f t="shared" si="211"/>
        <v>1.59297352900206</v>
      </c>
      <c r="I289" s="110">
        <f t="shared" si="211"/>
        <v>-1.08882155080338</v>
      </c>
      <c r="J289" s="110">
        <f t="shared" si="211"/>
        <v>-0.39260034246044</v>
      </c>
      <c r="K289" s="110">
        <f t="shared" si="211"/>
        <v>-1.77216907443815</v>
      </c>
      <c r="L289" s="110">
        <f t="shared" si="211"/>
        <v>0.30022414494643</v>
      </c>
      <c r="M289" s="110">
        <f t="shared" si="211"/>
        <v>0.0764424884659876</v>
      </c>
      <c r="N289" s="110">
        <f t="shared" si="211"/>
        <v>-0.313570538176164</v>
      </c>
      <c r="O289" s="110">
        <f t="shared" si="211"/>
        <v>0.576428061112678</v>
      </c>
      <c r="P289" s="110">
        <f t="shared" si="211"/>
        <v>1.88235891661358</v>
      </c>
      <c r="Q289" s="110">
        <f t="shared" si="211"/>
        <v>0.150370611079546</v>
      </c>
      <c r="R289" s="110">
        <f t="shared" si="211"/>
        <v>-0.425129560009072</v>
      </c>
      <c r="S289" s="110">
        <f t="shared" si="211"/>
        <v>1.12760448870423</v>
      </c>
      <c r="T289" s="110">
        <f t="shared" si="211"/>
        <v>-0.095759694163526</v>
      </c>
      <c r="U289" s="110">
        <f t="shared" si="211"/>
        <v>0.918947175855466</v>
      </c>
      <c r="V289" s="110">
        <f t="shared" si="211"/>
        <v>-0.55420329489349</v>
      </c>
      <c r="W289" s="110">
        <f t="shared" si="211"/>
        <v>0.253993479415378</v>
      </c>
      <c r="X289" s="110"/>
      <c r="Y289" s="110"/>
      <c r="Z289" s="110"/>
      <c r="AA289" s="110"/>
      <c r="AB289" s="128"/>
    </row>
    <row r="290" ht="12" customHeight="1" spans="1:28">
      <c r="A290" s="23"/>
      <c r="B290" s="112">
        <f t="shared" si="181"/>
        <v>83</v>
      </c>
      <c r="C290" s="110"/>
      <c r="D290" s="110">
        <f t="shared" ref="D290:W290" si="212">0+1*(D186-M_1)/SD_1</f>
        <v>-0.88678593774219</v>
      </c>
      <c r="E290" s="110">
        <f t="shared" si="212"/>
        <v>1.04709845358482</v>
      </c>
      <c r="F290" s="110">
        <f t="shared" si="212"/>
        <v>0.786070569959075</v>
      </c>
      <c r="G290" s="110">
        <f t="shared" si="212"/>
        <v>-1.36152518366505</v>
      </c>
      <c r="H290" s="110">
        <f t="shared" si="212"/>
        <v>-1.11755072699098</v>
      </c>
      <c r="I290" s="110">
        <f t="shared" si="212"/>
        <v>-0.618039148271679</v>
      </c>
      <c r="J290" s="110">
        <f t="shared" si="212"/>
        <v>-2.09190664537975</v>
      </c>
      <c r="K290" s="110">
        <f t="shared" si="212"/>
        <v>-0.340951555291278</v>
      </c>
      <c r="L290" s="110">
        <f t="shared" si="212"/>
        <v>1.09990318876142</v>
      </c>
      <c r="M290" s="110">
        <f t="shared" si="212"/>
        <v>-0.336536180009723</v>
      </c>
      <c r="N290" s="110">
        <f t="shared" si="212"/>
        <v>-0.15120168746694</v>
      </c>
      <c r="O290" s="110">
        <f t="shared" si="212"/>
        <v>0.625985234507145</v>
      </c>
      <c r="P290" s="110">
        <f t="shared" si="212"/>
        <v>0.299530307463739</v>
      </c>
      <c r="Q290" s="110">
        <f t="shared" si="212"/>
        <v>-0.412269110805974</v>
      </c>
      <c r="R290" s="110">
        <f t="shared" si="212"/>
        <v>0.477727268760873</v>
      </c>
      <c r="S290" s="110">
        <f t="shared" si="212"/>
        <v>-0.466067158982754</v>
      </c>
      <c r="T290" s="110">
        <f t="shared" si="212"/>
        <v>0.752768373145911</v>
      </c>
      <c r="U290" s="110">
        <f t="shared" si="212"/>
        <v>1.01248600408907</v>
      </c>
      <c r="V290" s="110">
        <f t="shared" si="212"/>
        <v>0.300342872537928</v>
      </c>
      <c r="W290" s="110">
        <f t="shared" si="212"/>
        <v>0.086602462000643</v>
      </c>
      <c r="X290" s="110"/>
      <c r="Y290" s="110"/>
      <c r="Z290" s="110"/>
      <c r="AA290" s="110"/>
      <c r="AB290" s="128"/>
    </row>
    <row r="291" ht="12" customHeight="1" spans="1:28">
      <c r="A291" s="23"/>
      <c r="B291" s="112">
        <f t="shared" si="181"/>
        <v>84</v>
      </c>
      <c r="C291" s="110"/>
      <c r="D291" s="110">
        <f t="shared" ref="D291:W291" si="213">0+1*(D187-M_1)/SD_1</f>
        <v>0.109186139002062</v>
      </c>
      <c r="E291" s="110">
        <f t="shared" si="213"/>
        <v>-0.366897010841885</v>
      </c>
      <c r="F291" s="110">
        <f t="shared" si="213"/>
        <v>-0.00136541355431827</v>
      </c>
      <c r="G291" s="110">
        <f t="shared" si="213"/>
        <v>0.24544189119218</v>
      </c>
      <c r="H291" s="110">
        <f t="shared" si="213"/>
        <v>0.249121645892161</v>
      </c>
      <c r="I291" s="110">
        <f t="shared" si="213"/>
        <v>-0.361797465604192</v>
      </c>
      <c r="J291" s="110">
        <f t="shared" si="213"/>
        <v>-0.201065587508448</v>
      </c>
      <c r="K291" s="110">
        <f t="shared" si="213"/>
        <v>-0.914895693312151</v>
      </c>
      <c r="L291" s="110">
        <f t="shared" si="213"/>
        <v>-2.07626274080841</v>
      </c>
      <c r="M291" s="110">
        <f t="shared" si="213"/>
        <v>-0.260215837680345</v>
      </c>
      <c r="N291" s="110">
        <f t="shared" si="213"/>
        <v>-0.587958626179249</v>
      </c>
      <c r="O291" s="110">
        <f t="shared" si="213"/>
        <v>0.915396656036404</v>
      </c>
      <c r="P291" s="110">
        <f t="shared" si="213"/>
        <v>-1.67379351595708</v>
      </c>
      <c r="Q291" s="110">
        <f t="shared" si="213"/>
        <v>-2.02610428573561</v>
      </c>
      <c r="R291" s="110">
        <f t="shared" si="213"/>
        <v>-1.24163429467955</v>
      </c>
      <c r="S291" s="110">
        <f t="shared" si="213"/>
        <v>0.405226798741106</v>
      </c>
      <c r="T291" s="110">
        <f t="shared" si="213"/>
        <v>-0.188835894005926</v>
      </c>
      <c r="U291" s="110">
        <f t="shared" si="213"/>
        <v>0.00549901530667393</v>
      </c>
      <c r="V291" s="110">
        <f t="shared" si="213"/>
        <v>-1.75728448097618</v>
      </c>
      <c r="W291" s="110">
        <f t="shared" si="213"/>
        <v>-0.594428416976574</v>
      </c>
      <c r="X291" s="110"/>
      <c r="Y291" s="110"/>
      <c r="Z291" s="110"/>
      <c r="AA291" s="110"/>
      <c r="AB291" s="128"/>
    </row>
    <row r="292" ht="12" customHeight="1" spans="1:28">
      <c r="A292" s="23"/>
      <c r="B292" s="112">
        <f t="shared" ref="B292:B307" si="214">B291+1</f>
        <v>85</v>
      </c>
      <c r="C292" s="110"/>
      <c r="D292" s="110">
        <f t="shared" ref="D292:W292" si="215">0+1*(D188-M_1)/SD_1</f>
        <v>-1.1730391533005</v>
      </c>
      <c r="E292" s="110">
        <f t="shared" si="215"/>
        <v>-0.307743986435725</v>
      </c>
      <c r="F292" s="110">
        <f t="shared" si="215"/>
        <v>2.2824242277897</v>
      </c>
      <c r="G292" s="110">
        <f t="shared" si="215"/>
        <v>0.323585028861526</v>
      </c>
      <c r="H292" s="110">
        <f t="shared" si="215"/>
        <v>0.0735114134233599</v>
      </c>
      <c r="I292" s="110">
        <f t="shared" si="215"/>
        <v>1.67865208480425</v>
      </c>
      <c r="J292" s="110">
        <f t="shared" si="215"/>
        <v>-0.192911645869157</v>
      </c>
      <c r="K292" s="110">
        <f t="shared" si="215"/>
        <v>0.762388444941255</v>
      </c>
      <c r="L292" s="110">
        <f t="shared" si="215"/>
        <v>0.872652761978892</v>
      </c>
      <c r="M292" s="110">
        <f t="shared" si="215"/>
        <v>-1.25015790722895</v>
      </c>
      <c r="N292" s="110">
        <f t="shared" si="215"/>
        <v>0.130990006081531</v>
      </c>
      <c r="O292" s="110">
        <f t="shared" si="215"/>
        <v>-1.02659497897125</v>
      </c>
      <c r="P292" s="110">
        <f t="shared" si="215"/>
        <v>0.896858557440639</v>
      </c>
      <c r="Q292" s="110">
        <f t="shared" si="215"/>
        <v>1.77598744183411</v>
      </c>
      <c r="R292" s="110">
        <f t="shared" si="215"/>
        <v>0.617964008090179</v>
      </c>
      <c r="S292" s="110">
        <f t="shared" si="215"/>
        <v>0.98275045852426</v>
      </c>
      <c r="T292" s="110">
        <f t="shared" si="215"/>
        <v>-0.85757576569044</v>
      </c>
      <c r="U292" s="110">
        <f t="shared" si="215"/>
        <v>-1.53249842153666</v>
      </c>
      <c r="V292" s="110">
        <f t="shared" si="215"/>
        <v>-0.356457973297531</v>
      </c>
      <c r="W292" s="110">
        <f t="shared" si="215"/>
        <v>-0.816383739849471</v>
      </c>
      <c r="X292" s="110"/>
      <c r="Y292" s="110"/>
      <c r="Z292" s="110"/>
      <c r="AA292" s="110"/>
      <c r="AB292" s="128"/>
    </row>
    <row r="293" ht="12" customHeight="1" spans="1:28">
      <c r="A293" s="23"/>
      <c r="B293" s="112">
        <f t="shared" si="214"/>
        <v>86</v>
      </c>
      <c r="C293" s="110"/>
      <c r="D293" s="110">
        <f t="shared" ref="D293:W293" si="216">0+1*(D189-M_1)/SD_1</f>
        <v>-1.3539592146522</v>
      </c>
      <c r="E293" s="110">
        <f t="shared" si="216"/>
        <v>-0.928975225941001</v>
      </c>
      <c r="F293" s="110">
        <f t="shared" si="216"/>
        <v>1.19854711020423</v>
      </c>
      <c r="G293" s="110">
        <f t="shared" si="216"/>
        <v>-0.232540350058876</v>
      </c>
      <c r="H293" s="110">
        <f t="shared" si="216"/>
        <v>-0.881488876999677</v>
      </c>
      <c r="I293" s="110">
        <f t="shared" si="216"/>
        <v>0.785624690648628</v>
      </c>
      <c r="J293" s="110">
        <f t="shared" si="216"/>
        <v>0.527050082553248</v>
      </c>
      <c r="K293" s="110">
        <f t="shared" si="216"/>
        <v>-0.5690703591968</v>
      </c>
      <c r="L293" s="110">
        <f t="shared" si="216"/>
        <v>-1.7200583612928</v>
      </c>
      <c r="M293" s="110">
        <f t="shared" si="216"/>
        <v>2.04406119143376</v>
      </c>
      <c r="N293" s="110">
        <f t="shared" si="216"/>
        <v>-0.917240780800444</v>
      </c>
      <c r="O293" s="110">
        <f t="shared" si="216"/>
        <v>-0.274970422711498</v>
      </c>
      <c r="P293" s="110">
        <f t="shared" si="216"/>
        <v>-0.0558079130869465</v>
      </c>
      <c r="Q293" s="110">
        <f t="shared" si="216"/>
        <v>-0.0670072097581362</v>
      </c>
      <c r="R293" s="110">
        <f t="shared" si="216"/>
        <v>0.469064221238977</v>
      </c>
      <c r="S293" s="110">
        <f t="shared" si="216"/>
        <v>-0.426292289370802</v>
      </c>
      <c r="T293" s="110">
        <f t="shared" si="216"/>
        <v>-0.0779151531910739</v>
      </c>
      <c r="U293" s="110">
        <f t="shared" si="216"/>
        <v>0.457753244729262</v>
      </c>
      <c r="V293" s="110">
        <f t="shared" si="216"/>
        <v>0.613855102122529</v>
      </c>
      <c r="W293" s="110">
        <f t="shared" si="216"/>
        <v>-1.13269878928663</v>
      </c>
      <c r="X293" s="110"/>
      <c r="Y293" s="110"/>
      <c r="Z293" s="110"/>
      <c r="AA293" s="110"/>
      <c r="AB293" s="128"/>
    </row>
    <row r="294" ht="12" customHeight="1" spans="1:28">
      <c r="A294" s="23"/>
      <c r="B294" s="112">
        <f t="shared" si="214"/>
        <v>87</v>
      </c>
      <c r="C294" s="110"/>
      <c r="D294" s="110">
        <f t="shared" ref="D294:W294" si="217">0+1*(D190-M_1)/SD_1</f>
        <v>-0.582757459000841</v>
      </c>
      <c r="E294" s="110">
        <f t="shared" si="217"/>
        <v>-0.171274691915651</v>
      </c>
      <c r="F294" s="110">
        <f t="shared" si="217"/>
        <v>-0.141074237022641</v>
      </c>
      <c r="G294" s="110">
        <f t="shared" si="217"/>
        <v>0.852095686776748</v>
      </c>
      <c r="H294" s="110">
        <f t="shared" si="217"/>
        <v>1.20583570729722</v>
      </c>
      <c r="I294" s="110">
        <f t="shared" si="217"/>
        <v>1.06000405963751</v>
      </c>
      <c r="J294" s="110">
        <f t="shared" si="217"/>
        <v>0.523590608359757</v>
      </c>
      <c r="K294" s="110">
        <f t="shared" si="217"/>
        <v>1.27468195686186</v>
      </c>
      <c r="L294" s="110">
        <f t="shared" si="217"/>
        <v>-0.961911966809404</v>
      </c>
      <c r="M294" s="110">
        <f t="shared" si="217"/>
        <v>-1.07903828043889</v>
      </c>
      <c r="N294" s="110">
        <f t="shared" si="217"/>
        <v>-1.49921666140494</v>
      </c>
      <c r="O294" s="110">
        <f t="shared" si="217"/>
        <v>0.265618862074389</v>
      </c>
      <c r="P294" s="110">
        <f t="shared" si="217"/>
        <v>-1.40650288094588</v>
      </c>
      <c r="Q294" s="110">
        <f t="shared" si="217"/>
        <v>-1.48313802295015</v>
      </c>
      <c r="R294" s="110">
        <f t="shared" si="217"/>
        <v>2.63993591640012</v>
      </c>
      <c r="S294" s="110">
        <f t="shared" si="217"/>
        <v>0.734688906444029</v>
      </c>
      <c r="T294" s="110">
        <f t="shared" si="217"/>
        <v>1.51826677107107</v>
      </c>
      <c r="U294" s="110">
        <f t="shared" si="217"/>
        <v>0.623892363322346</v>
      </c>
      <c r="V294" s="110">
        <f t="shared" si="217"/>
        <v>0.00512224340323885</v>
      </c>
      <c r="W294" s="110">
        <f t="shared" si="217"/>
        <v>-0.409357641055314</v>
      </c>
      <c r="X294" s="110"/>
      <c r="Y294" s="110"/>
      <c r="Z294" s="110"/>
      <c r="AA294" s="110"/>
      <c r="AB294" s="128"/>
    </row>
    <row r="295" ht="12" customHeight="1" spans="1:28">
      <c r="A295" s="23"/>
      <c r="B295" s="112">
        <f t="shared" si="214"/>
        <v>88</v>
      </c>
      <c r="C295" s="110"/>
      <c r="D295" s="110">
        <f t="shared" ref="D295:W295" si="218">0+1*(D191-M_1)/SD_1</f>
        <v>0.634989887051913</v>
      </c>
      <c r="E295" s="110">
        <f t="shared" si="218"/>
        <v>0.867807777998203</v>
      </c>
      <c r="F295" s="110">
        <f t="shared" si="218"/>
        <v>1.71971764322482</v>
      </c>
      <c r="G295" s="110">
        <f t="shared" si="218"/>
        <v>-0.963684638599618</v>
      </c>
      <c r="H295" s="110">
        <f t="shared" si="218"/>
        <v>-0.593075496343212</v>
      </c>
      <c r="I295" s="110">
        <f t="shared" si="218"/>
        <v>-0.657036566085809</v>
      </c>
      <c r="J295" s="110">
        <f t="shared" si="218"/>
        <v>-0.115060057838553</v>
      </c>
      <c r="K295" s="110">
        <f t="shared" si="218"/>
        <v>-0.5050895818136</v>
      </c>
      <c r="L295" s="110">
        <f t="shared" si="218"/>
        <v>-0.554325720084655</v>
      </c>
      <c r="M295" s="110">
        <f t="shared" si="218"/>
        <v>-0.826590130483422</v>
      </c>
      <c r="N295" s="110">
        <f t="shared" si="218"/>
        <v>1.27477496246202</v>
      </c>
      <c r="O295" s="110">
        <f t="shared" si="218"/>
        <v>2.05606897161786</v>
      </c>
      <c r="P295" s="110">
        <f t="shared" si="218"/>
        <v>-2.52538775625313</v>
      </c>
      <c r="Q295" s="110">
        <f t="shared" si="218"/>
        <v>-0.630618102034982</v>
      </c>
      <c r="R295" s="110">
        <f t="shared" si="218"/>
        <v>2.1178729261458</v>
      </c>
      <c r="S295" s="110">
        <f t="shared" si="218"/>
        <v>-0.364964830934391</v>
      </c>
      <c r="T295" s="110">
        <f t="shared" si="218"/>
        <v>-0.557800843001259</v>
      </c>
      <c r="U295" s="110">
        <f t="shared" si="218"/>
        <v>0.00541648892979627</v>
      </c>
      <c r="V295" s="110">
        <f t="shared" si="218"/>
        <v>1.47998888421379</v>
      </c>
      <c r="W295" s="110">
        <f t="shared" si="218"/>
        <v>-2.20928313703163</v>
      </c>
      <c r="X295" s="110"/>
      <c r="Y295" s="110"/>
      <c r="Z295" s="110"/>
      <c r="AA295" s="110"/>
      <c r="AB295" s="128"/>
    </row>
    <row r="296" ht="12" customHeight="1" spans="1:28">
      <c r="A296" s="23"/>
      <c r="B296" s="112">
        <f t="shared" si="214"/>
        <v>89</v>
      </c>
      <c r="C296" s="110"/>
      <c r="D296" s="110">
        <f t="shared" ref="D296:W296" si="219">0+1*(D192-M_1)/SD_1</f>
        <v>0.0652405952199533</v>
      </c>
      <c r="E296" s="110">
        <f t="shared" si="219"/>
        <v>1.52452110108017</v>
      </c>
      <c r="F296" s="110">
        <f t="shared" si="219"/>
        <v>2.32561639780522</v>
      </c>
      <c r="G296" s="110">
        <f t="shared" si="219"/>
        <v>-0.235201330640318</v>
      </c>
      <c r="H296" s="110">
        <f t="shared" si="219"/>
        <v>0.195579994982464</v>
      </c>
      <c r="I296" s="110">
        <f t="shared" si="219"/>
        <v>-1.51311947184189</v>
      </c>
      <c r="J296" s="110">
        <f t="shared" si="219"/>
        <v>0.974337586590056</v>
      </c>
      <c r="K296" s="110">
        <f t="shared" si="219"/>
        <v>0.132118863538382</v>
      </c>
      <c r="L296" s="110">
        <f t="shared" si="219"/>
        <v>1.38032049655162</v>
      </c>
      <c r="M296" s="110">
        <f t="shared" si="219"/>
        <v>1.24348218508446</v>
      </c>
      <c r="N296" s="110">
        <f t="shared" si="219"/>
        <v>1.24445610545687</v>
      </c>
      <c r="O296" s="110">
        <f t="shared" si="219"/>
        <v>1.18388305510793</v>
      </c>
      <c r="P296" s="110">
        <f t="shared" si="219"/>
        <v>0.830223467914639</v>
      </c>
      <c r="Q296" s="110">
        <f t="shared" si="219"/>
        <v>0.167391873493878</v>
      </c>
      <c r="R296" s="110">
        <f t="shared" si="219"/>
        <v>-0.415859799362453</v>
      </c>
      <c r="S296" s="110">
        <f t="shared" si="219"/>
        <v>-1.45909819293931</v>
      </c>
      <c r="T296" s="110">
        <f t="shared" si="219"/>
        <v>0.0692244172686772</v>
      </c>
      <c r="U296" s="110">
        <f t="shared" si="219"/>
        <v>-1.46130448847542</v>
      </c>
      <c r="V296" s="110">
        <f t="shared" si="219"/>
        <v>0.873016315325544</v>
      </c>
      <c r="W296" s="110">
        <f t="shared" si="219"/>
        <v>-0.664872674172466</v>
      </c>
      <c r="X296" s="110"/>
      <c r="Y296" s="110"/>
      <c r="Z296" s="110"/>
      <c r="AA296" s="110"/>
      <c r="AB296" s="128"/>
    </row>
    <row r="297" ht="12" customHeight="1" spans="1:28">
      <c r="A297" s="23"/>
      <c r="B297" s="112">
        <f t="shared" si="214"/>
        <v>90</v>
      </c>
      <c r="C297" s="110"/>
      <c r="D297" s="110">
        <f t="shared" ref="D297:W297" si="220">0+1*(D193-M_1)/SD_1</f>
        <v>0.257550830004994</v>
      </c>
      <c r="E297" s="110">
        <f t="shared" si="220"/>
        <v>-1.9772821932394</v>
      </c>
      <c r="F297" s="110">
        <f t="shared" si="220"/>
        <v>-2.00778050816218</v>
      </c>
      <c r="G297" s="110">
        <f t="shared" si="220"/>
        <v>0.238026352470824</v>
      </c>
      <c r="H297" s="110">
        <f t="shared" si="220"/>
        <v>1.52658604340401</v>
      </c>
      <c r="I297" s="110">
        <f t="shared" si="220"/>
        <v>1.20083373744497</v>
      </c>
      <c r="J297" s="110">
        <f t="shared" si="220"/>
        <v>-1.29648820646314</v>
      </c>
      <c r="K297" s="110">
        <f t="shared" si="220"/>
        <v>0.828371813816535</v>
      </c>
      <c r="L297" s="110">
        <f t="shared" si="220"/>
        <v>1.86601814671748</v>
      </c>
      <c r="M297" s="110">
        <f t="shared" si="220"/>
        <v>-0.178290229629796</v>
      </c>
      <c r="N297" s="110">
        <f t="shared" si="220"/>
        <v>0.460266197003174</v>
      </c>
      <c r="O297" s="110">
        <f t="shared" si="220"/>
        <v>-0.279812895320973</v>
      </c>
      <c r="P297" s="110">
        <f t="shared" si="220"/>
        <v>-0.756375743393543</v>
      </c>
      <c r="Q297" s="110">
        <f t="shared" si="220"/>
        <v>1.4681866244349</v>
      </c>
      <c r="R297" s="110">
        <f t="shared" si="220"/>
        <v>0.766083227161968</v>
      </c>
      <c r="S297" s="110">
        <f t="shared" si="220"/>
        <v>-0.94616262278974</v>
      </c>
      <c r="T297" s="110">
        <f t="shared" si="220"/>
        <v>-1.71543638477565</v>
      </c>
      <c r="U297" s="110">
        <f t="shared" si="220"/>
        <v>-0.371766151536138</v>
      </c>
      <c r="V297" s="110">
        <f t="shared" si="220"/>
        <v>0.0707621182775308</v>
      </c>
      <c r="W297" s="110">
        <f t="shared" si="220"/>
        <v>2.45955044754809</v>
      </c>
      <c r="X297" s="110"/>
      <c r="Y297" s="110"/>
      <c r="Z297" s="110"/>
      <c r="AA297" s="110"/>
      <c r="AB297" s="128"/>
    </row>
    <row r="298" ht="12" customHeight="1" spans="1:28">
      <c r="A298" s="23"/>
      <c r="B298" s="112">
        <f t="shared" si="214"/>
        <v>91</v>
      </c>
      <c r="C298" s="110"/>
      <c r="D298" s="110">
        <f t="shared" ref="D298:W298" si="221">0+1*(D194-M_1)/SD_1</f>
        <v>2.42711413813199</v>
      </c>
      <c r="E298" s="110">
        <f t="shared" si="221"/>
        <v>-0.558722528225325</v>
      </c>
      <c r="F298" s="110">
        <f t="shared" si="221"/>
        <v>0.536913029035588</v>
      </c>
      <c r="G298" s="110">
        <f t="shared" si="221"/>
        <v>-0.519443180035678</v>
      </c>
      <c r="H298" s="110">
        <f t="shared" si="221"/>
        <v>-0.234515270730646</v>
      </c>
      <c r="I298" s="110">
        <f t="shared" si="221"/>
        <v>-0.773683808350711</v>
      </c>
      <c r="J298" s="110">
        <f t="shared" si="221"/>
        <v>0.681287384266805</v>
      </c>
      <c r="K298" s="110">
        <f t="shared" si="221"/>
        <v>-0.529598283868197</v>
      </c>
      <c r="L298" s="110">
        <f t="shared" si="221"/>
        <v>-0.830115418615995</v>
      </c>
      <c r="M298" s="110">
        <f t="shared" si="221"/>
        <v>-0.047026631265874</v>
      </c>
      <c r="N298" s="110">
        <f t="shared" si="221"/>
        <v>1.51978075828011</v>
      </c>
      <c r="O298" s="110">
        <f t="shared" si="221"/>
        <v>-0.801223110585491</v>
      </c>
      <c r="P298" s="110">
        <f t="shared" si="221"/>
        <v>-0.327190757851184</v>
      </c>
      <c r="Q298" s="110">
        <f t="shared" si="221"/>
        <v>-0.455025398686373</v>
      </c>
      <c r="R298" s="110">
        <f t="shared" si="221"/>
        <v>-0.599510319898713</v>
      </c>
      <c r="S298" s="110">
        <f t="shared" si="221"/>
        <v>0.474400027666747</v>
      </c>
      <c r="T298" s="110">
        <f t="shared" si="221"/>
        <v>-1.30835687725323</v>
      </c>
      <c r="U298" s="110">
        <f t="shared" si="221"/>
        <v>1.45902619009674</v>
      </c>
      <c r="V298" s="110">
        <f t="shared" si="221"/>
        <v>0.870577848524818</v>
      </c>
      <c r="W298" s="110">
        <f t="shared" si="221"/>
        <v>0.256052634514255</v>
      </c>
      <c r="X298" s="110"/>
      <c r="Y298" s="110"/>
      <c r="Z298" s="110"/>
      <c r="AA298" s="110"/>
      <c r="AB298" s="128"/>
    </row>
    <row r="299" ht="12" customHeight="1" spans="1:28">
      <c r="A299" s="23"/>
      <c r="B299" s="112">
        <f t="shared" si="214"/>
        <v>92</v>
      </c>
      <c r="C299" s="110"/>
      <c r="D299" s="110">
        <f t="shared" ref="D299:W299" si="222">0+1*(D195-M_1)/SD_1</f>
        <v>-0.0740930235303137</v>
      </c>
      <c r="E299" s="110">
        <f t="shared" si="222"/>
        <v>-1.17885822246569</v>
      </c>
      <c r="F299" s="110">
        <f t="shared" si="222"/>
        <v>-0.229250937911897</v>
      </c>
      <c r="G299" s="110">
        <f t="shared" si="222"/>
        <v>-0.518695962145056</v>
      </c>
      <c r="H299" s="110">
        <f t="shared" si="222"/>
        <v>0.80460993673867</v>
      </c>
      <c r="I299" s="110">
        <f t="shared" si="222"/>
        <v>-0.455260737089372</v>
      </c>
      <c r="J299" s="110">
        <f t="shared" si="222"/>
        <v>-0.828946233552636</v>
      </c>
      <c r="K299" s="110">
        <f t="shared" si="222"/>
        <v>0.605933150873993</v>
      </c>
      <c r="L299" s="110">
        <f t="shared" si="222"/>
        <v>-0.186003710935136</v>
      </c>
      <c r="M299" s="110">
        <f t="shared" si="222"/>
        <v>1.83026759362466</v>
      </c>
      <c r="N299" s="110">
        <f t="shared" si="222"/>
        <v>-0.940315609145109</v>
      </c>
      <c r="O299" s="110">
        <f t="shared" si="222"/>
        <v>0.0611230401991383</v>
      </c>
      <c r="P299" s="110">
        <f t="shared" si="222"/>
        <v>1.90291295257309</v>
      </c>
      <c r="Q299" s="110">
        <f t="shared" si="222"/>
        <v>-1.00910077660438</v>
      </c>
      <c r="R299" s="110">
        <f t="shared" si="222"/>
        <v>-0.359564521495111</v>
      </c>
      <c r="S299" s="110">
        <f t="shared" si="222"/>
        <v>-0.0415134161499243</v>
      </c>
      <c r="T299" s="110">
        <f t="shared" si="222"/>
        <v>-0.202560724018016</v>
      </c>
      <c r="U299" s="110">
        <f t="shared" si="222"/>
        <v>2.7500929290636</v>
      </c>
      <c r="V299" s="110">
        <f t="shared" si="222"/>
        <v>-1.99890685584374</v>
      </c>
      <c r="W299" s="110">
        <f t="shared" si="222"/>
        <v>1.70995766646147</v>
      </c>
      <c r="X299" s="110"/>
      <c r="Y299" s="110"/>
      <c r="Z299" s="110"/>
      <c r="AA299" s="110"/>
      <c r="AB299" s="128"/>
    </row>
    <row r="300" ht="12" customHeight="1" spans="1:28">
      <c r="A300" s="23"/>
      <c r="B300" s="112">
        <f t="shared" si="214"/>
        <v>93</v>
      </c>
      <c r="C300" s="110"/>
      <c r="D300" s="110">
        <f t="shared" ref="D300:W300" si="223">0+1*(D196-M_1)/SD_1</f>
        <v>1.48147894465882</v>
      </c>
      <c r="E300" s="110">
        <f t="shared" si="223"/>
        <v>0.144709895866057</v>
      </c>
      <c r="F300" s="110">
        <f t="shared" si="223"/>
        <v>-0.0688227517316651</v>
      </c>
      <c r="G300" s="110">
        <f t="shared" si="223"/>
        <v>-2.35962875046819</v>
      </c>
      <c r="H300" s="110">
        <f t="shared" si="223"/>
        <v>-0.87330588507693</v>
      </c>
      <c r="I300" s="110">
        <f t="shared" si="223"/>
        <v>0.511692140778735</v>
      </c>
      <c r="J300" s="110">
        <f t="shared" si="223"/>
        <v>-0.0219840193032826</v>
      </c>
      <c r="K300" s="110">
        <f t="shared" si="223"/>
        <v>-0.741522106163423</v>
      </c>
      <c r="L300" s="110">
        <f t="shared" si="223"/>
        <v>1.47269065791919</v>
      </c>
      <c r="M300" s="110">
        <f t="shared" si="223"/>
        <v>0.554975577413762</v>
      </c>
      <c r="N300" s="110">
        <f t="shared" si="223"/>
        <v>0.333947894252443</v>
      </c>
      <c r="O300" s="110">
        <f t="shared" si="223"/>
        <v>1.19507318179087</v>
      </c>
      <c r="P300" s="110">
        <f t="shared" si="223"/>
        <v>-1.68041309744827</v>
      </c>
      <c r="Q300" s="110">
        <f t="shared" si="223"/>
        <v>1.11134994843789</v>
      </c>
      <c r="R300" s="110">
        <f t="shared" si="223"/>
        <v>-0.165966439610434</v>
      </c>
      <c r="S300" s="110">
        <f t="shared" si="223"/>
        <v>-0.0396456424199445</v>
      </c>
      <c r="T300" s="110">
        <f t="shared" si="223"/>
        <v>0.526416512991521</v>
      </c>
      <c r="U300" s="110">
        <f t="shared" si="223"/>
        <v>0.117379813886825</v>
      </c>
      <c r="V300" s="110">
        <f t="shared" si="223"/>
        <v>-2.29455060911003</v>
      </c>
      <c r="W300" s="110">
        <f t="shared" si="223"/>
        <v>-0.615758750092082</v>
      </c>
      <c r="X300" s="110"/>
      <c r="Y300" s="110"/>
      <c r="Z300" s="110"/>
      <c r="AA300" s="110"/>
      <c r="AB300" s="128"/>
    </row>
    <row r="301" ht="12" customHeight="1" spans="1:28">
      <c r="A301" s="23"/>
      <c r="B301" s="112">
        <f t="shared" si="214"/>
        <v>94</v>
      </c>
      <c r="C301" s="110"/>
      <c r="D301" s="110">
        <f t="shared" ref="D301:W301" si="224">0+1*(D197-M_1)/SD_1</f>
        <v>-0.845219100058413</v>
      </c>
      <c r="E301" s="110">
        <f t="shared" si="224"/>
        <v>0.287037180875775</v>
      </c>
      <c r="F301" s="110">
        <f t="shared" si="224"/>
        <v>0.329979099444581</v>
      </c>
      <c r="G301" s="110">
        <f t="shared" si="224"/>
        <v>-1.1120491207717</v>
      </c>
      <c r="H301" s="110">
        <f t="shared" si="224"/>
        <v>1.03707832348745</v>
      </c>
      <c r="I301" s="110">
        <f t="shared" si="224"/>
        <v>1.21529793311655</v>
      </c>
      <c r="J301" s="110">
        <f t="shared" si="224"/>
        <v>0.691745787445723</v>
      </c>
      <c r="K301" s="110">
        <f t="shared" si="224"/>
        <v>0.730283930402888</v>
      </c>
      <c r="L301" s="110">
        <f t="shared" si="224"/>
        <v>1.00010060288024</v>
      </c>
      <c r="M301" s="110">
        <f t="shared" si="224"/>
        <v>-0.648892580544148</v>
      </c>
      <c r="N301" s="110">
        <f t="shared" si="224"/>
        <v>-1.4496823117691</v>
      </c>
      <c r="O301" s="110">
        <f t="shared" si="224"/>
        <v>-1.22658859293457</v>
      </c>
      <c r="P301" s="110">
        <f t="shared" si="224"/>
        <v>-0.751955071238167</v>
      </c>
      <c r="Q301" s="110">
        <f t="shared" si="224"/>
        <v>-0.429564635698764</v>
      </c>
      <c r="R301" s="110">
        <f t="shared" si="224"/>
        <v>-0.943228951114794</v>
      </c>
      <c r="S301" s="110">
        <f t="shared" si="224"/>
        <v>-0.0700440535587043</v>
      </c>
      <c r="T301" s="110">
        <f t="shared" si="224"/>
        <v>-0.837358980809819</v>
      </c>
      <c r="U301" s="110">
        <f t="shared" si="224"/>
        <v>0.162025351611661</v>
      </c>
      <c r="V301" s="110">
        <f t="shared" si="224"/>
        <v>0.931584346551411</v>
      </c>
      <c r="W301" s="110">
        <f t="shared" si="224"/>
        <v>-0.151003366620125</v>
      </c>
      <c r="X301" s="110"/>
      <c r="Y301" s="110"/>
      <c r="Z301" s="110"/>
      <c r="AA301" s="110"/>
      <c r="AB301" s="128"/>
    </row>
    <row r="302" ht="12" customHeight="1" spans="1:28">
      <c r="A302" s="23"/>
      <c r="B302" s="112">
        <f t="shared" si="214"/>
        <v>95</v>
      </c>
      <c r="C302" s="110"/>
      <c r="D302" s="110">
        <f t="shared" ref="D302:W302" si="225">0+1*(D198-M_1)/SD_1</f>
        <v>-0.176360591560696</v>
      </c>
      <c r="E302" s="110">
        <f t="shared" si="225"/>
        <v>0.518892571404786</v>
      </c>
      <c r="F302" s="110">
        <f t="shared" si="225"/>
        <v>-0.175595986975377</v>
      </c>
      <c r="G302" s="110">
        <f t="shared" si="225"/>
        <v>-1.85682032023463</v>
      </c>
      <c r="H302" s="110">
        <f t="shared" si="225"/>
        <v>-0.581445004805661</v>
      </c>
      <c r="I302" s="110">
        <f t="shared" si="225"/>
        <v>0.0183001051950916</v>
      </c>
      <c r="J302" s="110">
        <f t="shared" si="225"/>
        <v>-0.661709033817104</v>
      </c>
      <c r="K302" s="110">
        <f t="shared" si="225"/>
        <v>0.696487631328628</v>
      </c>
      <c r="L302" s="110">
        <f t="shared" si="225"/>
        <v>0.282637510893176</v>
      </c>
      <c r="M302" s="110">
        <f t="shared" si="225"/>
        <v>0.535261074912529</v>
      </c>
      <c r="N302" s="110">
        <f t="shared" si="225"/>
        <v>1.17328510524799</v>
      </c>
      <c r="O302" s="110">
        <f t="shared" si="225"/>
        <v>0.337281174667677</v>
      </c>
      <c r="P302" s="110">
        <f t="shared" si="225"/>
        <v>-1.69704129001726</v>
      </c>
      <c r="Q302" s="110">
        <f t="shared" si="225"/>
        <v>-0.0679630587728867</v>
      </c>
      <c r="R302" s="110">
        <f t="shared" si="225"/>
        <v>-0.316138037045422</v>
      </c>
      <c r="S302" s="110">
        <f t="shared" si="225"/>
        <v>0.41885190717943</v>
      </c>
      <c r="T302" s="110">
        <f t="shared" si="225"/>
        <v>-0.358968244661532</v>
      </c>
      <c r="U302" s="110">
        <f t="shared" si="225"/>
        <v>-1.99249206139011</v>
      </c>
      <c r="V302" s="110">
        <f t="shared" si="225"/>
        <v>0.492054461055072</v>
      </c>
      <c r="W302" s="110">
        <f t="shared" si="225"/>
        <v>-0.125231577714661</v>
      </c>
      <c r="X302" s="110"/>
      <c r="Y302" s="110"/>
      <c r="Z302" s="110"/>
      <c r="AA302" s="110"/>
      <c r="AB302" s="128"/>
    </row>
    <row r="303" ht="12" customHeight="1" spans="1:28">
      <c r="A303" s="23"/>
      <c r="B303" s="112">
        <f t="shared" si="214"/>
        <v>96</v>
      </c>
      <c r="C303" s="110"/>
      <c r="D303" s="110">
        <f t="shared" ref="D303:W303" si="226">0+1*(D199-M_1)/SD_1</f>
        <v>0.251648841308337</v>
      </c>
      <c r="E303" s="110">
        <f t="shared" si="226"/>
        <v>1.16512779866163</v>
      </c>
      <c r="F303" s="110">
        <f t="shared" si="226"/>
        <v>-0.845227416258617</v>
      </c>
      <c r="G303" s="110">
        <f t="shared" si="226"/>
        <v>0.388280446785332</v>
      </c>
      <c r="H303" s="110">
        <f t="shared" si="226"/>
        <v>0.0444375432718227</v>
      </c>
      <c r="I303" s="110">
        <f t="shared" si="226"/>
        <v>-0.120217527164262</v>
      </c>
      <c r="J303" s="110">
        <f t="shared" si="226"/>
        <v>-3.39801802125511</v>
      </c>
      <c r="K303" s="110">
        <f t="shared" si="226"/>
        <v>-0.0550282886193425</v>
      </c>
      <c r="L303" s="110">
        <f t="shared" si="226"/>
        <v>0.0676995959691387</v>
      </c>
      <c r="M303" s="110">
        <f t="shared" si="226"/>
        <v>0.738130573268736</v>
      </c>
      <c r="N303" s="110">
        <f t="shared" si="226"/>
        <v>0.670980508582667</v>
      </c>
      <c r="O303" s="110">
        <f t="shared" si="226"/>
        <v>-0.789645627349292</v>
      </c>
      <c r="P303" s="110">
        <f t="shared" si="226"/>
        <v>1.93298998933459</v>
      </c>
      <c r="Q303" s="110">
        <f t="shared" si="226"/>
        <v>1.40387914454488</v>
      </c>
      <c r="R303" s="110">
        <f t="shared" si="226"/>
        <v>-0.686178349217345</v>
      </c>
      <c r="S303" s="110">
        <f t="shared" si="226"/>
        <v>0.363223621093751</v>
      </c>
      <c r="T303" s="110">
        <f t="shared" si="226"/>
        <v>-0.317498040070253</v>
      </c>
      <c r="U303" s="110">
        <f t="shared" si="226"/>
        <v>0.229134523931203</v>
      </c>
      <c r="V303" s="110">
        <f t="shared" si="226"/>
        <v>0.672824071947741</v>
      </c>
      <c r="W303" s="110">
        <f t="shared" si="226"/>
        <v>0.689811378517968</v>
      </c>
      <c r="X303" s="110"/>
      <c r="Y303" s="110"/>
      <c r="Z303" s="110"/>
      <c r="AA303" s="110"/>
      <c r="AB303" s="128"/>
    </row>
    <row r="304" ht="12" customHeight="1" spans="1:28">
      <c r="A304" s="23"/>
      <c r="B304" s="112">
        <f t="shared" si="214"/>
        <v>97</v>
      </c>
      <c r="C304" s="110"/>
      <c r="D304" s="110">
        <f t="shared" ref="D304:W304" si="227">0+1*(D200-M_1)/SD_1</f>
        <v>-0.331520924400387</v>
      </c>
      <c r="E304" s="110">
        <f t="shared" si="227"/>
        <v>-2.06628664219804</v>
      </c>
      <c r="F304" s="110">
        <f t="shared" si="227"/>
        <v>-0.651354714937813</v>
      </c>
      <c r="G304" s="110">
        <f t="shared" si="227"/>
        <v>-0.88432360652973</v>
      </c>
      <c r="H304" s="110">
        <f t="shared" si="227"/>
        <v>-0.368538387262874</v>
      </c>
      <c r="I304" s="110">
        <f t="shared" si="227"/>
        <v>-1.39651601370892</v>
      </c>
      <c r="J304" s="110">
        <f t="shared" si="227"/>
        <v>-0.0125125668302069</v>
      </c>
      <c r="K304" s="110">
        <f t="shared" si="227"/>
        <v>2.04108634377612</v>
      </c>
      <c r="L304" s="110">
        <f t="shared" si="227"/>
        <v>0.0463292363547078</v>
      </c>
      <c r="M304" s="110">
        <f t="shared" si="227"/>
        <v>-1.54475402053945</v>
      </c>
      <c r="N304" s="110">
        <f t="shared" si="227"/>
        <v>0.14121864002876</v>
      </c>
      <c r="O304" s="110">
        <f t="shared" si="227"/>
        <v>-0.525814234110997</v>
      </c>
      <c r="P304" s="110">
        <f t="shared" si="227"/>
        <v>-0.720384080437282</v>
      </c>
      <c r="Q304" s="110">
        <f t="shared" si="227"/>
        <v>-0.299779872457778</v>
      </c>
      <c r="R304" s="110">
        <f t="shared" si="227"/>
        <v>0.442786451480226</v>
      </c>
      <c r="S304" s="110">
        <f t="shared" si="227"/>
        <v>-0.218708149937459</v>
      </c>
      <c r="T304" s="110">
        <f t="shared" si="227"/>
        <v>-0.711434038497045</v>
      </c>
      <c r="U304" s="110">
        <f t="shared" si="227"/>
        <v>-1.04994927926006</v>
      </c>
      <c r="V304" s="110">
        <f t="shared" si="227"/>
        <v>-0.877380186563603</v>
      </c>
      <c r="W304" s="110">
        <f t="shared" si="227"/>
        <v>-1.89982333231091</v>
      </c>
      <c r="X304" s="110"/>
      <c r="Y304" s="110"/>
      <c r="Z304" s="110"/>
      <c r="AA304" s="110"/>
      <c r="AB304" s="128"/>
    </row>
    <row r="305" ht="12" customHeight="1" spans="1:28">
      <c r="A305" s="23"/>
      <c r="B305" s="112">
        <f t="shared" si="214"/>
        <v>98</v>
      </c>
      <c r="C305" s="110"/>
      <c r="D305" s="110">
        <f t="shared" ref="D305:W305" si="228">0+1*(D201-M_1)/SD_1</f>
        <v>-0.826396378565665</v>
      </c>
      <c r="E305" s="110">
        <f t="shared" si="228"/>
        <v>0.971180842016677</v>
      </c>
      <c r="F305" s="110">
        <f t="shared" si="228"/>
        <v>1.29073808997087</v>
      </c>
      <c r="G305" s="110">
        <f t="shared" si="228"/>
        <v>-0.0847356787026847</v>
      </c>
      <c r="H305" s="110">
        <f t="shared" si="228"/>
        <v>-0.257137858168062</v>
      </c>
      <c r="I305" s="110">
        <f t="shared" si="228"/>
        <v>0.114120017657227</v>
      </c>
      <c r="J305" s="110">
        <f t="shared" si="228"/>
        <v>-0.25136468978427</v>
      </c>
      <c r="K305" s="110">
        <f t="shared" si="228"/>
        <v>-1.88546754586036</v>
      </c>
      <c r="L305" s="110">
        <f t="shared" si="228"/>
        <v>-0.135204493614358</v>
      </c>
      <c r="M305" s="110">
        <f t="shared" si="228"/>
        <v>-3.0622028147867</v>
      </c>
      <c r="N305" s="110">
        <f t="shared" si="228"/>
        <v>-0.574331336954092</v>
      </c>
      <c r="O305" s="110">
        <f t="shared" si="228"/>
        <v>-0.74445564332899</v>
      </c>
      <c r="P305" s="110">
        <f t="shared" si="228"/>
        <v>0.545553184037909</v>
      </c>
      <c r="Q305" s="110">
        <f t="shared" si="228"/>
        <v>-1.12760014072322</v>
      </c>
      <c r="R305" s="110">
        <f t="shared" si="228"/>
        <v>-1.95418836328579</v>
      </c>
      <c r="S305" s="110">
        <f t="shared" si="228"/>
        <v>0.434250063963465</v>
      </c>
      <c r="T305" s="110">
        <f t="shared" si="228"/>
        <v>0.498058376021917</v>
      </c>
      <c r="U305" s="110">
        <f t="shared" si="228"/>
        <v>-1.44515693082744</v>
      </c>
      <c r="V305" s="110">
        <f t="shared" si="228"/>
        <v>0.14164105999554</v>
      </c>
      <c r="W305" s="110">
        <f t="shared" si="228"/>
        <v>0.243487848283013</v>
      </c>
      <c r="X305" s="110"/>
      <c r="Y305" s="110"/>
      <c r="Z305" s="110"/>
      <c r="AA305" s="110"/>
      <c r="AB305" s="128"/>
    </row>
    <row r="306" ht="12" customHeight="1" spans="1:28">
      <c r="A306" s="23"/>
      <c r="B306" s="112">
        <f t="shared" si="214"/>
        <v>99</v>
      </c>
      <c r="C306" s="110"/>
      <c r="D306" s="110">
        <f t="shared" ref="D306:W306" si="229">0+1*(D202-M_1)/SD_1</f>
        <v>0.64002765616638</v>
      </c>
      <c r="E306" s="110">
        <f t="shared" si="229"/>
        <v>-0.447860018767844</v>
      </c>
      <c r="F306" s="110">
        <f t="shared" si="229"/>
        <v>1.78726687357987</v>
      </c>
      <c r="G306" s="110">
        <f t="shared" si="229"/>
        <v>-0.868340724699419</v>
      </c>
      <c r="H306" s="110">
        <f t="shared" si="229"/>
        <v>-0.851862273563472</v>
      </c>
      <c r="I306" s="110">
        <f t="shared" si="229"/>
        <v>0.624173940153945</v>
      </c>
      <c r="J306" s="110">
        <f t="shared" si="229"/>
        <v>-0.0749649064458713</v>
      </c>
      <c r="K306" s="110">
        <f t="shared" si="229"/>
        <v>0.690500231328886</v>
      </c>
      <c r="L306" s="110">
        <f t="shared" si="229"/>
        <v>-0.798790718570403</v>
      </c>
      <c r="M306" s="110">
        <f t="shared" si="229"/>
        <v>-0.440829966422798</v>
      </c>
      <c r="N306" s="110">
        <f t="shared" si="229"/>
        <v>-1.07627640578437</v>
      </c>
      <c r="O306" s="110">
        <f t="shared" si="229"/>
        <v>-0.600123183172915</v>
      </c>
      <c r="P306" s="110">
        <f t="shared" si="229"/>
        <v>0.302676195433027</v>
      </c>
      <c r="Q306" s="110">
        <f t="shared" si="229"/>
        <v>0.246062338330994</v>
      </c>
      <c r="R306" s="110">
        <f t="shared" si="229"/>
        <v>1.3031977707683</v>
      </c>
      <c r="S306" s="110">
        <f t="shared" si="229"/>
        <v>-0.200478099381026</v>
      </c>
      <c r="T306" s="110">
        <f t="shared" si="229"/>
        <v>1.32499350184521</v>
      </c>
      <c r="U306" s="110">
        <f t="shared" si="229"/>
        <v>-1.36515455324714</v>
      </c>
      <c r="V306" s="110">
        <f t="shared" si="229"/>
        <v>0.396551874490977</v>
      </c>
      <c r="W306" s="110">
        <f t="shared" si="229"/>
        <v>1.08660260087695</v>
      </c>
      <c r="X306" s="110"/>
      <c r="Y306" s="110"/>
      <c r="Z306" s="110"/>
      <c r="AA306" s="110"/>
      <c r="AB306" s="128"/>
    </row>
    <row r="307" ht="12" customHeight="1" spans="1:28">
      <c r="A307" s="23"/>
      <c r="B307" s="112">
        <f t="shared" si="214"/>
        <v>100</v>
      </c>
      <c r="C307" s="110"/>
      <c r="D307" s="110">
        <f t="shared" ref="D307:W307" si="230">0+1*(D203-M_1)/SD_1</f>
        <v>-0.679126947056189</v>
      </c>
      <c r="E307" s="110">
        <f t="shared" si="230"/>
        <v>0.783878578859934</v>
      </c>
      <c r="F307" s="110">
        <f t="shared" si="230"/>
        <v>-0.257390984989512</v>
      </c>
      <c r="G307" s="110">
        <f t="shared" si="230"/>
        <v>0.101127641147576</v>
      </c>
      <c r="H307" s="110">
        <f t="shared" si="230"/>
        <v>0.368919353708341</v>
      </c>
      <c r="I307" s="110">
        <f t="shared" si="230"/>
        <v>0.986814822282742</v>
      </c>
      <c r="J307" s="110">
        <f t="shared" si="230"/>
        <v>0.779709266462178</v>
      </c>
      <c r="K307" s="110">
        <f t="shared" si="230"/>
        <v>0.484293532227129</v>
      </c>
      <c r="L307" s="110">
        <f t="shared" si="230"/>
        <v>0.418680611924683</v>
      </c>
      <c r="M307" s="110">
        <f t="shared" si="230"/>
        <v>0.0590994949459271</v>
      </c>
      <c r="N307" s="110">
        <f t="shared" si="230"/>
        <v>-0.423281888519549</v>
      </c>
      <c r="O307" s="110">
        <f t="shared" si="230"/>
        <v>1.03368707041439</v>
      </c>
      <c r="P307" s="110">
        <f t="shared" si="230"/>
        <v>0.723978067255087</v>
      </c>
      <c r="Q307" s="110">
        <f t="shared" si="230"/>
        <v>0.557344437934857</v>
      </c>
      <c r="R307" s="110">
        <f t="shared" si="230"/>
        <v>-1.21170394440461</v>
      </c>
      <c r="S307" s="110">
        <f t="shared" si="230"/>
        <v>0.513937472132113</v>
      </c>
      <c r="T307" s="110">
        <f t="shared" si="230"/>
        <v>-2.14600283251738</v>
      </c>
      <c r="U307" s="110">
        <f t="shared" si="230"/>
        <v>-0.366664566454398</v>
      </c>
      <c r="V307" s="110">
        <f t="shared" si="230"/>
        <v>0.329832905736424</v>
      </c>
      <c r="W307" s="110">
        <f t="shared" si="230"/>
        <v>-0.664412448158171</v>
      </c>
      <c r="X307" s="110"/>
      <c r="Y307" s="110"/>
      <c r="Z307" s="110"/>
      <c r="AA307" s="110"/>
      <c r="AB307" s="128"/>
    </row>
    <row r="308" ht="12" customHeight="1" spans="1:28">
      <c r="A308" s="110"/>
      <c r="B308" s="110"/>
      <c r="C308" s="111">
        <v>0</v>
      </c>
      <c r="D308" s="111">
        <f>C308+1</f>
        <v>1</v>
      </c>
      <c r="E308" s="111">
        <f t="shared" ref="E308:W308" si="231">D308+1</f>
        <v>2</v>
      </c>
      <c r="F308" s="111">
        <f t="shared" si="231"/>
        <v>3</v>
      </c>
      <c r="G308" s="111">
        <f t="shared" si="231"/>
        <v>4</v>
      </c>
      <c r="H308" s="111">
        <f t="shared" si="231"/>
        <v>5</v>
      </c>
      <c r="I308" s="111">
        <f t="shared" si="231"/>
        <v>6</v>
      </c>
      <c r="J308" s="111">
        <f t="shared" si="231"/>
        <v>7</v>
      </c>
      <c r="K308" s="111">
        <f t="shared" si="231"/>
        <v>8</v>
      </c>
      <c r="L308" s="111">
        <f t="shared" si="231"/>
        <v>9</v>
      </c>
      <c r="M308" s="111">
        <f t="shared" si="231"/>
        <v>10</v>
      </c>
      <c r="N308" s="111">
        <f t="shared" si="231"/>
        <v>11</v>
      </c>
      <c r="O308" s="111">
        <f t="shared" si="231"/>
        <v>12</v>
      </c>
      <c r="P308" s="111">
        <f t="shared" si="231"/>
        <v>13</v>
      </c>
      <c r="Q308" s="111">
        <f t="shared" si="231"/>
        <v>14</v>
      </c>
      <c r="R308" s="111">
        <f t="shared" si="231"/>
        <v>15</v>
      </c>
      <c r="S308" s="111">
        <f t="shared" si="231"/>
        <v>16</v>
      </c>
      <c r="T308" s="111">
        <f t="shared" si="231"/>
        <v>17</v>
      </c>
      <c r="U308" s="111">
        <f t="shared" si="231"/>
        <v>18</v>
      </c>
      <c r="V308" s="111">
        <f t="shared" si="231"/>
        <v>19</v>
      </c>
      <c r="W308" s="111">
        <f t="shared" si="231"/>
        <v>20</v>
      </c>
      <c r="X308" s="111"/>
      <c r="Y308" s="111"/>
      <c r="Z308" s="111"/>
      <c r="AA308" s="111"/>
      <c r="AB308" s="128"/>
    </row>
    <row r="309" ht="14.1" spans="1:28">
      <c r="A309" s="120" t="s">
        <v>3</v>
      </c>
      <c r="B309" s="121"/>
      <c r="C309" s="122"/>
      <c r="D309" s="123">
        <f>AVERAGE(D208:D307)</f>
        <v>-1.88737914186277e-17</v>
      </c>
      <c r="E309" s="123">
        <f t="shared" ref="E309:W309" si="232">AVERAGE(E208:E307)</f>
        <v>-2.22044604925031e-17</v>
      </c>
      <c r="F309" s="123">
        <f t="shared" si="232"/>
        <v>1.99840144432528e-17</v>
      </c>
      <c r="G309" s="123">
        <f t="shared" si="232"/>
        <v>3.87190279838023e-17</v>
      </c>
      <c r="H309" s="123">
        <f t="shared" si="232"/>
        <v>2.60902410786912e-17</v>
      </c>
      <c r="I309" s="123">
        <f t="shared" si="232"/>
        <v>2.55351295663786e-17</v>
      </c>
      <c r="J309" s="123">
        <f t="shared" si="232"/>
        <v>1.11022302462516e-17</v>
      </c>
      <c r="K309" s="123">
        <f t="shared" si="232"/>
        <v>-5.99520433297585e-17</v>
      </c>
      <c r="L309" s="123">
        <f t="shared" si="232"/>
        <v>8.32667268468867e-18</v>
      </c>
      <c r="M309" s="123">
        <f t="shared" si="232"/>
        <v>-1.96370697480575e-17</v>
      </c>
      <c r="N309" s="123">
        <f t="shared" si="232"/>
        <v>4.9960036108132e-18</v>
      </c>
      <c r="O309" s="123">
        <f t="shared" si="232"/>
        <v>0</v>
      </c>
      <c r="P309" s="123">
        <f t="shared" si="232"/>
        <v>0</v>
      </c>
      <c r="Q309" s="123">
        <f t="shared" si="232"/>
        <v>2.1094237467878e-17</v>
      </c>
      <c r="R309" s="123">
        <f t="shared" si="232"/>
        <v>0</v>
      </c>
      <c r="S309" s="123">
        <f t="shared" si="232"/>
        <v>2.77555756156289e-17</v>
      </c>
      <c r="T309" s="123">
        <f t="shared" si="232"/>
        <v>0</v>
      </c>
      <c r="U309" s="123">
        <f t="shared" si="232"/>
        <v>0</v>
      </c>
      <c r="V309" s="123">
        <f t="shared" si="232"/>
        <v>-1.16573417585641e-17</v>
      </c>
      <c r="W309" s="123">
        <f t="shared" si="232"/>
        <v>-1.55431223447522e-17</v>
      </c>
      <c r="X309" s="123"/>
      <c r="Y309" s="123"/>
      <c r="Z309" s="123"/>
      <c r="AA309" s="127"/>
      <c r="AB309" s="128"/>
    </row>
    <row r="310" ht="14.1" spans="1:28">
      <c r="A310" s="120" t="s">
        <v>4</v>
      </c>
      <c r="B310" s="124"/>
      <c r="C310" s="125"/>
      <c r="D310" s="126">
        <f>STDEVP(D208:D307)</f>
        <v>1</v>
      </c>
      <c r="E310" s="126">
        <f t="shared" ref="E310:W310" si="233">STDEVP(E208:E307)</f>
        <v>1</v>
      </c>
      <c r="F310" s="126">
        <f t="shared" si="233"/>
        <v>1</v>
      </c>
      <c r="G310" s="126">
        <f t="shared" si="233"/>
        <v>1</v>
      </c>
      <c r="H310" s="126">
        <f t="shared" si="233"/>
        <v>1</v>
      </c>
      <c r="I310" s="126">
        <f t="shared" si="233"/>
        <v>1</v>
      </c>
      <c r="J310" s="126">
        <f t="shared" si="233"/>
        <v>1</v>
      </c>
      <c r="K310" s="126">
        <f t="shared" si="233"/>
        <v>1</v>
      </c>
      <c r="L310" s="126">
        <f t="shared" si="233"/>
        <v>1</v>
      </c>
      <c r="M310" s="126">
        <f t="shared" si="233"/>
        <v>1</v>
      </c>
      <c r="N310" s="126">
        <f t="shared" si="233"/>
        <v>1</v>
      </c>
      <c r="O310" s="126">
        <f t="shared" si="233"/>
        <v>1</v>
      </c>
      <c r="P310" s="126">
        <f t="shared" si="233"/>
        <v>1</v>
      </c>
      <c r="Q310" s="126">
        <f t="shared" si="233"/>
        <v>1</v>
      </c>
      <c r="R310" s="126">
        <f t="shared" si="233"/>
        <v>1</v>
      </c>
      <c r="S310" s="126">
        <f t="shared" si="233"/>
        <v>1</v>
      </c>
      <c r="T310" s="126">
        <f t="shared" si="233"/>
        <v>1</v>
      </c>
      <c r="U310" s="126">
        <f t="shared" si="233"/>
        <v>1</v>
      </c>
      <c r="V310" s="126">
        <f t="shared" si="233"/>
        <v>1</v>
      </c>
      <c r="W310" s="126">
        <f t="shared" si="233"/>
        <v>1</v>
      </c>
      <c r="X310" s="132"/>
      <c r="Y310" s="132"/>
      <c r="Z310" s="132"/>
      <c r="AA310" s="133"/>
      <c r="AB310" s="128"/>
    </row>
    <row r="311" s="107" customFormat="1" spans="1:28">
      <c r="A311" s="128"/>
      <c r="B311" s="128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28"/>
    </row>
    <row r="312" ht="22.5" spans="1:28">
      <c r="A312" s="108" t="s">
        <v>6</v>
      </c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18"/>
    </row>
    <row r="313" spans="1:28">
      <c r="A313" s="131"/>
      <c r="B313" s="131"/>
      <c r="C313" s="111">
        <v>0</v>
      </c>
      <c r="D313" s="111">
        <f>C313+1</f>
        <v>1</v>
      </c>
      <c r="E313" s="111">
        <f t="shared" ref="E313:W313" si="234">D313+1</f>
        <v>2</v>
      </c>
      <c r="F313" s="111">
        <f t="shared" si="234"/>
        <v>3</v>
      </c>
      <c r="G313" s="111">
        <f t="shared" si="234"/>
        <v>4</v>
      </c>
      <c r="H313" s="111">
        <f t="shared" si="234"/>
        <v>5</v>
      </c>
      <c r="I313" s="111">
        <f t="shared" si="234"/>
        <v>6</v>
      </c>
      <c r="J313" s="111">
        <f t="shared" si="234"/>
        <v>7</v>
      </c>
      <c r="K313" s="111">
        <f t="shared" si="234"/>
        <v>8</v>
      </c>
      <c r="L313" s="111">
        <f t="shared" si="234"/>
        <v>9</v>
      </c>
      <c r="M313" s="111">
        <f t="shared" si="234"/>
        <v>10</v>
      </c>
      <c r="N313" s="111">
        <f t="shared" si="234"/>
        <v>11</v>
      </c>
      <c r="O313" s="111">
        <f t="shared" si="234"/>
        <v>12</v>
      </c>
      <c r="P313" s="111">
        <f t="shared" si="234"/>
        <v>13</v>
      </c>
      <c r="Q313" s="111">
        <f t="shared" si="234"/>
        <v>14</v>
      </c>
      <c r="R313" s="111">
        <f t="shared" si="234"/>
        <v>15</v>
      </c>
      <c r="S313" s="111">
        <f t="shared" si="234"/>
        <v>16</v>
      </c>
      <c r="T313" s="111">
        <f t="shared" si="234"/>
        <v>17</v>
      </c>
      <c r="U313" s="111">
        <f t="shared" si="234"/>
        <v>18</v>
      </c>
      <c r="V313" s="111">
        <f t="shared" si="234"/>
        <v>19</v>
      </c>
      <c r="W313" s="111">
        <f t="shared" si="234"/>
        <v>20</v>
      </c>
      <c r="X313" s="111"/>
      <c r="Y313" s="111"/>
      <c r="Z313" s="111"/>
      <c r="AA313" s="111"/>
      <c r="AB313" s="128"/>
    </row>
    <row r="314" ht="12" customHeight="1" spans="1:28">
      <c r="A314" s="20" t="s">
        <v>7</v>
      </c>
      <c r="B314" s="112">
        <v>1</v>
      </c>
      <c r="C314" s="110"/>
      <c r="D314" s="110">
        <v>0.880442466434226</v>
      </c>
      <c r="E314" s="110">
        <v>0.682113544262059</v>
      </c>
      <c r="F314" s="110">
        <v>0.700549948916278</v>
      </c>
      <c r="G314" s="110">
        <v>0.0533830843552932</v>
      </c>
      <c r="H314" s="110">
        <v>0.0775688201151181</v>
      </c>
      <c r="I314" s="110">
        <v>0.565277256412301</v>
      </c>
      <c r="J314" s="110">
        <v>0.717229305020495</v>
      </c>
      <c r="K314" s="110">
        <v>0.0984655422494229</v>
      </c>
      <c r="L314" s="110">
        <v>0.320420074232065</v>
      </c>
      <c r="M314" s="110">
        <v>0.526697890991146</v>
      </c>
      <c r="N314" s="110">
        <v>0.139147716887336</v>
      </c>
      <c r="O314" s="110">
        <v>0.660744076302181</v>
      </c>
      <c r="P314" s="110">
        <v>0.330765211384389</v>
      </c>
      <c r="Q314" s="110">
        <v>0.616589208461922</v>
      </c>
      <c r="R314" s="110">
        <v>0.0758068319675891</v>
      </c>
      <c r="S314" s="110">
        <v>0.836158790521693</v>
      </c>
      <c r="T314" s="110">
        <v>0.751454375936326</v>
      </c>
      <c r="U314" s="110">
        <v>0.955012109957624</v>
      </c>
      <c r="V314" s="110">
        <v>0.346604555659649</v>
      </c>
      <c r="W314" s="110">
        <v>0.46108272453646</v>
      </c>
      <c r="X314" s="110"/>
      <c r="Y314" s="110"/>
      <c r="Z314" s="110"/>
      <c r="AA314" s="110"/>
      <c r="AB314" s="128"/>
    </row>
    <row r="315" ht="12" customHeight="1" spans="1:28">
      <c r="A315" s="23"/>
      <c r="B315" s="112">
        <f>B314+1</f>
        <v>2</v>
      </c>
      <c r="C315" s="110"/>
      <c r="D315" s="110">
        <v>0.886147810827093</v>
      </c>
      <c r="E315" s="110">
        <v>0.748012132795385</v>
      </c>
      <c r="F315" s="110">
        <v>0.104194017231712</v>
      </c>
      <c r="G315" s="110">
        <v>0.779453063374033</v>
      </c>
      <c r="H315" s="110">
        <v>0.467746381696751</v>
      </c>
      <c r="I315" s="110">
        <v>0.214808622955891</v>
      </c>
      <c r="J315" s="110">
        <v>0.775168761950414</v>
      </c>
      <c r="K315" s="110">
        <v>0.59383199955172</v>
      </c>
      <c r="L315" s="110">
        <v>0.428361555312593</v>
      </c>
      <c r="M315" s="110">
        <v>0.747347981515682</v>
      </c>
      <c r="N315" s="110">
        <v>0.936088135355857</v>
      </c>
      <c r="O315" s="110">
        <v>0.393417586079756</v>
      </c>
      <c r="P315" s="110">
        <v>0.166958469674003</v>
      </c>
      <c r="Q315" s="110">
        <v>0.271202570258496</v>
      </c>
      <c r="R315" s="110">
        <v>0.921142795477655</v>
      </c>
      <c r="S315" s="110">
        <v>0.308643928383008</v>
      </c>
      <c r="T315" s="110">
        <v>0.203635886835006</v>
      </c>
      <c r="U315" s="110">
        <v>0.311092672354228</v>
      </c>
      <c r="V315" s="110">
        <v>0.181273280604528</v>
      </c>
      <c r="W315" s="110">
        <v>0.202006492570448</v>
      </c>
      <c r="X315" s="110"/>
      <c r="Y315" s="110"/>
      <c r="Z315" s="110"/>
      <c r="AA315" s="110"/>
      <c r="AB315" s="128"/>
    </row>
    <row r="316" ht="12" customHeight="1" spans="1:28">
      <c r="A316" s="23"/>
      <c r="B316" s="112">
        <f t="shared" ref="B316:B333" si="235">B315+1</f>
        <v>3</v>
      </c>
      <c r="C316" s="110"/>
      <c r="D316" s="110">
        <v>0.257411636734006</v>
      </c>
      <c r="E316" s="110">
        <v>0.559023899081591</v>
      </c>
      <c r="F316" s="110">
        <v>0.365241035609471</v>
      </c>
      <c r="G316" s="110">
        <v>0.578137867007817</v>
      </c>
      <c r="H316" s="110">
        <v>0.885192959101073</v>
      </c>
      <c r="I316" s="110">
        <v>0.753354528027038</v>
      </c>
      <c r="J316" s="110">
        <v>0.665938613628733</v>
      </c>
      <c r="K316" s="110">
        <v>0.552755543284356</v>
      </c>
      <c r="L316" s="110">
        <v>0.194196915916218</v>
      </c>
      <c r="M316" s="110">
        <v>0.417370686809126</v>
      </c>
      <c r="N316" s="110">
        <v>0.597438069939025</v>
      </c>
      <c r="O316" s="110">
        <v>0.960721363960646</v>
      </c>
      <c r="P316" s="110">
        <v>0.0207806101239609</v>
      </c>
      <c r="Q316" s="110">
        <v>0.433153870837016</v>
      </c>
      <c r="R316" s="110">
        <v>0.711217459359798</v>
      </c>
      <c r="S316" s="110">
        <v>0.226880630170841</v>
      </c>
      <c r="T316" s="110">
        <v>0.950397302251756</v>
      </c>
      <c r="U316" s="110">
        <v>0.255461545642902</v>
      </c>
      <c r="V316" s="110">
        <v>0.153950716469061</v>
      </c>
      <c r="W316" s="110">
        <v>0.83420774861859</v>
      </c>
      <c r="X316" s="110"/>
      <c r="Y316" s="110"/>
      <c r="Z316" s="110"/>
      <c r="AA316" s="110"/>
      <c r="AB316" s="128"/>
    </row>
    <row r="317" ht="12" customHeight="1" spans="1:28">
      <c r="A317" s="23"/>
      <c r="B317" s="112">
        <f t="shared" si="235"/>
        <v>4</v>
      </c>
      <c r="C317" s="110"/>
      <c r="D317" s="110">
        <v>0.0505698005360338</v>
      </c>
      <c r="E317" s="110">
        <v>0.744813261326475</v>
      </c>
      <c r="F317" s="110">
        <v>0.50140700307638</v>
      </c>
      <c r="G317" s="110">
        <v>0.996266380317937</v>
      </c>
      <c r="H317" s="110">
        <v>0.944241091399663</v>
      </c>
      <c r="I317" s="110">
        <v>0.908223622016934</v>
      </c>
      <c r="J317" s="110">
        <v>0.775268560806631</v>
      </c>
      <c r="K317" s="110">
        <v>0.0170061382916187</v>
      </c>
      <c r="L317" s="110">
        <v>0.770609396586038</v>
      </c>
      <c r="M317" s="110">
        <v>0.625354916018398</v>
      </c>
      <c r="N317" s="110">
        <v>0.255293715742499</v>
      </c>
      <c r="O317" s="110">
        <v>0.649930052692476</v>
      </c>
      <c r="P317" s="110">
        <v>0.725369870910581</v>
      </c>
      <c r="Q317" s="110">
        <v>0.388445430334941</v>
      </c>
      <c r="R317" s="110">
        <v>0.250849580205617</v>
      </c>
      <c r="S317" s="110">
        <v>0.892778536545213</v>
      </c>
      <c r="T317" s="110">
        <v>0.752843030312625</v>
      </c>
      <c r="U317" s="110">
        <v>0.178926870197623</v>
      </c>
      <c r="V317" s="110">
        <v>0.654290447714176</v>
      </c>
      <c r="W317" s="110">
        <v>0.965563494755429</v>
      </c>
      <c r="X317" s="110"/>
      <c r="Y317" s="110"/>
      <c r="Z317" s="110"/>
      <c r="AA317" s="110"/>
      <c r="AB317" s="128"/>
    </row>
    <row r="318" ht="12" customHeight="1" spans="1:28">
      <c r="A318" s="23"/>
      <c r="B318" s="112">
        <f t="shared" si="235"/>
        <v>5</v>
      </c>
      <c r="C318" s="110"/>
      <c r="D318" s="110">
        <v>0.906105820566244</v>
      </c>
      <c r="E318" s="110">
        <v>0.385174604872907</v>
      </c>
      <c r="F318" s="110">
        <v>0.0897102854976886</v>
      </c>
      <c r="G318" s="110">
        <v>0.170684198828516</v>
      </c>
      <c r="H318" s="110">
        <v>0.967670273520808</v>
      </c>
      <c r="I318" s="110">
        <v>0.911859504589518</v>
      </c>
      <c r="J318" s="110">
        <v>0.822650020869335</v>
      </c>
      <c r="K318" s="110">
        <v>0.0520561498536978</v>
      </c>
      <c r="L318" s="110">
        <v>0.304769350414221</v>
      </c>
      <c r="M318" s="110">
        <v>0.833436617806716</v>
      </c>
      <c r="N318" s="110">
        <v>0.965985816502523</v>
      </c>
      <c r="O318" s="110">
        <v>0.163685261581184</v>
      </c>
      <c r="P318" s="110">
        <v>0.271310688716632</v>
      </c>
      <c r="Q318" s="110">
        <v>0.588304011215127</v>
      </c>
      <c r="R318" s="110">
        <v>0.27473547562312</v>
      </c>
      <c r="S318" s="110">
        <v>0.693830593651134</v>
      </c>
      <c r="T318" s="110">
        <v>0.998017576711369</v>
      </c>
      <c r="U318" s="110">
        <v>0.786489511322452</v>
      </c>
      <c r="V318" s="110">
        <v>0.361704658438096</v>
      </c>
      <c r="W318" s="110">
        <v>0.813907410553724</v>
      </c>
      <c r="X318" s="110"/>
      <c r="Y318" s="110"/>
      <c r="Z318" s="110"/>
      <c r="AA318" s="110"/>
      <c r="AB318" s="128"/>
    </row>
    <row r="319" ht="12" customHeight="1" spans="1:28">
      <c r="A319" s="23"/>
      <c r="B319" s="112">
        <f t="shared" si="235"/>
        <v>6</v>
      </c>
      <c r="C319" s="110"/>
      <c r="D319" s="110">
        <v>0.380253731195101</v>
      </c>
      <c r="E319" s="110">
        <v>0.543028884610495</v>
      </c>
      <c r="F319" s="110">
        <v>0.527260911903468</v>
      </c>
      <c r="G319" s="110">
        <v>0.0689435734003747</v>
      </c>
      <c r="H319" s="110">
        <v>0.481354163797603</v>
      </c>
      <c r="I319" s="110">
        <v>0.261384350096625</v>
      </c>
      <c r="J319" s="110">
        <v>0.915852461629045</v>
      </c>
      <c r="K319" s="110">
        <v>0.692280229399886</v>
      </c>
      <c r="L319" s="110">
        <v>0.390995377288357</v>
      </c>
      <c r="M319" s="110">
        <v>0.779392477015295</v>
      </c>
      <c r="N319" s="110">
        <v>0.335431537255593</v>
      </c>
      <c r="O319" s="110">
        <v>0.62150547980587</v>
      </c>
      <c r="P319" s="110">
        <v>0.169060539107933</v>
      </c>
      <c r="Q319" s="110">
        <v>0.776563825063582</v>
      </c>
      <c r="R319" s="110">
        <v>0.661755719383474</v>
      </c>
      <c r="S319" s="110">
        <v>0.855509931308675</v>
      </c>
      <c r="T319" s="110">
        <v>0.970510918054611</v>
      </c>
      <c r="U319" s="110">
        <v>0.925801858535854</v>
      </c>
      <c r="V319" s="110">
        <v>0.850491073011335</v>
      </c>
      <c r="W319" s="110">
        <v>0.418640700741126</v>
      </c>
      <c r="X319" s="110"/>
      <c r="Y319" s="110"/>
      <c r="Z319" s="110"/>
      <c r="AA319" s="110"/>
      <c r="AB319" s="128"/>
    </row>
    <row r="320" ht="12" customHeight="1" spans="1:28">
      <c r="A320" s="23"/>
      <c r="B320" s="112">
        <f t="shared" si="235"/>
        <v>7</v>
      </c>
      <c r="C320" s="110"/>
      <c r="D320" s="110">
        <v>0.403790973002964</v>
      </c>
      <c r="E320" s="110">
        <v>0.415915826182746</v>
      </c>
      <c r="F320" s="110">
        <v>0.974266630773096</v>
      </c>
      <c r="G320" s="110">
        <v>0.0840992645085759</v>
      </c>
      <c r="H320" s="110">
        <v>0.106450483520529</v>
      </c>
      <c r="I320" s="110">
        <v>0.91957167255831</v>
      </c>
      <c r="J320" s="110">
        <v>0.21420291098828</v>
      </c>
      <c r="K320" s="110">
        <v>0.056818734366312</v>
      </c>
      <c r="L320" s="110">
        <v>0.425403766661927</v>
      </c>
      <c r="M320" s="110">
        <v>0.938526615721665</v>
      </c>
      <c r="N320" s="110">
        <v>0.859995926213175</v>
      </c>
      <c r="O320" s="110">
        <v>0.800809443949916</v>
      </c>
      <c r="P320" s="110">
        <v>0.934959159517134</v>
      </c>
      <c r="Q320" s="110">
        <v>0.698135640059745</v>
      </c>
      <c r="R320" s="110">
        <v>0.513280052919349</v>
      </c>
      <c r="S320" s="110">
        <v>0.935953554060997</v>
      </c>
      <c r="T320" s="110">
        <v>0.859584748062999</v>
      </c>
      <c r="U320" s="110">
        <v>0.440024493062794</v>
      </c>
      <c r="V320" s="110">
        <v>0.801046196979646</v>
      </c>
      <c r="W320" s="110">
        <v>0.503702445973504</v>
      </c>
      <c r="X320" s="110"/>
      <c r="Y320" s="110"/>
      <c r="Z320" s="110"/>
      <c r="AA320" s="110"/>
      <c r="AB320" s="128"/>
    </row>
    <row r="321" ht="12" customHeight="1" spans="1:28">
      <c r="A321" s="23"/>
      <c r="B321" s="112">
        <f t="shared" si="235"/>
        <v>8</v>
      </c>
      <c r="C321" s="110"/>
      <c r="D321" s="110">
        <v>0.956537878116956</v>
      </c>
      <c r="E321" s="110">
        <v>0.489008333170634</v>
      </c>
      <c r="F321" s="110">
        <v>0.78073797868291</v>
      </c>
      <c r="G321" s="110">
        <v>0.618977738045738</v>
      </c>
      <c r="H321" s="110">
        <v>0.843671657472333</v>
      </c>
      <c r="I321" s="110">
        <v>0.652723368573032</v>
      </c>
      <c r="J321" s="110">
        <v>0.608350188904462</v>
      </c>
      <c r="K321" s="110">
        <v>0.800189717113648</v>
      </c>
      <c r="L321" s="110">
        <v>0.418218415246424</v>
      </c>
      <c r="M321" s="110">
        <v>0.289489565389668</v>
      </c>
      <c r="N321" s="110">
        <v>0.104876980742277</v>
      </c>
      <c r="O321" s="110">
        <v>0.638431779164827</v>
      </c>
      <c r="P321" s="110">
        <v>0.44674234016049</v>
      </c>
      <c r="Q321" s="110">
        <v>0.568755361160443</v>
      </c>
      <c r="R321" s="110">
        <v>0.599835925883683</v>
      </c>
      <c r="S321" s="110">
        <v>0.900707744115355</v>
      </c>
      <c r="T321" s="110">
        <v>0.298350709443318</v>
      </c>
      <c r="U321" s="110">
        <v>0.0132969606937776</v>
      </c>
      <c r="V321" s="110">
        <v>0.502549851348175</v>
      </c>
      <c r="W321" s="110">
        <v>0.42176772470842</v>
      </c>
      <c r="X321" s="110"/>
      <c r="Y321" s="110"/>
      <c r="Z321" s="110"/>
      <c r="AA321" s="110"/>
      <c r="AB321" s="128"/>
    </row>
    <row r="322" ht="12" customHeight="1" spans="1:28">
      <c r="A322" s="23"/>
      <c r="B322" s="112">
        <f t="shared" si="235"/>
        <v>9</v>
      </c>
      <c r="C322" s="110"/>
      <c r="D322" s="110">
        <v>0.434551644782317</v>
      </c>
      <c r="E322" s="110">
        <v>0.909353052059846</v>
      </c>
      <c r="F322" s="110">
        <v>0.302718447115267</v>
      </c>
      <c r="G322" s="110">
        <v>0.654513812419618</v>
      </c>
      <c r="H322" s="110">
        <v>0.477077633175459</v>
      </c>
      <c r="I322" s="110">
        <v>0.28488383963447</v>
      </c>
      <c r="J322" s="110">
        <v>0.341195198223259</v>
      </c>
      <c r="K322" s="110">
        <v>0.692341545305589</v>
      </c>
      <c r="L322" s="110">
        <v>0.644465214577003</v>
      </c>
      <c r="M322" s="110">
        <v>0.750390904101505</v>
      </c>
      <c r="N322" s="110">
        <v>0.0979355773500052</v>
      </c>
      <c r="O322" s="110">
        <v>0.864663861446025</v>
      </c>
      <c r="P322" s="110">
        <v>0.344959779702254</v>
      </c>
      <c r="Q322" s="110">
        <v>0.0755766793685377</v>
      </c>
      <c r="R322" s="110">
        <v>0.82560569071632</v>
      </c>
      <c r="S322" s="110">
        <v>0.0932841657172252</v>
      </c>
      <c r="T322" s="110">
        <v>0.529843093197096</v>
      </c>
      <c r="U322" s="110">
        <v>0.111625194261698</v>
      </c>
      <c r="V322" s="110">
        <v>0.366113242374445</v>
      </c>
      <c r="W322" s="110">
        <v>0.156000061267416</v>
      </c>
      <c r="X322" s="110"/>
      <c r="Y322" s="110"/>
      <c r="Z322" s="110"/>
      <c r="AA322" s="110"/>
      <c r="AB322" s="128"/>
    </row>
    <row r="323" ht="12" customHeight="1" spans="1:28">
      <c r="A323" s="23"/>
      <c r="B323" s="112">
        <f t="shared" si="235"/>
        <v>10</v>
      </c>
      <c r="C323" s="110"/>
      <c r="D323" s="110">
        <v>0.259430436508538</v>
      </c>
      <c r="E323" s="110">
        <v>0.460535873550168</v>
      </c>
      <c r="F323" s="110">
        <v>0.190178180931971</v>
      </c>
      <c r="G323" s="110">
        <v>0.919349061918497</v>
      </c>
      <c r="H323" s="110">
        <v>0.93128790672302</v>
      </c>
      <c r="I323" s="110">
        <v>0.880086040066156</v>
      </c>
      <c r="J323" s="110">
        <v>0.61269802141831</v>
      </c>
      <c r="K323" s="110">
        <v>0.3485837884206</v>
      </c>
      <c r="L323" s="110">
        <v>0.0752934739987501</v>
      </c>
      <c r="M323" s="110">
        <v>0.104368832619033</v>
      </c>
      <c r="N323" s="110">
        <v>0.455389532168533</v>
      </c>
      <c r="O323" s="110">
        <v>0.693275668680817</v>
      </c>
      <c r="P323" s="110">
        <v>0.76154600568885</v>
      </c>
      <c r="Q323" s="110">
        <v>0.676920321749857</v>
      </c>
      <c r="R323" s="110">
        <v>0.781543621546605</v>
      </c>
      <c r="S323" s="110">
        <v>0.461319729583396</v>
      </c>
      <c r="T323" s="110">
        <v>0.455712157300989</v>
      </c>
      <c r="U323" s="110">
        <v>0.659415831503191</v>
      </c>
      <c r="V323" s="110">
        <v>0.817953531383302</v>
      </c>
      <c r="W323" s="110">
        <v>0.363206724668259</v>
      </c>
      <c r="X323" s="110"/>
      <c r="Y323" s="110"/>
      <c r="Z323" s="110"/>
      <c r="AA323" s="110"/>
      <c r="AB323" s="128"/>
    </row>
    <row r="324" ht="12" customHeight="1" spans="1:28">
      <c r="A324" s="23"/>
      <c r="B324" s="112">
        <f t="shared" si="235"/>
        <v>11</v>
      </c>
      <c r="C324" s="110"/>
      <c r="D324" s="110">
        <v>0.369915437781006</v>
      </c>
      <c r="E324" s="110">
        <v>0.933806783289701</v>
      </c>
      <c r="F324" s="110">
        <v>0.787872726660387</v>
      </c>
      <c r="G324" s="110">
        <v>0.0822050872649314</v>
      </c>
      <c r="H324" s="110">
        <v>0.778853776294553</v>
      </c>
      <c r="I324" s="110">
        <v>0.431684543060234</v>
      </c>
      <c r="J324" s="110">
        <v>0.711109707984251</v>
      </c>
      <c r="K324" s="110">
        <v>0.0520976528985884</v>
      </c>
      <c r="L324" s="110">
        <v>0.174849646449234</v>
      </c>
      <c r="M324" s="110">
        <v>0.452453844880455</v>
      </c>
      <c r="N324" s="110">
        <v>0.992840549029589</v>
      </c>
      <c r="O324" s="110">
        <v>0.59288030770278</v>
      </c>
      <c r="P324" s="110">
        <v>0.970272875729243</v>
      </c>
      <c r="Q324" s="110">
        <v>0.641635686397016</v>
      </c>
      <c r="R324" s="110">
        <v>0.425770994954985</v>
      </c>
      <c r="S324" s="110">
        <v>0.395527720188935</v>
      </c>
      <c r="T324" s="110">
        <v>0.113966710815946</v>
      </c>
      <c r="U324" s="110">
        <v>0.119694952648135</v>
      </c>
      <c r="V324" s="110">
        <v>0.222399553195549</v>
      </c>
      <c r="W324" s="110">
        <v>0.322522380580835</v>
      </c>
      <c r="X324" s="110"/>
      <c r="Y324" s="110"/>
      <c r="Z324" s="110"/>
      <c r="AA324" s="110"/>
      <c r="AB324" s="128"/>
    </row>
    <row r="325" ht="12" customHeight="1" spans="1:28">
      <c r="A325" s="23"/>
      <c r="B325" s="112">
        <f t="shared" si="235"/>
        <v>12</v>
      </c>
      <c r="C325" s="110"/>
      <c r="D325" s="110">
        <v>0.534435023948482</v>
      </c>
      <c r="E325" s="110">
        <v>0.663201628644886</v>
      </c>
      <c r="F325" s="110">
        <v>0.788508049213464</v>
      </c>
      <c r="G325" s="110">
        <v>0.359275129469549</v>
      </c>
      <c r="H325" s="110">
        <v>0.473052571870358</v>
      </c>
      <c r="I325" s="110">
        <v>0.903198096660571</v>
      </c>
      <c r="J325" s="110">
        <v>0.56438973810562</v>
      </c>
      <c r="K325" s="110">
        <v>0.236484154901052</v>
      </c>
      <c r="L325" s="110">
        <v>0.477134852443865</v>
      </c>
      <c r="M325" s="110">
        <v>0.535569433166418</v>
      </c>
      <c r="N325" s="110">
        <v>0.928963945102546</v>
      </c>
      <c r="O325" s="110">
        <v>0.137336075774706</v>
      </c>
      <c r="P325" s="110">
        <v>0.302643944645028</v>
      </c>
      <c r="Q325" s="110">
        <v>0.468962348197861</v>
      </c>
      <c r="R325" s="110">
        <v>0.894745852739785</v>
      </c>
      <c r="S325" s="110">
        <v>0.433754636313503</v>
      </c>
      <c r="T325" s="110">
        <v>0.129931844693355</v>
      </c>
      <c r="U325" s="110">
        <v>0.0789964978453042</v>
      </c>
      <c r="V325" s="110">
        <v>0.906448295771678</v>
      </c>
      <c r="W325" s="110">
        <v>0.4133323634467</v>
      </c>
      <c r="X325" s="110"/>
      <c r="Y325" s="110"/>
      <c r="Z325" s="110"/>
      <c r="AA325" s="110"/>
      <c r="AB325" s="128"/>
    </row>
    <row r="326" ht="12" customHeight="1" spans="1:28">
      <c r="A326" s="23"/>
      <c r="B326" s="112">
        <f t="shared" si="235"/>
        <v>13</v>
      </c>
      <c r="C326" s="110"/>
      <c r="D326" s="110">
        <v>0.157150845582466</v>
      </c>
      <c r="E326" s="110">
        <v>0.71840965151503</v>
      </c>
      <c r="F326" s="110">
        <v>0.488107915409293</v>
      </c>
      <c r="G326" s="110">
        <v>0.807787598870889</v>
      </c>
      <c r="H326" s="110">
        <v>0.84730061706102</v>
      </c>
      <c r="I326" s="110">
        <v>0.319159891477228</v>
      </c>
      <c r="J326" s="110">
        <v>0.740045988226843</v>
      </c>
      <c r="K326" s="110">
        <v>0.38025352942802</v>
      </c>
      <c r="L326" s="110">
        <v>0.746725045632219</v>
      </c>
      <c r="M326" s="110">
        <v>0.43934725213946</v>
      </c>
      <c r="N326" s="110">
        <v>0.320490981926042</v>
      </c>
      <c r="O326" s="110">
        <v>0.237537503815085</v>
      </c>
      <c r="P326" s="110">
        <v>0.413397494818199</v>
      </c>
      <c r="Q326" s="110">
        <v>0.479309937146685</v>
      </c>
      <c r="R326" s="110">
        <v>0.964205820585548</v>
      </c>
      <c r="S326" s="110">
        <v>0.54274881265538</v>
      </c>
      <c r="T326" s="110">
        <v>0.681391497384611</v>
      </c>
      <c r="U326" s="110">
        <v>0.57890258052793</v>
      </c>
      <c r="V326" s="110">
        <v>0.403627111217229</v>
      </c>
      <c r="W326" s="110">
        <v>0.363513605547762</v>
      </c>
      <c r="X326" s="110"/>
      <c r="Y326" s="110"/>
      <c r="Z326" s="110"/>
      <c r="AA326" s="110"/>
      <c r="AB326" s="128"/>
    </row>
    <row r="327" ht="12" customHeight="1" spans="1:28">
      <c r="A327" s="23"/>
      <c r="B327" s="112">
        <f t="shared" si="235"/>
        <v>14</v>
      </c>
      <c r="C327" s="110"/>
      <c r="D327" s="110">
        <v>0.40707800079665</v>
      </c>
      <c r="E327" s="110">
        <v>0.738604059836417</v>
      </c>
      <c r="F327" s="110">
        <v>0.15094047431596</v>
      </c>
      <c r="G327" s="110">
        <v>0.192197793119413</v>
      </c>
      <c r="H327" s="110">
        <v>0.718715472710527</v>
      </c>
      <c r="I327" s="110">
        <v>0.074318809206529</v>
      </c>
      <c r="J327" s="110">
        <v>0.799376404057084</v>
      </c>
      <c r="K327" s="110">
        <v>0.459962558795969</v>
      </c>
      <c r="L327" s="110">
        <v>0.00188862754500274</v>
      </c>
      <c r="M327" s="110">
        <v>0.111554235839417</v>
      </c>
      <c r="N327" s="110">
        <v>0.460964077824161</v>
      </c>
      <c r="O327" s="110">
        <v>0.0275047549912075</v>
      </c>
      <c r="P327" s="110">
        <v>0.337789752269519</v>
      </c>
      <c r="Q327" s="110">
        <v>0.711226044983166</v>
      </c>
      <c r="R327" s="110">
        <v>0.15131907496958</v>
      </c>
      <c r="S327" s="110">
        <v>0.363542692767737</v>
      </c>
      <c r="T327" s="110">
        <v>0.538732458364712</v>
      </c>
      <c r="U327" s="110">
        <v>0.444140671538729</v>
      </c>
      <c r="V327" s="110">
        <v>0.686552875362093</v>
      </c>
      <c r="W327" s="110">
        <v>0.137486276705448</v>
      </c>
      <c r="X327" s="110"/>
      <c r="Y327" s="110"/>
      <c r="Z327" s="110"/>
      <c r="AA327" s="110"/>
      <c r="AB327" s="128"/>
    </row>
    <row r="328" ht="12" customHeight="1" spans="1:28">
      <c r="A328" s="23"/>
      <c r="B328" s="112">
        <f t="shared" si="235"/>
        <v>15</v>
      </c>
      <c r="C328" s="110"/>
      <c r="D328" s="110">
        <v>0.561601997375599</v>
      </c>
      <c r="E328" s="110">
        <v>0.918658308370568</v>
      </c>
      <c r="F328" s="110">
        <v>0.2380708656171</v>
      </c>
      <c r="G328" s="110">
        <v>0.0371361882448298</v>
      </c>
      <c r="H328" s="110">
        <v>0.428929385318042</v>
      </c>
      <c r="I328" s="110">
        <v>0.551950467595297</v>
      </c>
      <c r="J328" s="110">
        <v>0.975582798873182</v>
      </c>
      <c r="K328" s="110">
        <v>0.580739396302306</v>
      </c>
      <c r="L328" s="110">
        <v>0.496243589889562</v>
      </c>
      <c r="M328" s="110">
        <v>0.547012622637995</v>
      </c>
      <c r="N328" s="110">
        <v>0.535227888625195</v>
      </c>
      <c r="O328" s="110">
        <v>0.730102172399669</v>
      </c>
      <c r="P328" s="110">
        <v>0.222069326452085</v>
      </c>
      <c r="Q328" s="110">
        <v>0.121674777323032</v>
      </c>
      <c r="R328" s="110">
        <v>0.121306450009713</v>
      </c>
      <c r="S328" s="110">
        <v>0.829813090407963</v>
      </c>
      <c r="T328" s="110">
        <v>0.841323575658333</v>
      </c>
      <c r="U328" s="110">
        <v>0.933378040809325</v>
      </c>
      <c r="V328" s="110">
        <v>0.327712107656615</v>
      </c>
      <c r="W328" s="110">
        <v>0.0363653945564968</v>
      </c>
      <c r="X328" s="110"/>
      <c r="Y328" s="110"/>
      <c r="Z328" s="110"/>
      <c r="AA328" s="110"/>
      <c r="AB328" s="128"/>
    </row>
    <row r="329" ht="12" customHeight="1" spans="1:28">
      <c r="A329" s="23"/>
      <c r="B329" s="112">
        <f t="shared" si="235"/>
        <v>16</v>
      </c>
      <c r="C329" s="110"/>
      <c r="D329" s="110">
        <v>0.15983679733228</v>
      </c>
      <c r="E329" s="110">
        <v>0.685179150932127</v>
      </c>
      <c r="F329" s="110">
        <v>0.69836072276363</v>
      </c>
      <c r="G329" s="110">
        <v>0.882681686008279</v>
      </c>
      <c r="H329" s="110">
        <v>0.793717205373642</v>
      </c>
      <c r="I329" s="110">
        <v>0.756376432775941</v>
      </c>
      <c r="J329" s="110">
        <v>0.0767750577881192</v>
      </c>
      <c r="K329" s="110">
        <v>0.332907687667785</v>
      </c>
      <c r="L329" s="110">
        <v>0.199720508680653</v>
      </c>
      <c r="M329" s="110">
        <v>0.88021737987829</v>
      </c>
      <c r="N329" s="110">
        <v>0.317339702219207</v>
      </c>
      <c r="O329" s="110">
        <v>0.221068068484286</v>
      </c>
      <c r="P329" s="110">
        <v>0.0938023544606223</v>
      </c>
      <c r="Q329" s="110">
        <v>0.158098629258625</v>
      </c>
      <c r="R329" s="110">
        <v>0.827326185703376</v>
      </c>
      <c r="S329" s="110">
        <v>0.631032208302896</v>
      </c>
      <c r="T329" s="110">
        <v>0.569561320353511</v>
      </c>
      <c r="U329" s="110">
        <v>0.718615562570974</v>
      </c>
      <c r="V329" s="110">
        <v>0.658128026228911</v>
      </c>
      <c r="W329" s="110">
        <v>0.942479565831806</v>
      </c>
      <c r="X329" s="110"/>
      <c r="Y329" s="110"/>
      <c r="Z329" s="110"/>
      <c r="AA329" s="110"/>
      <c r="AB329" s="128"/>
    </row>
    <row r="330" ht="12" customHeight="1" spans="1:28">
      <c r="A330" s="23"/>
      <c r="B330" s="112">
        <f t="shared" si="235"/>
        <v>17</v>
      </c>
      <c r="C330" s="110"/>
      <c r="D330" s="110">
        <v>0.0380299708376042</v>
      </c>
      <c r="E330" s="110">
        <v>0.943567239310845</v>
      </c>
      <c r="F330" s="110">
        <v>0.982098717722164</v>
      </c>
      <c r="G330" s="110">
        <v>0.513858704352298</v>
      </c>
      <c r="H330" s="110">
        <v>0.828725812551502</v>
      </c>
      <c r="I330" s="110">
        <v>0.989012113674822</v>
      </c>
      <c r="J330" s="110">
        <v>0.364759558272131</v>
      </c>
      <c r="K330" s="110">
        <v>0.170272805351234</v>
      </c>
      <c r="L330" s="110">
        <v>0.114894556344814</v>
      </c>
      <c r="M330" s="110">
        <v>0.831276757617045</v>
      </c>
      <c r="N330" s="110">
        <v>0.295987151954069</v>
      </c>
      <c r="O330" s="110">
        <v>0.940198613992032</v>
      </c>
      <c r="P330" s="110">
        <v>0.831499802634017</v>
      </c>
      <c r="Q330" s="110">
        <v>0.995852277337643</v>
      </c>
      <c r="R330" s="110">
        <v>0.0116101626934657</v>
      </c>
      <c r="S330" s="110">
        <v>0.164551207220961</v>
      </c>
      <c r="T330" s="110">
        <v>0.973014319035715</v>
      </c>
      <c r="U330" s="110">
        <v>0.957894246912042</v>
      </c>
      <c r="V330" s="110">
        <v>0.900104985402209</v>
      </c>
      <c r="W330" s="110">
        <v>0.517901157095506</v>
      </c>
      <c r="X330" s="110"/>
      <c r="Y330" s="110"/>
      <c r="Z330" s="110"/>
      <c r="AA330" s="110"/>
      <c r="AB330" s="128"/>
    </row>
    <row r="331" ht="12" customHeight="1" spans="1:28">
      <c r="A331" s="23"/>
      <c r="B331" s="112">
        <f t="shared" si="235"/>
        <v>18</v>
      </c>
      <c r="C331" s="110"/>
      <c r="D331" s="110">
        <v>0.0372156833619481</v>
      </c>
      <c r="E331" s="110">
        <v>0.796593073983602</v>
      </c>
      <c r="F331" s="110">
        <v>0.601410178377945</v>
      </c>
      <c r="G331" s="110">
        <v>0.912638958785937</v>
      </c>
      <c r="H331" s="110">
        <v>0.523957785868855</v>
      </c>
      <c r="I331" s="110">
        <v>0.539655999502527</v>
      </c>
      <c r="J331" s="110">
        <v>0.677977576746259</v>
      </c>
      <c r="K331" s="110">
        <v>0.958804911741887</v>
      </c>
      <c r="L331" s="110">
        <v>0.189696236134651</v>
      </c>
      <c r="M331" s="110">
        <v>0.299000265245305</v>
      </c>
      <c r="N331" s="110">
        <v>0.825266348812491</v>
      </c>
      <c r="O331" s="110">
        <v>0.821318810828317</v>
      </c>
      <c r="P331" s="110">
        <v>0.698269200692658</v>
      </c>
      <c r="Q331" s="110">
        <v>0.76529182457368</v>
      </c>
      <c r="R331" s="110">
        <v>0.393513947787544</v>
      </c>
      <c r="S331" s="110">
        <v>0.822260884198488</v>
      </c>
      <c r="T331" s="110">
        <v>0.962206099368201</v>
      </c>
      <c r="U331" s="110">
        <v>0.973207054069562</v>
      </c>
      <c r="V331" s="110">
        <v>0.180264343919292</v>
      </c>
      <c r="W331" s="110">
        <v>0.726542318340645</v>
      </c>
      <c r="X331" s="110"/>
      <c r="Y331" s="110"/>
      <c r="Z331" s="110"/>
      <c r="AA331" s="110"/>
      <c r="AB331" s="128"/>
    </row>
    <row r="332" ht="12" customHeight="1" spans="1:28">
      <c r="A332" s="23"/>
      <c r="B332" s="112">
        <f t="shared" si="235"/>
        <v>19</v>
      </c>
      <c r="C332" s="110"/>
      <c r="D332" s="110">
        <v>0.92938131345932</v>
      </c>
      <c r="E332" s="110">
        <v>0.464879254414867</v>
      </c>
      <c r="F332" s="110">
        <v>0.588380563285875</v>
      </c>
      <c r="G332" s="110">
        <v>0.305019114487866</v>
      </c>
      <c r="H332" s="110">
        <v>0.869126747293262</v>
      </c>
      <c r="I332" s="110">
        <v>0.877575602254859</v>
      </c>
      <c r="J332" s="110">
        <v>0.569516095015443</v>
      </c>
      <c r="K332" s="110">
        <v>0.681359629800132</v>
      </c>
      <c r="L332" s="110">
        <v>0.284837003335648</v>
      </c>
      <c r="M332" s="110">
        <v>0.566400883044293</v>
      </c>
      <c r="N332" s="110">
        <v>0.854324814864502</v>
      </c>
      <c r="O332" s="110">
        <v>0.679733657284652</v>
      </c>
      <c r="P332" s="110">
        <v>0.493887642428155</v>
      </c>
      <c r="Q332" s="110">
        <v>0.0578283525605294</v>
      </c>
      <c r="R332" s="110">
        <v>0.292011156521477</v>
      </c>
      <c r="S332" s="110">
        <v>0.923931827555829</v>
      </c>
      <c r="T332" s="110">
        <v>0.927756028716931</v>
      </c>
      <c r="U332" s="110">
        <v>0.295755386892931</v>
      </c>
      <c r="V332" s="110">
        <v>0.0120756873609524</v>
      </c>
      <c r="W332" s="110">
        <v>0.370480749210135</v>
      </c>
      <c r="X332" s="110"/>
      <c r="Y332" s="110"/>
      <c r="Z332" s="110"/>
      <c r="AA332" s="110"/>
      <c r="AB332" s="128"/>
    </row>
    <row r="333" ht="12" customHeight="1" spans="1:28">
      <c r="A333" s="23"/>
      <c r="B333" s="112">
        <f t="shared" si="235"/>
        <v>20</v>
      </c>
      <c r="C333" s="110"/>
      <c r="D333" s="110">
        <v>0.257045343528371</v>
      </c>
      <c r="E333" s="110">
        <v>0.54439844058781</v>
      </c>
      <c r="F333" s="110">
        <v>0.828559974422892</v>
      </c>
      <c r="G333" s="110">
        <v>0.592100223988412</v>
      </c>
      <c r="H333" s="110">
        <v>0.933322700870962</v>
      </c>
      <c r="I333" s="110">
        <v>0.0760676634438056</v>
      </c>
      <c r="J333" s="110">
        <v>0.786624679766246</v>
      </c>
      <c r="K333" s="110">
        <v>0.58092417716095</v>
      </c>
      <c r="L333" s="110">
        <v>0.581344495792185</v>
      </c>
      <c r="M333" s="110">
        <v>0.419797384534261</v>
      </c>
      <c r="N333" s="110">
        <v>0.783277379884954</v>
      </c>
      <c r="O333" s="110">
        <v>0.383973113062455</v>
      </c>
      <c r="P333" s="110">
        <v>0.976831523088504</v>
      </c>
      <c r="Q333" s="110">
        <v>0.830604346195513</v>
      </c>
      <c r="R333" s="110">
        <v>0.0309217155105772</v>
      </c>
      <c r="S333" s="110">
        <v>0.171422302012506</v>
      </c>
      <c r="T333" s="110">
        <v>0.381326819527076</v>
      </c>
      <c r="U333" s="110">
        <v>0.892365988845214</v>
      </c>
      <c r="V333" s="110">
        <v>0.348846229906868</v>
      </c>
      <c r="W333" s="110">
        <v>0.00120920782624157</v>
      </c>
      <c r="X333" s="110"/>
      <c r="Y333" s="110"/>
      <c r="Z333" s="110"/>
      <c r="AA333" s="110"/>
      <c r="AB333" s="128"/>
    </row>
    <row r="334" ht="12" customHeight="1" spans="1:28">
      <c r="A334" s="23"/>
      <c r="B334" s="112">
        <f t="shared" ref="B334:B365" si="236">B333+1</f>
        <v>21</v>
      </c>
      <c r="C334" s="110"/>
      <c r="D334" s="110">
        <v>0.0311640833729345</v>
      </c>
      <c r="E334" s="110">
        <v>0.445201935252383</v>
      </c>
      <c r="F334" s="110">
        <v>0.0598170966562361</v>
      </c>
      <c r="G334" s="110">
        <v>0.7555737095858</v>
      </c>
      <c r="H334" s="110">
        <v>0.768981066266705</v>
      </c>
      <c r="I334" s="110">
        <v>0.0197465779463888</v>
      </c>
      <c r="J334" s="110">
        <v>0.377885788560317</v>
      </c>
      <c r="K334" s="110">
        <v>0.49918091543183</v>
      </c>
      <c r="L334" s="110">
        <v>0.56606079454589</v>
      </c>
      <c r="M334" s="110">
        <v>0.870941305477249</v>
      </c>
      <c r="N334" s="110">
        <v>0.937143998241116</v>
      </c>
      <c r="O334" s="110">
        <v>0.489527147852761</v>
      </c>
      <c r="P334" s="110">
        <v>0.15197449969802</v>
      </c>
      <c r="Q334" s="110">
        <v>0.645307476000263</v>
      </c>
      <c r="R334" s="110">
        <v>0.137218679504617</v>
      </c>
      <c r="S334" s="110">
        <v>0.813703143565941</v>
      </c>
      <c r="T334" s="110">
        <v>0.797071633559449</v>
      </c>
      <c r="U334" s="110">
        <v>0.481508103622412</v>
      </c>
      <c r="V334" s="110">
        <v>0.901297902325069</v>
      </c>
      <c r="W334" s="110">
        <v>0.789630590390779</v>
      </c>
      <c r="X334" s="110"/>
      <c r="Y334" s="110"/>
      <c r="Z334" s="110"/>
      <c r="AA334" s="110"/>
      <c r="AB334" s="128"/>
    </row>
    <row r="335" ht="12" customHeight="1" spans="1:28">
      <c r="A335" s="23"/>
      <c r="B335" s="112">
        <f t="shared" si="236"/>
        <v>22</v>
      </c>
      <c r="C335" s="110"/>
      <c r="D335" s="110">
        <v>0.389047585126172</v>
      </c>
      <c r="E335" s="110">
        <v>0.841900192408005</v>
      </c>
      <c r="F335" s="110">
        <v>0.180499861134518</v>
      </c>
      <c r="G335" s="110">
        <v>0.741316285582497</v>
      </c>
      <c r="H335" s="110">
        <v>0.419357736369876</v>
      </c>
      <c r="I335" s="110">
        <v>0.691049392732005</v>
      </c>
      <c r="J335" s="110">
        <v>0.846173078029499</v>
      </c>
      <c r="K335" s="110">
        <v>0.690743718256961</v>
      </c>
      <c r="L335" s="110">
        <v>0.773929447090112</v>
      </c>
      <c r="M335" s="110">
        <v>0.750938543275544</v>
      </c>
      <c r="N335" s="110">
        <v>0.758813006714544</v>
      </c>
      <c r="O335" s="110">
        <v>0.315195578688161</v>
      </c>
      <c r="P335" s="110">
        <v>0.735133129857969</v>
      </c>
      <c r="Q335" s="110">
        <v>0.218173283686537</v>
      </c>
      <c r="R335" s="110">
        <v>0.885335596723959</v>
      </c>
      <c r="S335" s="110">
        <v>0.508912080604997</v>
      </c>
      <c r="T335" s="110">
        <v>0.399612046274187</v>
      </c>
      <c r="U335" s="110">
        <v>0.797281610399993</v>
      </c>
      <c r="V335" s="110">
        <v>0.494762314614871</v>
      </c>
      <c r="W335" s="110">
        <v>0.784983882427015</v>
      </c>
      <c r="X335" s="110"/>
      <c r="Y335" s="110"/>
      <c r="Z335" s="110"/>
      <c r="AA335" s="110"/>
      <c r="AB335" s="128"/>
    </row>
    <row r="336" ht="12" customHeight="1" spans="1:28">
      <c r="A336" s="23"/>
      <c r="B336" s="112">
        <f t="shared" si="236"/>
        <v>23</v>
      </c>
      <c r="C336" s="110"/>
      <c r="D336" s="110">
        <v>0.782413093675306</v>
      </c>
      <c r="E336" s="110">
        <v>0.268091035653671</v>
      </c>
      <c r="F336" s="110">
        <v>0.293407942975184</v>
      </c>
      <c r="G336" s="110">
        <v>0.899500949001723</v>
      </c>
      <c r="H336" s="110">
        <v>0.91994038002669</v>
      </c>
      <c r="I336" s="110">
        <v>0.191514601901571</v>
      </c>
      <c r="J336" s="110">
        <v>0.750999409206661</v>
      </c>
      <c r="K336" s="110">
        <v>0.87027000043787</v>
      </c>
      <c r="L336" s="110">
        <v>0.217000103886172</v>
      </c>
      <c r="M336" s="110">
        <v>0.374057195534205</v>
      </c>
      <c r="N336" s="110">
        <v>0.483321408467649</v>
      </c>
      <c r="O336" s="110">
        <v>0.292381698274686</v>
      </c>
      <c r="P336" s="110">
        <v>0.570358584969795</v>
      </c>
      <c r="Q336" s="110">
        <v>0.81323214603782</v>
      </c>
      <c r="R336" s="110">
        <v>0.425851144500868</v>
      </c>
      <c r="S336" s="110">
        <v>0.926114424835734</v>
      </c>
      <c r="T336" s="110">
        <v>0.206736564137652</v>
      </c>
      <c r="U336" s="110">
        <v>0.799499232742969</v>
      </c>
      <c r="V336" s="110">
        <v>0.989136019854412</v>
      </c>
      <c r="W336" s="110">
        <v>0.669647405192762</v>
      </c>
      <c r="X336" s="110"/>
      <c r="Y336" s="110"/>
      <c r="Z336" s="110"/>
      <c r="AA336" s="110"/>
      <c r="AB336" s="128"/>
    </row>
    <row r="337" ht="12" customHeight="1" spans="1:28">
      <c r="A337" s="23"/>
      <c r="B337" s="112">
        <f t="shared" si="236"/>
        <v>24</v>
      </c>
      <c r="C337" s="110"/>
      <c r="D337" s="110">
        <v>0.954135021528752</v>
      </c>
      <c r="E337" s="110">
        <v>0.516861442640868</v>
      </c>
      <c r="F337" s="110">
        <v>0.697083964806695</v>
      </c>
      <c r="G337" s="110">
        <v>0.234675358412052</v>
      </c>
      <c r="H337" s="110">
        <v>0.637816078820692</v>
      </c>
      <c r="I337" s="110">
        <v>0.000131555453434684</v>
      </c>
      <c r="J337" s="110">
        <v>0.42775376254436</v>
      </c>
      <c r="K337" s="110">
        <v>0.30830548109561</v>
      </c>
      <c r="L337" s="110">
        <v>0.856288044049831</v>
      </c>
      <c r="M337" s="110">
        <v>0.504221924065596</v>
      </c>
      <c r="N337" s="110">
        <v>0.147707272399156</v>
      </c>
      <c r="O337" s="110">
        <v>0.734390510724619</v>
      </c>
      <c r="P337" s="110">
        <v>0.185591513928131</v>
      </c>
      <c r="Q337" s="110">
        <v>0.092610845189957</v>
      </c>
      <c r="R337" s="110">
        <v>0.192580904788691</v>
      </c>
      <c r="S337" s="110">
        <v>0.627895750078203</v>
      </c>
      <c r="T337" s="110">
        <v>0.302292493987463</v>
      </c>
      <c r="U337" s="110">
        <v>0.822293274728135</v>
      </c>
      <c r="V337" s="110">
        <v>0.280631878255032</v>
      </c>
      <c r="W337" s="110">
        <v>0.719044769902681</v>
      </c>
      <c r="X337" s="110"/>
      <c r="Y337" s="110"/>
      <c r="Z337" s="110"/>
      <c r="AA337" s="110"/>
      <c r="AB337" s="128"/>
    </row>
    <row r="338" ht="12" customHeight="1" spans="1:28">
      <c r="A338" s="23"/>
      <c r="B338" s="112">
        <f t="shared" si="236"/>
        <v>25</v>
      </c>
      <c r="C338" s="110"/>
      <c r="D338" s="110">
        <v>0.0541883252538198</v>
      </c>
      <c r="E338" s="110">
        <v>0.119095197770742</v>
      </c>
      <c r="F338" s="110">
        <v>0.554080894735596</v>
      </c>
      <c r="G338" s="110">
        <v>0.825869993594636</v>
      </c>
      <c r="H338" s="110">
        <v>0.386172255621777</v>
      </c>
      <c r="I338" s="110">
        <v>0.762502537246926</v>
      </c>
      <c r="J338" s="110">
        <v>0.490031770396127</v>
      </c>
      <c r="K338" s="110">
        <v>0.183471947289171</v>
      </c>
      <c r="L338" s="110">
        <v>0.654458677608387</v>
      </c>
      <c r="M338" s="110">
        <v>0.788741281966547</v>
      </c>
      <c r="N338" s="110">
        <v>0.0387058170240684</v>
      </c>
      <c r="O338" s="110">
        <v>0.168850498263131</v>
      </c>
      <c r="P338" s="110">
        <v>0.910477453803348</v>
      </c>
      <c r="Q338" s="110">
        <v>0.105871279419796</v>
      </c>
      <c r="R338" s="110">
        <v>0.582156856786287</v>
      </c>
      <c r="S338" s="110">
        <v>0.826606195867217</v>
      </c>
      <c r="T338" s="110">
        <v>0.405922719384356</v>
      </c>
      <c r="U338" s="110">
        <v>0.844781309936395</v>
      </c>
      <c r="V338" s="110">
        <v>0.349178421001587</v>
      </c>
      <c r="W338" s="110">
        <v>0.527429113699565</v>
      </c>
      <c r="X338" s="110"/>
      <c r="Y338" s="110"/>
      <c r="Z338" s="110"/>
      <c r="AA338" s="110"/>
      <c r="AB338" s="128"/>
    </row>
    <row r="339" ht="12" customHeight="1" spans="1:28">
      <c r="A339" s="23"/>
      <c r="B339" s="112">
        <f t="shared" si="236"/>
        <v>26</v>
      </c>
      <c r="C339" s="110"/>
      <c r="D339" s="110">
        <v>0.388688293345259</v>
      </c>
      <c r="E339" s="110">
        <v>0.754651115295772</v>
      </c>
      <c r="F339" s="110">
        <v>0.990326018393013</v>
      </c>
      <c r="G339" s="110">
        <v>0.465280965166887</v>
      </c>
      <c r="H339" s="110">
        <v>0.329490078118652</v>
      </c>
      <c r="I339" s="110">
        <v>0.0759594477700425</v>
      </c>
      <c r="J339" s="110">
        <v>0.575391961818493</v>
      </c>
      <c r="K339" s="110">
        <v>0.820714515704175</v>
      </c>
      <c r="L339" s="110">
        <v>0.469981129544013</v>
      </c>
      <c r="M339" s="110">
        <v>0.0102836838900204</v>
      </c>
      <c r="N339" s="110">
        <v>0.559755695776502</v>
      </c>
      <c r="O339" s="110">
        <v>0.712885024983752</v>
      </c>
      <c r="P339" s="110">
        <v>0.0105440478181547</v>
      </c>
      <c r="Q339" s="110">
        <v>0.817401830664995</v>
      </c>
      <c r="R339" s="110">
        <v>0.3864009757985</v>
      </c>
      <c r="S339" s="110">
        <v>0.517534255154855</v>
      </c>
      <c r="T339" s="110">
        <v>0.158096255568792</v>
      </c>
      <c r="U339" s="110">
        <v>0.1722633468837</v>
      </c>
      <c r="V339" s="110">
        <v>0.302544436467563</v>
      </c>
      <c r="W339" s="110">
        <v>0.391809797605133</v>
      </c>
      <c r="X339" s="110"/>
      <c r="Y339" s="110"/>
      <c r="Z339" s="110"/>
      <c r="AA339" s="110"/>
      <c r="AB339" s="128"/>
    </row>
    <row r="340" ht="12" customHeight="1" spans="1:28">
      <c r="A340" s="23"/>
      <c r="B340" s="112">
        <f t="shared" si="236"/>
        <v>27</v>
      </c>
      <c r="C340" s="110"/>
      <c r="D340" s="110">
        <v>0.337241487672609</v>
      </c>
      <c r="E340" s="110">
        <v>0.829823397185323</v>
      </c>
      <c r="F340" s="110">
        <v>0.927798881082762</v>
      </c>
      <c r="G340" s="110">
        <v>0.149565026375292</v>
      </c>
      <c r="H340" s="110">
        <v>0.0129261609670657</v>
      </c>
      <c r="I340" s="110">
        <v>0.231521816577309</v>
      </c>
      <c r="J340" s="110">
        <v>0.00955549971268899</v>
      </c>
      <c r="K340" s="110">
        <v>0.155526254010935</v>
      </c>
      <c r="L340" s="110">
        <v>0.330657554909657</v>
      </c>
      <c r="M340" s="110">
        <v>0.125107252317297</v>
      </c>
      <c r="N340" s="110">
        <v>0.280593477254958</v>
      </c>
      <c r="O340" s="110">
        <v>0.520718339655327</v>
      </c>
      <c r="P340" s="110">
        <v>0.954937201913006</v>
      </c>
      <c r="Q340" s="110">
        <v>0.745879466421963</v>
      </c>
      <c r="R340" s="110">
        <v>0.0871599933644631</v>
      </c>
      <c r="S340" s="110">
        <v>0.819924928806978</v>
      </c>
      <c r="T340" s="110">
        <v>0.335193776962671</v>
      </c>
      <c r="U340" s="110">
        <v>0.087146232475011</v>
      </c>
      <c r="V340" s="110">
        <v>0.285075339419594</v>
      </c>
      <c r="W340" s="110">
        <v>0.0550498695371733</v>
      </c>
      <c r="X340" s="110"/>
      <c r="Y340" s="110"/>
      <c r="Z340" s="110"/>
      <c r="AA340" s="110"/>
      <c r="AB340" s="128"/>
    </row>
    <row r="341" ht="12" customHeight="1" spans="1:28">
      <c r="A341" s="23"/>
      <c r="B341" s="112">
        <f t="shared" si="236"/>
        <v>28</v>
      </c>
      <c r="C341" s="110"/>
      <c r="D341" s="110">
        <v>0.992397694964486</v>
      </c>
      <c r="E341" s="110">
        <v>0.59359257858364</v>
      </c>
      <c r="F341" s="110">
        <v>0.777941440650158</v>
      </c>
      <c r="G341" s="110">
        <v>0.129331152435831</v>
      </c>
      <c r="H341" s="110">
        <v>0.521079951845553</v>
      </c>
      <c r="I341" s="110">
        <v>0.19908355374993</v>
      </c>
      <c r="J341" s="110">
        <v>0.00435957851523616</v>
      </c>
      <c r="K341" s="110">
        <v>0.168211876557915</v>
      </c>
      <c r="L341" s="110">
        <v>0.160610640843568</v>
      </c>
      <c r="M341" s="110">
        <v>0.445973634296132</v>
      </c>
      <c r="N341" s="110">
        <v>0.93378111191329</v>
      </c>
      <c r="O341" s="110">
        <v>0.890332784317166</v>
      </c>
      <c r="P341" s="110">
        <v>0.948807846107727</v>
      </c>
      <c r="Q341" s="110">
        <v>0.616881272523573</v>
      </c>
      <c r="R341" s="110">
        <v>0.382147422672851</v>
      </c>
      <c r="S341" s="110">
        <v>0.0537091980532181</v>
      </c>
      <c r="T341" s="110">
        <v>0.543480767794647</v>
      </c>
      <c r="U341" s="110">
        <v>0.716627819745647</v>
      </c>
      <c r="V341" s="110">
        <v>0.875515465052841</v>
      </c>
      <c r="W341" s="110">
        <v>0.289234400250205</v>
      </c>
      <c r="X341" s="110"/>
      <c r="Y341" s="110"/>
      <c r="Z341" s="110"/>
      <c r="AA341" s="110"/>
      <c r="AB341" s="128"/>
    </row>
    <row r="342" ht="12" customHeight="1" spans="1:28">
      <c r="A342" s="23"/>
      <c r="B342" s="112">
        <f t="shared" si="236"/>
        <v>29</v>
      </c>
      <c r="C342" s="110"/>
      <c r="D342" s="110">
        <v>0.12269504455383</v>
      </c>
      <c r="E342" s="110">
        <v>0.216953982934828</v>
      </c>
      <c r="F342" s="110">
        <v>0.183195927552833</v>
      </c>
      <c r="G342" s="110">
        <v>0.246705648445081</v>
      </c>
      <c r="H342" s="110">
        <v>0.11883182074635</v>
      </c>
      <c r="I342" s="110">
        <v>0.261500028911267</v>
      </c>
      <c r="J342" s="110">
        <v>0.0782974066090047</v>
      </c>
      <c r="K342" s="110">
        <v>0.966274983072422</v>
      </c>
      <c r="L342" s="110">
        <v>0.205214337061941</v>
      </c>
      <c r="M342" s="110">
        <v>0.900352143387547</v>
      </c>
      <c r="N342" s="110">
        <v>0.135902626871798</v>
      </c>
      <c r="O342" s="110">
        <v>0.45587767429195</v>
      </c>
      <c r="P342" s="110">
        <v>0.51590979767112</v>
      </c>
      <c r="Q342" s="110">
        <v>0.890609747876398</v>
      </c>
      <c r="R342" s="110">
        <v>0.058664109031292</v>
      </c>
      <c r="S342" s="110">
        <v>0.29235745850598</v>
      </c>
      <c r="T342" s="110">
        <v>0.164237187268022</v>
      </c>
      <c r="U342" s="110">
        <v>0.195010998490373</v>
      </c>
      <c r="V342" s="110">
        <v>0.590641361605466</v>
      </c>
      <c r="W342" s="110">
        <v>0.613635335791537</v>
      </c>
      <c r="X342" s="110"/>
      <c r="Y342" s="110"/>
      <c r="Z342" s="110"/>
      <c r="AA342" s="110"/>
      <c r="AB342" s="128"/>
    </row>
    <row r="343" ht="12" customHeight="1" spans="1:28">
      <c r="A343" s="23"/>
      <c r="B343" s="112">
        <f t="shared" si="236"/>
        <v>30</v>
      </c>
      <c r="C343" s="110"/>
      <c r="D343" s="110">
        <v>0.690312466646048</v>
      </c>
      <c r="E343" s="110">
        <v>0.0548393444108801</v>
      </c>
      <c r="F343" s="110">
        <v>0.468914268755373</v>
      </c>
      <c r="G343" s="110">
        <v>0.899085545179365</v>
      </c>
      <c r="H343" s="110">
        <v>0.148414474815673</v>
      </c>
      <c r="I343" s="110">
        <v>0.147465766233377</v>
      </c>
      <c r="J343" s="110">
        <v>0.853499240470661</v>
      </c>
      <c r="K343" s="110">
        <v>0.123018823498028</v>
      </c>
      <c r="L343" s="110">
        <v>0.367436835843699</v>
      </c>
      <c r="M343" s="110">
        <v>0.900895551964209</v>
      </c>
      <c r="N343" s="110">
        <v>0.325751100418902</v>
      </c>
      <c r="O343" s="110">
        <v>0.799207883167451</v>
      </c>
      <c r="P343" s="110">
        <v>0.783786863638917</v>
      </c>
      <c r="Q343" s="110">
        <v>0.335150632771885</v>
      </c>
      <c r="R343" s="110">
        <v>0.250804891508656</v>
      </c>
      <c r="S343" s="110">
        <v>0.0263950547216061</v>
      </c>
      <c r="T343" s="110">
        <v>0.69248041681259</v>
      </c>
      <c r="U343" s="110">
        <v>0.588669579552331</v>
      </c>
      <c r="V343" s="110">
        <v>0.977576872153383</v>
      </c>
      <c r="W343" s="110">
        <v>0.0210898414137506</v>
      </c>
      <c r="X343" s="110"/>
      <c r="Y343" s="110"/>
      <c r="Z343" s="110"/>
      <c r="AA343" s="110"/>
      <c r="AB343" s="128"/>
    </row>
    <row r="344" ht="12" customHeight="1" spans="1:28">
      <c r="A344" s="23"/>
      <c r="B344" s="112">
        <f t="shared" si="236"/>
        <v>31</v>
      </c>
      <c r="C344" s="110"/>
      <c r="D344" s="110">
        <v>0.471423669093442</v>
      </c>
      <c r="E344" s="110">
        <v>0.865850848425588</v>
      </c>
      <c r="F344" s="110">
        <v>0.280567792361772</v>
      </c>
      <c r="G344" s="110">
        <v>0.229620791654297</v>
      </c>
      <c r="H344" s="110">
        <v>0.782356061597018</v>
      </c>
      <c r="I344" s="110">
        <v>0.537575386493805</v>
      </c>
      <c r="J344" s="110">
        <v>0.082310665319107</v>
      </c>
      <c r="K344" s="110">
        <v>0.0401112797281782</v>
      </c>
      <c r="L344" s="110">
        <v>0.0850699580444314</v>
      </c>
      <c r="M344" s="110">
        <v>0.0892946335998088</v>
      </c>
      <c r="N344" s="110">
        <v>0.623485261033738</v>
      </c>
      <c r="O344" s="110">
        <v>0.744959924589931</v>
      </c>
      <c r="P344" s="110">
        <v>0.409902853829864</v>
      </c>
      <c r="Q344" s="110">
        <v>0.365424268629158</v>
      </c>
      <c r="R344" s="110">
        <v>0.149339005220547</v>
      </c>
      <c r="S344" s="110">
        <v>0.525499675594256</v>
      </c>
      <c r="T344" s="110">
        <v>0.583585268363271</v>
      </c>
      <c r="U344" s="110">
        <v>0.532063848302132</v>
      </c>
      <c r="V344" s="110">
        <v>0.81212961888169</v>
      </c>
      <c r="W344" s="110">
        <v>0.0791176245993652</v>
      </c>
      <c r="X344" s="110"/>
      <c r="Y344" s="110"/>
      <c r="Z344" s="110"/>
      <c r="AA344" s="110"/>
      <c r="AB344" s="128"/>
    </row>
    <row r="345" ht="12" customHeight="1" spans="1:28">
      <c r="A345" s="23"/>
      <c r="B345" s="112">
        <f t="shared" si="236"/>
        <v>32</v>
      </c>
      <c r="C345" s="110"/>
      <c r="D345" s="110">
        <v>0.322115541709878</v>
      </c>
      <c r="E345" s="110">
        <v>0.128103045759258</v>
      </c>
      <c r="F345" s="110">
        <v>0.853674089741725</v>
      </c>
      <c r="G345" s="110">
        <v>0.671841482530943</v>
      </c>
      <c r="H345" s="110">
        <v>0.802896338472301</v>
      </c>
      <c r="I345" s="110">
        <v>0.423941229848444</v>
      </c>
      <c r="J345" s="110">
        <v>0.104543474492593</v>
      </c>
      <c r="K345" s="110">
        <v>0.169160615970119</v>
      </c>
      <c r="L345" s="110">
        <v>0.517093354215068</v>
      </c>
      <c r="M345" s="110">
        <v>0.917015529595799</v>
      </c>
      <c r="N345" s="110">
        <v>0.775232378893763</v>
      </c>
      <c r="O345" s="110">
        <v>0.448028562582784</v>
      </c>
      <c r="P345" s="110">
        <v>0.980555122474636</v>
      </c>
      <c r="Q345" s="110">
        <v>0.893662046572691</v>
      </c>
      <c r="R345" s="110">
        <v>0.899204773761142</v>
      </c>
      <c r="S345" s="110">
        <v>0.734264382400494</v>
      </c>
      <c r="T345" s="110">
        <v>0.383404797379433</v>
      </c>
      <c r="U345" s="110">
        <v>0.166564263793344</v>
      </c>
      <c r="V345" s="110">
        <v>0.83170741314994</v>
      </c>
      <c r="W345" s="110">
        <v>0.183014554306564</v>
      </c>
      <c r="X345" s="110"/>
      <c r="Y345" s="110"/>
      <c r="Z345" s="110"/>
      <c r="AA345" s="110"/>
      <c r="AB345" s="128"/>
    </row>
    <row r="346" ht="12" customHeight="1" spans="1:28">
      <c r="A346" s="23"/>
      <c r="B346" s="112">
        <f t="shared" si="236"/>
        <v>33</v>
      </c>
      <c r="C346" s="110"/>
      <c r="D346" s="110">
        <v>0.196073000790608</v>
      </c>
      <c r="E346" s="110">
        <v>0.133829923454496</v>
      </c>
      <c r="F346" s="110">
        <v>0.285267292908017</v>
      </c>
      <c r="G346" s="110">
        <v>0.846860289903456</v>
      </c>
      <c r="H346" s="110">
        <v>0.482200412167108</v>
      </c>
      <c r="I346" s="110">
        <v>0.880426371771053</v>
      </c>
      <c r="J346" s="110">
        <v>0.0142650648131173</v>
      </c>
      <c r="K346" s="110">
        <v>0.91254214635815</v>
      </c>
      <c r="L346" s="110">
        <v>0.831757203549846</v>
      </c>
      <c r="M346" s="110">
        <v>0.17008894700119</v>
      </c>
      <c r="N346" s="110">
        <v>0.511284835153858</v>
      </c>
      <c r="O346" s="110">
        <v>0.671420334380067</v>
      </c>
      <c r="P346" s="110">
        <v>0.0933186758335833</v>
      </c>
      <c r="Q346" s="110">
        <v>0.0404017872833431</v>
      </c>
      <c r="R346" s="110">
        <v>0.403452600757131</v>
      </c>
      <c r="S346" s="110">
        <v>0.965351746121172</v>
      </c>
      <c r="T346" s="110">
        <v>0.139793683288503</v>
      </c>
      <c r="U346" s="110">
        <v>0.0163900212607324</v>
      </c>
      <c r="V346" s="110">
        <v>0.941168703361868</v>
      </c>
      <c r="W346" s="110">
        <v>0.926977729555233</v>
      </c>
      <c r="X346" s="110"/>
      <c r="Y346" s="110"/>
      <c r="Z346" s="110"/>
      <c r="AA346" s="110"/>
      <c r="AB346" s="128"/>
    </row>
    <row r="347" ht="12" customHeight="1" spans="1:28">
      <c r="A347" s="23"/>
      <c r="B347" s="112">
        <f t="shared" si="236"/>
        <v>34</v>
      </c>
      <c r="C347" s="110"/>
      <c r="D347" s="110">
        <v>0.376510486988836</v>
      </c>
      <c r="E347" s="110">
        <v>0.49777709185164</v>
      </c>
      <c r="F347" s="110">
        <v>0.528664143041518</v>
      </c>
      <c r="G347" s="110">
        <v>0.698836432039486</v>
      </c>
      <c r="H347" s="110">
        <v>0.569517518441113</v>
      </c>
      <c r="I347" s="110">
        <v>0.361989333540212</v>
      </c>
      <c r="J347" s="110">
        <v>0.0376803574378752</v>
      </c>
      <c r="K347" s="110">
        <v>0.77749131430242</v>
      </c>
      <c r="L347" s="110">
        <v>0.634845007191333</v>
      </c>
      <c r="M347" s="110">
        <v>0.0761999996352889</v>
      </c>
      <c r="N347" s="110">
        <v>0.873108583005394</v>
      </c>
      <c r="O347" s="110">
        <v>0.636260022731107</v>
      </c>
      <c r="P347" s="110">
        <v>0.305075247100359</v>
      </c>
      <c r="Q347" s="110">
        <v>0.294185877523008</v>
      </c>
      <c r="R347" s="110">
        <v>0.601485444333705</v>
      </c>
      <c r="S347" s="110">
        <v>0.752829274439931</v>
      </c>
      <c r="T347" s="110">
        <v>0.771398107572897</v>
      </c>
      <c r="U347" s="110">
        <v>0.424826467991151</v>
      </c>
      <c r="V347" s="110">
        <v>0.48383946299342</v>
      </c>
      <c r="W347" s="110">
        <v>0.598996771751573</v>
      </c>
      <c r="X347" s="110"/>
      <c r="Y347" s="110"/>
      <c r="Z347" s="110"/>
      <c r="AA347" s="110"/>
      <c r="AB347" s="128"/>
    </row>
    <row r="348" ht="12" customHeight="1" spans="1:28">
      <c r="A348" s="23"/>
      <c r="B348" s="112">
        <f t="shared" si="236"/>
        <v>35</v>
      </c>
      <c r="C348" s="110"/>
      <c r="D348" s="110">
        <v>0.6906367907154</v>
      </c>
      <c r="E348" s="110">
        <v>0.985703793775364</v>
      </c>
      <c r="F348" s="110">
        <v>0.00411492301888949</v>
      </c>
      <c r="G348" s="110">
        <v>0.807937565600947</v>
      </c>
      <c r="H348" s="110">
        <v>0.625592536806617</v>
      </c>
      <c r="I348" s="110">
        <v>0.177103276995239</v>
      </c>
      <c r="J348" s="110">
        <v>0.765590563071289</v>
      </c>
      <c r="K348" s="110">
        <v>0.761291755484251</v>
      </c>
      <c r="L348" s="110">
        <v>0.281919305458112</v>
      </c>
      <c r="M348" s="110">
        <v>0.512670577412433</v>
      </c>
      <c r="N348" s="110">
        <v>0.644993198819191</v>
      </c>
      <c r="O348" s="110">
        <v>0.826579500240062</v>
      </c>
      <c r="P348" s="110">
        <v>0.399086837934115</v>
      </c>
      <c r="Q348" s="110">
        <v>0.26118534338644</v>
      </c>
      <c r="R348" s="110">
        <v>0.804935580663712</v>
      </c>
      <c r="S348" s="110">
        <v>0.737518108210995</v>
      </c>
      <c r="T348" s="110">
        <v>0.306078628513946</v>
      </c>
      <c r="U348" s="110">
        <v>0.916019634082201</v>
      </c>
      <c r="V348" s="110">
        <v>0.525065048677504</v>
      </c>
      <c r="W348" s="110">
        <v>0.428489991372543</v>
      </c>
      <c r="X348" s="110"/>
      <c r="Y348" s="110"/>
      <c r="Z348" s="110"/>
      <c r="AA348" s="110"/>
      <c r="AB348" s="128"/>
    </row>
    <row r="349" ht="12" customHeight="1" spans="1:28">
      <c r="A349" s="23"/>
      <c r="B349" s="112">
        <f t="shared" si="236"/>
        <v>36</v>
      </c>
      <c r="C349" s="110"/>
      <c r="D349" s="110">
        <v>0.720535249233022</v>
      </c>
      <c r="E349" s="110">
        <v>0.273039688088011</v>
      </c>
      <c r="F349" s="110">
        <v>0.580385186169883</v>
      </c>
      <c r="G349" s="110">
        <v>0.340928598746594</v>
      </c>
      <c r="H349" s="110">
        <v>0.943822297905876</v>
      </c>
      <c r="I349" s="110">
        <v>0.540009389176754</v>
      </c>
      <c r="J349" s="110">
        <v>0.609320155885284</v>
      </c>
      <c r="K349" s="110">
        <v>0.751125118581512</v>
      </c>
      <c r="L349" s="110">
        <v>0.186171713358459</v>
      </c>
      <c r="M349" s="110">
        <v>0.454705991248248</v>
      </c>
      <c r="N349" s="110">
        <v>0.944373885926866</v>
      </c>
      <c r="O349" s="110">
        <v>0.0913213938209543</v>
      </c>
      <c r="P349" s="110">
        <v>0.20696005074923</v>
      </c>
      <c r="Q349" s="110">
        <v>0.273905194619396</v>
      </c>
      <c r="R349" s="110">
        <v>0.0890396748172682</v>
      </c>
      <c r="S349" s="110">
        <v>0.772457017343422</v>
      </c>
      <c r="T349" s="110">
        <v>0.723623872766719</v>
      </c>
      <c r="U349" s="110">
        <v>0.726275354053457</v>
      </c>
      <c r="V349" s="110">
        <v>0.706615607999069</v>
      </c>
      <c r="W349" s="110">
        <v>0.87054728672697</v>
      </c>
      <c r="X349" s="110"/>
      <c r="Y349" s="110"/>
      <c r="Z349" s="110"/>
      <c r="AA349" s="110"/>
      <c r="AB349" s="128"/>
    </row>
    <row r="350" ht="12" customHeight="1" spans="1:28">
      <c r="A350" s="23"/>
      <c r="B350" s="112">
        <f t="shared" si="236"/>
        <v>37</v>
      </c>
      <c r="C350" s="110"/>
      <c r="D350" s="110">
        <v>0.290484701031684</v>
      </c>
      <c r="E350" s="110">
        <v>0.655930833753555</v>
      </c>
      <c r="F350" s="110">
        <v>0.405142325462641</v>
      </c>
      <c r="G350" s="110">
        <v>0.614214284046329</v>
      </c>
      <c r="H350" s="110">
        <v>0.929669277782465</v>
      </c>
      <c r="I350" s="110">
        <v>0.663097058619345</v>
      </c>
      <c r="J350" s="110">
        <v>0.503327181237232</v>
      </c>
      <c r="K350" s="110">
        <v>0.894434176362769</v>
      </c>
      <c r="L350" s="110">
        <v>0.427821726689761</v>
      </c>
      <c r="M350" s="110">
        <v>0.972168478005646</v>
      </c>
      <c r="N350" s="110">
        <v>0.324311956647758</v>
      </c>
      <c r="O350" s="110">
        <v>0.286146860950504</v>
      </c>
      <c r="P350" s="110">
        <v>0.0107751098571627</v>
      </c>
      <c r="Q350" s="110">
        <v>0.204408203113497</v>
      </c>
      <c r="R350" s="110">
        <v>0.537942212213059</v>
      </c>
      <c r="S350" s="110">
        <v>0.431856255583094</v>
      </c>
      <c r="T350" s="110">
        <v>0.828693598288755</v>
      </c>
      <c r="U350" s="110">
        <v>0.754188844432855</v>
      </c>
      <c r="V350" s="110">
        <v>0.656866946040352</v>
      </c>
      <c r="W350" s="110">
        <v>0.469475141969508</v>
      </c>
      <c r="X350" s="110"/>
      <c r="Y350" s="110"/>
      <c r="Z350" s="110"/>
      <c r="AA350" s="110"/>
      <c r="AB350" s="128"/>
    </row>
    <row r="351" ht="12" customHeight="1" spans="1:28">
      <c r="A351" s="23"/>
      <c r="B351" s="112">
        <f t="shared" si="236"/>
        <v>38</v>
      </c>
      <c r="C351" s="110"/>
      <c r="D351" s="110">
        <v>0.910596181094428</v>
      </c>
      <c r="E351" s="110">
        <v>0.0383765612679863</v>
      </c>
      <c r="F351" s="110">
        <v>0.482656475922107</v>
      </c>
      <c r="G351" s="110">
        <v>0.445046889374994</v>
      </c>
      <c r="H351" s="110">
        <v>0.237828824127619</v>
      </c>
      <c r="I351" s="110">
        <v>0.872068257314295</v>
      </c>
      <c r="J351" s="110">
        <v>0.413913885485976</v>
      </c>
      <c r="K351" s="110">
        <v>0.455071688370784</v>
      </c>
      <c r="L351" s="110">
        <v>0.857650448994329</v>
      </c>
      <c r="M351" s="110">
        <v>0.87833562885832</v>
      </c>
      <c r="N351" s="110">
        <v>0.422820009731103</v>
      </c>
      <c r="O351" s="110">
        <v>0.514450236555252</v>
      </c>
      <c r="P351" s="110">
        <v>0.849738047460413</v>
      </c>
      <c r="Q351" s="110">
        <v>0.656195188077288</v>
      </c>
      <c r="R351" s="110">
        <v>0.761255327603379</v>
      </c>
      <c r="S351" s="110">
        <v>0.655014481753017</v>
      </c>
      <c r="T351" s="110">
        <v>0.834146315663086</v>
      </c>
      <c r="U351" s="110">
        <v>0.217987580678497</v>
      </c>
      <c r="V351" s="110">
        <v>0.241938555522918</v>
      </c>
      <c r="W351" s="110">
        <v>0.617114926070808</v>
      </c>
      <c r="X351" s="110"/>
      <c r="Y351" s="110"/>
      <c r="Z351" s="110"/>
      <c r="AA351" s="110"/>
      <c r="AB351" s="128"/>
    </row>
    <row r="352" ht="12" customHeight="1" spans="1:28">
      <c r="A352" s="23"/>
      <c r="B352" s="112">
        <f t="shared" si="236"/>
        <v>39</v>
      </c>
      <c r="C352" s="110"/>
      <c r="D352" s="110">
        <v>0.162505618137437</v>
      </c>
      <c r="E352" s="110">
        <v>0.298839829972491</v>
      </c>
      <c r="F352" s="110">
        <v>0.767132910351641</v>
      </c>
      <c r="G352" s="110">
        <v>0.792461324752541</v>
      </c>
      <c r="H352" s="110">
        <v>0.12923217734729</v>
      </c>
      <c r="I352" s="110">
        <v>0.808014660438654</v>
      </c>
      <c r="J352" s="110">
        <v>0.973934741915639</v>
      </c>
      <c r="K352" s="110">
        <v>0.0495869072201363</v>
      </c>
      <c r="L352" s="110">
        <v>0.575204000145814</v>
      </c>
      <c r="M352" s="110">
        <v>0.867843517421421</v>
      </c>
      <c r="N352" s="110">
        <v>0.52214486863454</v>
      </c>
      <c r="O352" s="110">
        <v>0.117720310582749</v>
      </c>
      <c r="P352" s="110">
        <v>0.252043862149256</v>
      </c>
      <c r="Q352" s="110">
        <v>0.892135470967846</v>
      </c>
      <c r="R352" s="110">
        <v>0.978939440983521</v>
      </c>
      <c r="S352" s="110">
        <v>0.549996164262451</v>
      </c>
      <c r="T352" s="110">
        <v>0.91442118332077</v>
      </c>
      <c r="U352" s="110">
        <v>0.0349486254738756</v>
      </c>
      <c r="V352" s="110">
        <v>0.449566602772418</v>
      </c>
      <c r="W352" s="110">
        <v>0.901635237609823</v>
      </c>
      <c r="X352" s="110"/>
      <c r="Y352" s="110"/>
      <c r="Z352" s="110"/>
      <c r="AA352" s="110"/>
      <c r="AB352" s="128"/>
    </row>
    <row r="353" ht="12" customHeight="1" spans="1:28">
      <c r="A353" s="23"/>
      <c r="B353" s="112">
        <f t="shared" si="236"/>
        <v>40</v>
      </c>
      <c r="C353" s="110"/>
      <c r="D353" s="110">
        <v>0.0360638512518241</v>
      </c>
      <c r="E353" s="110">
        <v>0.275415465387965</v>
      </c>
      <c r="F353" s="110">
        <v>0.704150579423267</v>
      </c>
      <c r="G353" s="110">
        <v>0.690024395110347</v>
      </c>
      <c r="H353" s="110">
        <v>0.695512516463907</v>
      </c>
      <c r="I353" s="110">
        <v>0.735612766260956</v>
      </c>
      <c r="J353" s="110">
        <v>0.87287038486519</v>
      </c>
      <c r="K353" s="110">
        <v>0.561876890611205</v>
      </c>
      <c r="L353" s="110">
        <v>0.0826562248714067</v>
      </c>
      <c r="M353" s="110">
        <v>0.590196305116634</v>
      </c>
      <c r="N353" s="110">
        <v>0.381593833265518</v>
      </c>
      <c r="O353" s="110">
        <v>0.356849159714715</v>
      </c>
      <c r="P353" s="110">
        <v>0.431160219826876</v>
      </c>
      <c r="Q353" s="110">
        <v>0.890413978631932</v>
      </c>
      <c r="R353" s="110">
        <v>0.180954711832462</v>
      </c>
      <c r="S353" s="110">
        <v>0.198182879371855</v>
      </c>
      <c r="T353" s="110">
        <v>0.511354521794866</v>
      </c>
      <c r="U353" s="110">
        <v>0.514744940609474</v>
      </c>
      <c r="V353" s="110">
        <v>0.543652527211853</v>
      </c>
      <c r="W353" s="110">
        <v>0.429530542049684</v>
      </c>
      <c r="X353" s="110"/>
      <c r="Y353" s="110"/>
      <c r="Z353" s="110"/>
      <c r="AA353" s="110"/>
      <c r="AB353" s="128"/>
    </row>
    <row r="354" ht="12" customHeight="1" spans="1:28">
      <c r="A354" s="23"/>
      <c r="B354" s="112">
        <f t="shared" si="236"/>
        <v>41</v>
      </c>
      <c r="C354" s="110"/>
      <c r="D354" s="110">
        <v>0.927296337965643</v>
      </c>
      <c r="E354" s="110">
        <v>0.854493181505694</v>
      </c>
      <c r="F354" s="110">
        <v>0.682838563979736</v>
      </c>
      <c r="G354" s="110">
        <v>0.825712626961843</v>
      </c>
      <c r="H354" s="110">
        <v>0.41941314659607</v>
      </c>
      <c r="I354" s="110">
        <v>0.187096720495107</v>
      </c>
      <c r="J354" s="110">
        <v>0.898802889255679</v>
      </c>
      <c r="K354" s="110">
        <v>0.0809790710167761</v>
      </c>
      <c r="L354" s="110">
        <v>0.654173894110069</v>
      </c>
      <c r="M354" s="110">
        <v>0.453155523239135</v>
      </c>
      <c r="N354" s="110">
        <v>0.439778379657544</v>
      </c>
      <c r="O354" s="110">
        <v>0.860130554155816</v>
      </c>
      <c r="P354" s="110">
        <v>0.802834052393536</v>
      </c>
      <c r="Q354" s="110">
        <v>0.029817773023846</v>
      </c>
      <c r="R354" s="110">
        <v>0.481748758985838</v>
      </c>
      <c r="S354" s="110">
        <v>0.920226523873597</v>
      </c>
      <c r="T354" s="110">
        <v>0.084390334080912</v>
      </c>
      <c r="U354" s="110">
        <v>0.465807449726179</v>
      </c>
      <c r="V354" s="110">
        <v>0.0648987870594941</v>
      </c>
      <c r="W354" s="110">
        <v>0.527966613307634</v>
      </c>
      <c r="X354" s="110"/>
      <c r="Y354" s="110"/>
      <c r="Z354" s="110"/>
      <c r="AA354" s="110"/>
      <c r="AB354" s="128"/>
    </row>
    <row r="355" ht="12" customHeight="1" spans="1:28">
      <c r="A355" s="23"/>
      <c r="B355" s="112">
        <f t="shared" si="236"/>
        <v>42</v>
      </c>
      <c r="C355" s="110"/>
      <c r="D355" s="110">
        <v>0.601241131451279</v>
      </c>
      <c r="E355" s="110">
        <v>0.0473699813184625</v>
      </c>
      <c r="F355" s="110">
        <v>0.60761357284483</v>
      </c>
      <c r="G355" s="110">
        <v>0.513327068453669</v>
      </c>
      <c r="H355" s="110">
        <v>0.879726673930967</v>
      </c>
      <c r="I355" s="110">
        <v>0.765637047496438</v>
      </c>
      <c r="J355" s="110">
        <v>0.480560772957028</v>
      </c>
      <c r="K355" s="110">
        <v>0.0186218645531222</v>
      </c>
      <c r="L355" s="110">
        <v>0.23139583314762</v>
      </c>
      <c r="M355" s="110">
        <v>0.57894397843833</v>
      </c>
      <c r="N355" s="110">
        <v>0.856326374233119</v>
      </c>
      <c r="O355" s="110">
        <v>0.418590991290642</v>
      </c>
      <c r="P355" s="110">
        <v>0.947280464746918</v>
      </c>
      <c r="Q355" s="110">
        <v>0.643126171018572</v>
      </c>
      <c r="R355" s="110">
        <v>0.566138718537257</v>
      </c>
      <c r="S355" s="110">
        <v>0.624742750992033</v>
      </c>
      <c r="T355" s="110">
        <v>0.105639970601041</v>
      </c>
      <c r="U355" s="110">
        <v>0.591549196154485</v>
      </c>
      <c r="V355" s="110">
        <v>0.642735196906596</v>
      </c>
      <c r="W355" s="110">
        <v>0.972027852777461</v>
      </c>
      <c r="X355" s="110"/>
      <c r="Y355" s="110"/>
      <c r="Z355" s="110"/>
      <c r="AA355" s="110"/>
      <c r="AB355" s="128"/>
    </row>
    <row r="356" ht="12" customHeight="1" spans="1:28">
      <c r="A356" s="23"/>
      <c r="B356" s="112">
        <f t="shared" si="236"/>
        <v>43</v>
      </c>
      <c r="C356" s="110"/>
      <c r="D356" s="110">
        <v>0.129585876914468</v>
      </c>
      <c r="E356" s="110">
        <v>0.158672287580673</v>
      </c>
      <c r="F356" s="110">
        <v>0.0390354993545934</v>
      </c>
      <c r="G356" s="110">
        <v>0.515794537001231</v>
      </c>
      <c r="H356" s="110">
        <v>0.526087802864357</v>
      </c>
      <c r="I356" s="110">
        <v>0.419515005021259</v>
      </c>
      <c r="J356" s="110">
        <v>0.409167316225049</v>
      </c>
      <c r="K356" s="110">
        <v>0.909983069163006</v>
      </c>
      <c r="L356" s="110">
        <v>0.328181964616426</v>
      </c>
      <c r="M356" s="110">
        <v>0.415384340628778</v>
      </c>
      <c r="N356" s="110">
        <v>0.651243141576059</v>
      </c>
      <c r="O356" s="110">
        <v>0.780224002041437</v>
      </c>
      <c r="P356" s="110">
        <v>0.473575357296045</v>
      </c>
      <c r="Q356" s="110">
        <v>0.0868057312203929</v>
      </c>
      <c r="R356" s="110">
        <v>0.841595485252111</v>
      </c>
      <c r="S356" s="110">
        <v>0.600939418665375</v>
      </c>
      <c r="T356" s="110">
        <v>0.636495968011661</v>
      </c>
      <c r="U356" s="110">
        <v>0.430619412533475</v>
      </c>
      <c r="V356" s="110">
        <v>0.115681821869536</v>
      </c>
      <c r="W356" s="110">
        <v>0.339552744547521</v>
      </c>
      <c r="X356" s="110"/>
      <c r="Y356" s="110"/>
      <c r="Z356" s="110"/>
      <c r="AA356" s="110"/>
      <c r="AB356" s="128"/>
    </row>
    <row r="357" ht="12" customHeight="1" spans="1:28">
      <c r="A357" s="23"/>
      <c r="B357" s="112">
        <f t="shared" si="236"/>
        <v>44</v>
      </c>
      <c r="C357" s="110"/>
      <c r="D357" s="110">
        <v>0.0640566087688057</v>
      </c>
      <c r="E357" s="110">
        <v>0.513036225377628</v>
      </c>
      <c r="F357" s="110">
        <v>0.84533326883689</v>
      </c>
      <c r="G357" s="110">
        <v>0.935570095204756</v>
      </c>
      <c r="H357" s="110">
        <v>0.825954700337886</v>
      </c>
      <c r="I357" s="110">
        <v>0.486794686706866</v>
      </c>
      <c r="J357" s="110">
        <v>0.932611580218486</v>
      </c>
      <c r="K357" s="110">
        <v>0.308120577903921</v>
      </c>
      <c r="L357" s="110">
        <v>0.417024151736211</v>
      </c>
      <c r="M357" s="110">
        <v>0.896377494913162</v>
      </c>
      <c r="N357" s="110">
        <v>0.116677183409917</v>
      </c>
      <c r="O357" s="110">
        <v>0.610973808243799</v>
      </c>
      <c r="P357" s="110">
        <v>0.597568846742504</v>
      </c>
      <c r="Q357" s="110">
        <v>0.245231417939475</v>
      </c>
      <c r="R357" s="110">
        <v>0.460184489816043</v>
      </c>
      <c r="S357" s="110">
        <v>0.913520314376862</v>
      </c>
      <c r="T357" s="110">
        <v>0.31564148316307</v>
      </c>
      <c r="U357" s="110">
        <v>0.812506966628612</v>
      </c>
      <c r="V357" s="110">
        <v>0.954127032059385</v>
      </c>
      <c r="W357" s="110">
        <v>0.837776265576633</v>
      </c>
      <c r="X357" s="110"/>
      <c r="Y357" s="110"/>
      <c r="Z357" s="110"/>
      <c r="AA357" s="110"/>
      <c r="AB357" s="128"/>
    </row>
    <row r="358" ht="12" customHeight="1" spans="1:28">
      <c r="A358" s="23"/>
      <c r="B358" s="112">
        <f t="shared" si="236"/>
        <v>45</v>
      </c>
      <c r="C358" s="110"/>
      <c r="D358" s="110">
        <v>0.552098015360026</v>
      </c>
      <c r="E358" s="110">
        <v>0.395651611788468</v>
      </c>
      <c r="F358" s="110">
        <v>0.425765296999318</v>
      </c>
      <c r="G358" s="110">
        <v>0.732310964924626</v>
      </c>
      <c r="H358" s="110">
        <v>0.457219988374469</v>
      </c>
      <c r="I358" s="110">
        <v>0.772224128308064</v>
      </c>
      <c r="J358" s="110">
        <v>0.553123043325429</v>
      </c>
      <c r="K358" s="110">
        <v>0.400288035631098</v>
      </c>
      <c r="L358" s="110">
        <v>0.116966882370429</v>
      </c>
      <c r="M358" s="110">
        <v>0.0936826724807942</v>
      </c>
      <c r="N358" s="110">
        <v>0.663361612470801</v>
      </c>
      <c r="O358" s="110">
        <v>0.420084912734321</v>
      </c>
      <c r="P358" s="110">
        <v>0.133241942262421</v>
      </c>
      <c r="Q358" s="110">
        <v>0.446434085327127</v>
      </c>
      <c r="R358" s="110">
        <v>0.243055859291855</v>
      </c>
      <c r="S358" s="110">
        <v>0.43761797487316</v>
      </c>
      <c r="T358" s="110">
        <v>0.906451996193972</v>
      </c>
      <c r="U358" s="110">
        <v>0.256179150624869</v>
      </c>
      <c r="V358" s="110">
        <v>0.816282569203392</v>
      </c>
      <c r="W358" s="110">
        <v>0.542856169790131</v>
      </c>
      <c r="X358" s="110"/>
      <c r="Y358" s="110"/>
      <c r="Z358" s="110"/>
      <c r="AA358" s="110"/>
      <c r="AB358" s="128"/>
    </row>
    <row r="359" ht="12" customHeight="1" spans="1:28">
      <c r="A359" s="23"/>
      <c r="B359" s="112">
        <f t="shared" si="236"/>
        <v>46</v>
      </c>
      <c r="C359" s="110"/>
      <c r="D359" s="110">
        <v>0.590056267195614</v>
      </c>
      <c r="E359" s="110">
        <v>0.784563191121724</v>
      </c>
      <c r="F359" s="110">
        <v>0.923391063444203</v>
      </c>
      <c r="G359" s="110">
        <v>0.643394800895157</v>
      </c>
      <c r="H359" s="110">
        <v>0.511252452295278</v>
      </c>
      <c r="I359" s="110">
        <v>0.849872712778091</v>
      </c>
      <c r="J359" s="110">
        <v>0.380919841024859</v>
      </c>
      <c r="K359" s="110">
        <v>0.0691810844401188</v>
      </c>
      <c r="L359" s="110">
        <v>0.641627116453059</v>
      </c>
      <c r="M359" s="110">
        <v>0.974491323431391</v>
      </c>
      <c r="N359" s="110">
        <v>0.751534472427746</v>
      </c>
      <c r="O359" s="110">
        <v>0.703017651182086</v>
      </c>
      <c r="P359" s="110">
        <v>0.846864487445042</v>
      </c>
      <c r="Q359" s="110">
        <v>0.539454856953811</v>
      </c>
      <c r="R359" s="110">
        <v>0.561430410472252</v>
      </c>
      <c r="S359" s="110">
        <v>0.654357058955986</v>
      </c>
      <c r="T359" s="110">
        <v>0.602889670205488</v>
      </c>
      <c r="U359" s="110">
        <v>0.970458228934631</v>
      </c>
      <c r="V359" s="110">
        <v>0.816354896530745</v>
      </c>
      <c r="W359" s="110">
        <v>0.449943975781151</v>
      </c>
      <c r="X359" s="110"/>
      <c r="Y359" s="110"/>
      <c r="Z359" s="110"/>
      <c r="AA359" s="110"/>
      <c r="AB359" s="128"/>
    </row>
    <row r="360" ht="12" customHeight="1" spans="1:28">
      <c r="A360" s="23"/>
      <c r="B360" s="112">
        <f t="shared" si="236"/>
        <v>47</v>
      </c>
      <c r="C360" s="110"/>
      <c r="D360" s="110">
        <v>0.413818900817959</v>
      </c>
      <c r="E360" s="110">
        <v>0.0258047720719439</v>
      </c>
      <c r="F360" s="110">
        <v>0.364107750921918</v>
      </c>
      <c r="G360" s="110">
        <v>0.108881275486688</v>
      </c>
      <c r="H360" s="110">
        <v>0.678333507472869</v>
      </c>
      <c r="I360" s="110">
        <v>0.0370826996569258</v>
      </c>
      <c r="J360" s="110">
        <v>0.486773988116731</v>
      </c>
      <c r="K360" s="110">
        <v>0.44071407590157</v>
      </c>
      <c r="L360" s="110">
        <v>0.743901573803185</v>
      </c>
      <c r="M360" s="110">
        <v>0.0266780583334487</v>
      </c>
      <c r="N360" s="110">
        <v>0.0948815776443979</v>
      </c>
      <c r="O360" s="110">
        <v>0.0150775734710706</v>
      </c>
      <c r="P360" s="110">
        <v>0.731852787733521</v>
      </c>
      <c r="Q360" s="110">
        <v>0.244014346945148</v>
      </c>
      <c r="R360" s="110">
        <v>0.270895351280251</v>
      </c>
      <c r="S360" s="110">
        <v>0.859114531037226</v>
      </c>
      <c r="T360" s="110">
        <v>0.117742545115525</v>
      </c>
      <c r="U360" s="110">
        <v>0.87443143029811</v>
      </c>
      <c r="V360" s="110">
        <v>0.38476610226651</v>
      </c>
      <c r="W360" s="110">
        <v>0.62502585465208</v>
      </c>
      <c r="X360" s="110"/>
      <c r="Y360" s="110"/>
      <c r="Z360" s="110"/>
      <c r="AA360" s="110"/>
      <c r="AB360" s="128"/>
    </row>
    <row r="361" ht="12" customHeight="1" spans="1:28">
      <c r="A361" s="23"/>
      <c r="B361" s="112">
        <f t="shared" si="236"/>
        <v>48</v>
      </c>
      <c r="C361" s="110"/>
      <c r="D361" s="110">
        <v>0.724210540071497</v>
      </c>
      <c r="E361" s="110">
        <v>0.499529493348089</v>
      </c>
      <c r="F361" s="110">
        <v>0.602077198050316</v>
      </c>
      <c r="G361" s="110">
        <v>0.145162725581031</v>
      </c>
      <c r="H361" s="110">
        <v>0.389581636065268</v>
      </c>
      <c r="I361" s="110">
        <v>0.0830308002293396</v>
      </c>
      <c r="J361" s="110">
        <v>0.737334248990769</v>
      </c>
      <c r="K361" s="110">
        <v>0.938732368834427</v>
      </c>
      <c r="L361" s="110">
        <v>0.350316021862402</v>
      </c>
      <c r="M361" s="110">
        <v>0.817959077561552</v>
      </c>
      <c r="N361" s="110">
        <v>0.043078848449265</v>
      </c>
      <c r="O361" s="110">
        <v>0.514934154196983</v>
      </c>
      <c r="P361" s="110">
        <v>0.585557362595155</v>
      </c>
      <c r="Q361" s="110">
        <v>0.617351818604265</v>
      </c>
      <c r="R361" s="110">
        <v>0.690464089629909</v>
      </c>
      <c r="S361" s="110">
        <v>0.733293975812456</v>
      </c>
      <c r="T361" s="110">
        <v>0.626091371637088</v>
      </c>
      <c r="U361" s="110">
        <v>0.457348947345408</v>
      </c>
      <c r="V361" s="110">
        <v>0.568569132961193</v>
      </c>
      <c r="W361" s="110">
        <v>0.581186015107172</v>
      </c>
      <c r="X361" s="110"/>
      <c r="Y361" s="110"/>
      <c r="Z361" s="110"/>
      <c r="AA361" s="110"/>
      <c r="AB361" s="128"/>
    </row>
    <row r="362" ht="12" customHeight="1" spans="1:28">
      <c r="A362" s="23"/>
      <c r="B362" s="112">
        <f t="shared" si="236"/>
        <v>49</v>
      </c>
      <c r="C362" s="110"/>
      <c r="D362" s="110">
        <v>0.375296946629009</v>
      </c>
      <c r="E362" s="110">
        <v>0.37087311496206</v>
      </c>
      <c r="F362" s="110">
        <v>0.408906741913152</v>
      </c>
      <c r="G362" s="110">
        <v>0.411962200608533</v>
      </c>
      <c r="H362" s="110">
        <v>0.684489530761273</v>
      </c>
      <c r="I362" s="110">
        <v>0.112471345025696</v>
      </c>
      <c r="J362" s="110">
        <v>0.782082706303524</v>
      </c>
      <c r="K362" s="110">
        <v>0.491642607922812</v>
      </c>
      <c r="L362" s="110">
        <v>0.466180901447738</v>
      </c>
      <c r="M362" s="110">
        <v>0.697935973734378</v>
      </c>
      <c r="N362" s="110">
        <v>0.659119843672473</v>
      </c>
      <c r="O362" s="110">
        <v>0.252332853243883</v>
      </c>
      <c r="P362" s="110">
        <v>0.155903729771853</v>
      </c>
      <c r="Q362" s="110">
        <v>0.628476671782058</v>
      </c>
      <c r="R362" s="110">
        <v>0.379567419615794</v>
      </c>
      <c r="S362" s="110">
        <v>0.615918251756099</v>
      </c>
      <c r="T362" s="110">
        <v>0.750483440820245</v>
      </c>
      <c r="U362" s="110">
        <v>0.318696263934218</v>
      </c>
      <c r="V362" s="110">
        <v>0.048141814094717</v>
      </c>
      <c r="W362" s="110">
        <v>0.0459013599006404</v>
      </c>
      <c r="X362" s="110"/>
      <c r="Y362" s="110"/>
      <c r="Z362" s="110"/>
      <c r="AA362" s="110"/>
      <c r="AB362" s="128"/>
    </row>
    <row r="363" ht="12" customHeight="1" spans="1:28">
      <c r="A363" s="23"/>
      <c r="B363" s="112">
        <f t="shared" si="236"/>
        <v>50</v>
      </c>
      <c r="C363" s="110"/>
      <c r="D363" s="110">
        <v>0.137778913835387</v>
      </c>
      <c r="E363" s="110">
        <v>0.559549001246947</v>
      </c>
      <c r="F363" s="110">
        <v>0.87217918520988</v>
      </c>
      <c r="G363" s="110">
        <v>0.54132570262896</v>
      </c>
      <c r="H363" s="110">
        <v>0.362685043600143</v>
      </c>
      <c r="I363" s="110">
        <v>0.083609041808574</v>
      </c>
      <c r="J363" s="110">
        <v>0.762725267533367</v>
      </c>
      <c r="K363" s="110">
        <v>0.209442734205285</v>
      </c>
      <c r="L363" s="110">
        <v>0.569610903579615</v>
      </c>
      <c r="M363" s="110">
        <v>0.90295832404476</v>
      </c>
      <c r="N363" s="110">
        <v>0.696976309868187</v>
      </c>
      <c r="O363" s="110">
        <v>0.0492272628247223</v>
      </c>
      <c r="P363" s="110">
        <v>0.56748551742319</v>
      </c>
      <c r="Q363" s="110">
        <v>0.477898204903038</v>
      </c>
      <c r="R363" s="110">
        <v>0.591989569221118</v>
      </c>
      <c r="S363" s="110">
        <v>0.787617025850899</v>
      </c>
      <c r="T363" s="110">
        <v>0.972542490568603</v>
      </c>
      <c r="U363" s="110">
        <v>0.882320513417506</v>
      </c>
      <c r="V363" s="110">
        <v>0.335753188780886</v>
      </c>
      <c r="W363" s="110">
        <v>0.872190308154266</v>
      </c>
      <c r="X363" s="110"/>
      <c r="Y363" s="110"/>
      <c r="Z363" s="110"/>
      <c r="AA363" s="110"/>
      <c r="AB363" s="128"/>
    </row>
    <row r="364" s="5" customFormat="1" ht="12" customHeight="1" spans="1:28">
      <c r="A364" s="27"/>
      <c r="B364" s="113">
        <f t="shared" si="236"/>
        <v>51</v>
      </c>
      <c r="C364" s="114"/>
      <c r="D364" s="114">
        <f>1-D314</f>
        <v>0.119557533565774</v>
      </c>
      <c r="E364" s="114">
        <f t="shared" ref="E364:W364" si="237">1-E314</f>
        <v>0.317886455737941</v>
      </c>
      <c r="F364" s="114">
        <f t="shared" si="237"/>
        <v>0.299450051083722</v>
      </c>
      <c r="G364" s="114">
        <f t="shared" si="237"/>
        <v>0.946616915644707</v>
      </c>
      <c r="H364" s="114">
        <f t="shared" si="237"/>
        <v>0.922431179884882</v>
      </c>
      <c r="I364" s="114">
        <f t="shared" si="237"/>
        <v>0.434722743587699</v>
      </c>
      <c r="J364" s="114">
        <f t="shared" si="237"/>
        <v>0.282770694979505</v>
      </c>
      <c r="K364" s="114">
        <f t="shared" si="237"/>
        <v>0.901534457750577</v>
      </c>
      <c r="L364" s="114">
        <f t="shared" si="237"/>
        <v>0.679579925767935</v>
      </c>
      <c r="M364" s="114">
        <f t="shared" si="237"/>
        <v>0.473302109008854</v>
      </c>
      <c r="N364" s="114">
        <f t="shared" si="237"/>
        <v>0.860852283112664</v>
      </c>
      <c r="O364" s="114">
        <f t="shared" si="237"/>
        <v>0.339255923697819</v>
      </c>
      <c r="P364" s="114">
        <f t="shared" si="237"/>
        <v>0.669234788615611</v>
      </c>
      <c r="Q364" s="114">
        <f t="shared" si="237"/>
        <v>0.383410791538078</v>
      </c>
      <c r="R364" s="114">
        <f t="shared" si="237"/>
        <v>0.924193168032411</v>
      </c>
      <c r="S364" s="114">
        <f t="shared" si="237"/>
        <v>0.163841209478307</v>
      </c>
      <c r="T364" s="114">
        <f t="shared" si="237"/>
        <v>0.248545624063674</v>
      </c>
      <c r="U364" s="114">
        <f t="shared" si="237"/>
        <v>0.044987890042376</v>
      </c>
      <c r="V364" s="114">
        <f t="shared" si="237"/>
        <v>0.653395444340351</v>
      </c>
      <c r="W364" s="114">
        <f t="shared" si="237"/>
        <v>0.53891727546354</v>
      </c>
      <c r="X364" s="114"/>
      <c r="Y364" s="114"/>
      <c r="Z364" s="114"/>
      <c r="AA364" s="114"/>
      <c r="AB364" s="134"/>
    </row>
    <row r="365" ht="12" customHeight="1" spans="1:28">
      <c r="A365" s="23"/>
      <c r="B365" s="112">
        <f t="shared" si="236"/>
        <v>52</v>
      </c>
      <c r="C365" s="110"/>
      <c r="D365" s="110">
        <f t="shared" ref="D365:D396" si="238">1-D315</f>
        <v>0.113852189172907</v>
      </c>
      <c r="E365" s="110">
        <f t="shared" ref="E365:E396" si="239">1-E315</f>
        <v>0.251987867204615</v>
      </c>
      <c r="F365" s="110">
        <f t="shared" ref="F365:F396" si="240">1-F315</f>
        <v>0.895805982768288</v>
      </c>
      <c r="G365" s="110">
        <f t="shared" ref="G365:G396" si="241">1-G315</f>
        <v>0.220546936625967</v>
      </c>
      <c r="H365" s="110">
        <f t="shared" ref="H365:H396" si="242">1-H315</f>
        <v>0.532253618303249</v>
      </c>
      <c r="I365" s="110">
        <f t="shared" ref="I365:I396" si="243">1-I315</f>
        <v>0.785191377044109</v>
      </c>
      <c r="J365" s="110">
        <f t="shared" ref="J365:J396" si="244">1-J315</f>
        <v>0.224831238049586</v>
      </c>
      <c r="K365" s="110">
        <f t="shared" ref="K365:K396" si="245">1-K315</f>
        <v>0.40616800044828</v>
      </c>
      <c r="L365" s="110">
        <f t="shared" ref="L365:L396" si="246">1-L315</f>
        <v>0.571638444687407</v>
      </c>
      <c r="M365" s="110">
        <f t="shared" ref="M365:M396" si="247">1-M315</f>
        <v>0.252652018484318</v>
      </c>
      <c r="N365" s="110">
        <f t="shared" ref="N365:N396" si="248">1-N315</f>
        <v>0.063911864644143</v>
      </c>
      <c r="O365" s="110">
        <f t="shared" ref="O365:O396" si="249">1-O315</f>
        <v>0.606582413920244</v>
      </c>
      <c r="P365" s="110">
        <f t="shared" ref="P365:P396" si="250">1-P315</f>
        <v>0.833041530325997</v>
      </c>
      <c r="Q365" s="110">
        <f t="shared" ref="Q365:Q396" si="251">1-Q315</f>
        <v>0.728797429741504</v>
      </c>
      <c r="R365" s="110">
        <f t="shared" ref="R365:R396" si="252">1-R315</f>
        <v>0.078857204522345</v>
      </c>
      <c r="S365" s="110">
        <f t="shared" ref="S365:S396" si="253">1-S315</f>
        <v>0.691356071616992</v>
      </c>
      <c r="T365" s="110">
        <f t="shared" ref="T365:T396" si="254">1-T315</f>
        <v>0.796364113164994</v>
      </c>
      <c r="U365" s="110">
        <f t="shared" ref="U365:U396" si="255">1-U315</f>
        <v>0.688907327645772</v>
      </c>
      <c r="V365" s="110">
        <f t="shared" ref="V365:V396" si="256">1-V315</f>
        <v>0.818726719395472</v>
      </c>
      <c r="W365" s="110">
        <f t="shared" ref="W365:W396" si="257">1-W315</f>
        <v>0.797993507429552</v>
      </c>
      <c r="X365" s="110"/>
      <c r="Y365" s="110"/>
      <c r="Z365" s="110"/>
      <c r="AA365" s="110"/>
      <c r="AB365" s="128"/>
    </row>
    <row r="366" ht="12" customHeight="1" spans="1:28">
      <c r="A366" s="23"/>
      <c r="B366" s="112">
        <f t="shared" ref="B366:B397" si="258">B365+1</f>
        <v>53</v>
      </c>
      <c r="C366" s="110"/>
      <c r="D366" s="110">
        <f t="shared" si="238"/>
        <v>0.742588363265994</v>
      </c>
      <c r="E366" s="110">
        <f t="shared" si="239"/>
        <v>0.440976100918409</v>
      </c>
      <c r="F366" s="110">
        <f t="shared" si="240"/>
        <v>0.634758964390529</v>
      </c>
      <c r="G366" s="110">
        <f t="shared" si="241"/>
        <v>0.421862132992183</v>
      </c>
      <c r="H366" s="110">
        <f t="shared" si="242"/>
        <v>0.114807040898927</v>
      </c>
      <c r="I366" s="110">
        <f t="shared" si="243"/>
        <v>0.246645471972962</v>
      </c>
      <c r="J366" s="110">
        <f t="shared" si="244"/>
        <v>0.334061386371267</v>
      </c>
      <c r="K366" s="110">
        <f t="shared" si="245"/>
        <v>0.447244456715644</v>
      </c>
      <c r="L366" s="110">
        <f t="shared" si="246"/>
        <v>0.805803084083782</v>
      </c>
      <c r="M366" s="110">
        <f t="shared" si="247"/>
        <v>0.582629313190874</v>
      </c>
      <c r="N366" s="110">
        <f t="shared" si="248"/>
        <v>0.402561930060975</v>
      </c>
      <c r="O366" s="110">
        <f t="shared" si="249"/>
        <v>0.039278636039354</v>
      </c>
      <c r="P366" s="110">
        <f t="shared" si="250"/>
        <v>0.979219389876039</v>
      </c>
      <c r="Q366" s="110">
        <f t="shared" si="251"/>
        <v>0.566846129162984</v>
      </c>
      <c r="R366" s="110">
        <f t="shared" si="252"/>
        <v>0.288782540640202</v>
      </c>
      <c r="S366" s="110">
        <f t="shared" si="253"/>
        <v>0.773119369829159</v>
      </c>
      <c r="T366" s="110">
        <f t="shared" si="254"/>
        <v>0.049602697748244</v>
      </c>
      <c r="U366" s="110">
        <f t="shared" si="255"/>
        <v>0.744538454357098</v>
      </c>
      <c r="V366" s="110">
        <f t="shared" si="256"/>
        <v>0.846049283530939</v>
      </c>
      <c r="W366" s="110">
        <f t="shared" si="257"/>
        <v>0.16579225138141</v>
      </c>
      <c r="X366" s="110"/>
      <c r="Y366" s="110"/>
      <c r="Z366" s="110"/>
      <c r="AA366" s="110"/>
      <c r="AB366" s="128"/>
    </row>
    <row r="367" ht="12" customHeight="1" spans="1:28">
      <c r="A367" s="23"/>
      <c r="B367" s="112">
        <f t="shared" si="258"/>
        <v>54</v>
      </c>
      <c r="C367" s="110"/>
      <c r="D367" s="110">
        <f t="shared" si="238"/>
        <v>0.949430199463966</v>
      </c>
      <c r="E367" s="110">
        <f t="shared" si="239"/>
        <v>0.255186738673525</v>
      </c>
      <c r="F367" s="110">
        <f t="shared" si="240"/>
        <v>0.49859299692362</v>
      </c>
      <c r="G367" s="110">
        <f t="shared" si="241"/>
        <v>0.00373361968206298</v>
      </c>
      <c r="H367" s="110">
        <f t="shared" si="242"/>
        <v>0.0557589086003371</v>
      </c>
      <c r="I367" s="110">
        <f t="shared" si="243"/>
        <v>0.091776377983066</v>
      </c>
      <c r="J367" s="110">
        <f t="shared" si="244"/>
        <v>0.224731439193369</v>
      </c>
      <c r="K367" s="110">
        <f t="shared" si="245"/>
        <v>0.982993861708381</v>
      </c>
      <c r="L367" s="110">
        <f t="shared" si="246"/>
        <v>0.229390603413962</v>
      </c>
      <c r="M367" s="110">
        <f t="shared" si="247"/>
        <v>0.374645083981602</v>
      </c>
      <c r="N367" s="110">
        <f t="shared" si="248"/>
        <v>0.744706284257501</v>
      </c>
      <c r="O367" s="110">
        <f t="shared" si="249"/>
        <v>0.350069947307524</v>
      </c>
      <c r="P367" s="110">
        <f t="shared" si="250"/>
        <v>0.274630129089419</v>
      </c>
      <c r="Q367" s="110">
        <f t="shared" si="251"/>
        <v>0.611554569665059</v>
      </c>
      <c r="R367" s="110">
        <f t="shared" si="252"/>
        <v>0.749150419794383</v>
      </c>
      <c r="S367" s="110">
        <f t="shared" si="253"/>
        <v>0.107221463454787</v>
      </c>
      <c r="T367" s="110">
        <f t="shared" si="254"/>
        <v>0.247156969687375</v>
      </c>
      <c r="U367" s="110">
        <f t="shared" si="255"/>
        <v>0.821073129802377</v>
      </c>
      <c r="V367" s="110">
        <f t="shared" si="256"/>
        <v>0.345709552285824</v>
      </c>
      <c r="W367" s="110">
        <f t="shared" si="257"/>
        <v>0.034436505244571</v>
      </c>
      <c r="X367" s="110"/>
      <c r="Y367" s="110"/>
      <c r="Z367" s="110"/>
      <c r="AA367" s="110"/>
      <c r="AB367" s="128"/>
    </row>
    <row r="368" ht="12" customHeight="1" spans="1:28">
      <c r="A368" s="23"/>
      <c r="B368" s="112">
        <f t="shared" si="258"/>
        <v>55</v>
      </c>
      <c r="C368" s="110"/>
      <c r="D368" s="110">
        <f t="shared" si="238"/>
        <v>0.093894179433756</v>
      </c>
      <c r="E368" s="110">
        <f t="shared" si="239"/>
        <v>0.614825395127093</v>
      </c>
      <c r="F368" s="110">
        <f t="shared" si="240"/>
        <v>0.910289714502311</v>
      </c>
      <c r="G368" s="110">
        <f t="shared" si="241"/>
        <v>0.829315801171484</v>
      </c>
      <c r="H368" s="110">
        <f t="shared" si="242"/>
        <v>0.032329726479192</v>
      </c>
      <c r="I368" s="110">
        <f t="shared" si="243"/>
        <v>0.088140495410482</v>
      </c>
      <c r="J368" s="110">
        <f t="shared" si="244"/>
        <v>0.177349979130665</v>
      </c>
      <c r="K368" s="110">
        <f t="shared" si="245"/>
        <v>0.947943850146302</v>
      </c>
      <c r="L368" s="110">
        <f t="shared" si="246"/>
        <v>0.695230649585779</v>
      </c>
      <c r="M368" s="110">
        <f t="shared" si="247"/>
        <v>0.166563382193284</v>
      </c>
      <c r="N368" s="110">
        <f t="shared" si="248"/>
        <v>0.034014183497477</v>
      </c>
      <c r="O368" s="110">
        <f t="shared" si="249"/>
        <v>0.836314738418816</v>
      </c>
      <c r="P368" s="110">
        <f t="shared" si="250"/>
        <v>0.728689311283368</v>
      </c>
      <c r="Q368" s="110">
        <f t="shared" si="251"/>
        <v>0.411695988784873</v>
      </c>
      <c r="R368" s="110">
        <f t="shared" si="252"/>
        <v>0.72526452437688</v>
      </c>
      <c r="S368" s="110">
        <f t="shared" si="253"/>
        <v>0.306169406348866</v>
      </c>
      <c r="T368" s="110">
        <f t="shared" si="254"/>
        <v>0.00198242328863096</v>
      </c>
      <c r="U368" s="110">
        <f t="shared" si="255"/>
        <v>0.213510488677548</v>
      </c>
      <c r="V368" s="110">
        <f t="shared" si="256"/>
        <v>0.638295341561904</v>
      </c>
      <c r="W368" s="110">
        <f t="shared" si="257"/>
        <v>0.186092589446276</v>
      </c>
      <c r="X368" s="110"/>
      <c r="Y368" s="110"/>
      <c r="Z368" s="110"/>
      <c r="AA368" s="110"/>
      <c r="AB368" s="128"/>
    </row>
    <row r="369" ht="12" customHeight="1" spans="1:28">
      <c r="A369" s="23"/>
      <c r="B369" s="112">
        <f t="shared" si="258"/>
        <v>56</v>
      </c>
      <c r="C369" s="110"/>
      <c r="D369" s="110">
        <f t="shared" si="238"/>
        <v>0.619746268804899</v>
      </c>
      <c r="E369" s="110">
        <f t="shared" si="239"/>
        <v>0.456971115389505</v>
      </c>
      <c r="F369" s="110">
        <f t="shared" si="240"/>
        <v>0.472739088096532</v>
      </c>
      <c r="G369" s="110">
        <f t="shared" si="241"/>
        <v>0.931056426599625</v>
      </c>
      <c r="H369" s="110">
        <f t="shared" si="242"/>
        <v>0.518645836202397</v>
      </c>
      <c r="I369" s="110">
        <f t="shared" si="243"/>
        <v>0.738615649903375</v>
      </c>
      <c r="J369" s="110">
        <f t="shared" si="244"/>
        <v>0.084147538370955</v>
      </c>
      <c r="K369" s="110">
        <f t="shared" si="245"/>
        <v>0.307719770600114</v>
      </c>
      <c r="L369" s="110">
        <f t="shared" si="246"/>
        <v>0.609004622711643</v>
      </c>
      <c r="M369" s="110">
        <f t="shared" si="247"/>
        <v>0.220607522984705</v>
      </c>
      <c r="N369" s="110">
        <f t="shared" si="248"/>
        <v>0.664568462744407</v>
      </c>
      <c r="O369" s="110">
        <f t="shared" si="249"/>
        <v>0.37849452019413</v>
      </c>
      <c r="P369" s="110">
        <f t="shared" si="250"/>
        <v>0.830939460892067</v>
      </c>
      <c r="Q369" s="110">
        <f t="shared" si="251"/>
        <v>0.223436174936418</v>
      </c>
      <c r="R369" s="110">
        <f t="shared" si="252"/>
        <v>0.338244280616526</v>
      </c>
      <c r="S369" s="110">
        <f t="shared" si="253"/>
        <v>0.144490068691325</v>
      </c>
      <c r="T369" s="110">
        <f t="shared" si="254"/>
        <v>0.029489081945389</v>
      </c>
      <c r="U369" s="110">
        <f t="shared" si="255"/>
        <v>0.074198141464146</v>
      </c>
      <c r="V369" s="110">
        <f t="shared" si="256"/>
        <v>0.149508926988665</v>
      </c>
      <c r="W369" s="110">
        <f t="shared" si="257"/>
        <v>0.581359299258874</v>
      </c>
      <c r="X369" s="110"/>
      <c r="Y369" s="110"/>
      <c r="Z369" s="110"/>
      <c r="AA369" s="110"/>
      <c r="AB369" s="128"/>
    </row>
    <row r="370" ht="12" customHeight="1" spans="1:28">
      <c r="A370" s="23"/>
      <c r="B370" s="112">
        <f t="shared" si="258"/>
        <v>57</v>
      </c>
      <c r="C370" s="110"/>
      <c r="D370" s="110">
        <f t="shared" si="238"/>
        <v>0.596209026997036</v>
      </c>
      <c r="E370" s="110">
        <f t="shared" si="239"/>
        <v>0.584084173817254</v>
      </c>
      <c r="F370" s="110">
        <f t="shared" si="240"/>
        <v>0.0257333692269039</v>
      </c>
      <c r="G370" s="110">
        <f t="shared" si="241"/>
        <v>0.915900735491424</v>
      </c>
      <c r="H370" s="110">
        <f t="shared" si="242"/>
        <v>0.893549516479471</v>
      </c>
      <c r="I370" s="110">
        <f t="shared" si="243"/>
        <v>0.08042832744169</v>
      </c>
      <c r="J370" s="110">
        <f t="shared" si="244"/>
        <v>0.78579708901172</v>
      </c>
      <c r="K370" s="110">
        <f t="shared" si="245"/>
        <v>0.943181265633688</v>
      </c>
      <c r="L370" s="110">
        <f t="shared" si="246"/>
        <v>0.574596233338073</v>
      </c>
      <c r="M370" s="110">
        <f t="shared" si="247"/>
        <v>0.061473384278335</v>
      </c>
      <c r="N370" s="110">
        <f t="shared" si="248"/>
        <v>0.140004073786825</v>
      </c>
      <c r="O370" s="110">
        <f t="shared" si="249"/>
        <v>0.199190556050084</v>
      </c>
      <c r="P370" s="110">
        <f t="shared" si="250"/>
        <v>0.065040840482866</v>
      </c>
      <c r="Q370" s="110">
        <f t="shared" si="251"/>
        <v>0.301864359940255</v>
      </c>
      <c r="R370" s="110">
        <f t="shared" si="252"/>
        <v>0.486719947080651</v>
      </c>
      <c r="S370" s="110">
        <f t="shared" si="253"/>
        <v>0.064046445939003</v>
      </c>
      <c r="T370" s="110">
        <f t="shared" si="254"/>
        <v>0.140415251937001</v>
      </c>
      <c r="U370" s="110">
        <f t="shared" si="255"/>
        <v>0.559975506937206</v>
      </c>
      <c r="V370" s="110">
        <f t="shared" si="256"/>
        <v>0.198953803020354</v>
      </c>
      <c r="W370" s="110">
        <f t="shared" si="257"/>
        <v>0.496297554026496</v>
      </c>
      <c r="X370" s="110"/>
      <c r="Y370" s="110"/>
      <c r="Z370" s="110"/>
      <c r="AA370" s="110"/>
      <c r="AB370" s="128"/>
    </row>
    <row r="371" ht="12" customHeight="1" spans="1:28">
      <c r="A371" s="23"/>
      <c r="B371" s="112">
        <f t="shared" si="258"/>
        <v>58</v>
      </c>
      <c r="C371" s="110"/>
      <c r="D371" s="110">
        <f t="shared" si="238"/>
        <v>0.043462121883044</v>
      </c>
      <c r="E371" s="110">
        <f t="shared" si="239"/>
        <v>0.510991666829366</v>
      </c>
      <c r="F371" s="110">
        <f t="shared" si="240"/>
        <v>0.21926202131709</v>
      </c>
      <c r="G371" s="110">
        <f t="shared" si="241"/>
        <v>0.381022261954262</v>
      </c>
      <c r="H371" s="110">
        <f t="shared" si="242"/>
        <v>0.156328342527667</v>
      </c>
      <c r="I371" s="110">
        <f t="shared" si="243"/>
        <v>0.347276631426968</v>
      </c>
      <c r="J371" s="110">
        <f t="shared" si="244"/>
        <v>0.391649811095538</v>
      </c>
      <c r="K371" s="110">
        <f t="shared" si="245"/>
        <v>0.199810282886352</v>
      </c>
      <c r="L371" s="110">
        <f t="shared" si="246"/>
        <v>0.581781584753576</v>
      </c>
      <c r="M371" s="110">
        <f t="shared" si="247"/>
        <v>0.710510434610332</v>
      </c>
      <c r="N371" s="110">
        <f t="shared" si="248"/>
        <v>0.895123019257723</v>
      </c>
      <c r="O371" s="110">
        <f t="shared" si="249"/>
        <v>0.361568220835173</v>
      </c>
      <c r="P371" s="110">
        <f t="shared" si="250"/>
        <v>0.55325765983951</v>
      </c>
      <c r="Q371" s="110">
        <f t="shared" si="251"/>
        <v>0.431244638839557</v>
      </c>
      <c r="R371" s="110">
        <f t="shared" si="252"/>
        <v>0.400164074116317</v>
      </c>
      <c r="S371" s="110">
        <f t="shared" si="253"/>
        <v>0.099292255884645</v>
      </c>
      <c r="T371" s="110">
        <f t="shared" si="254"/>
        <v>0.701649290556682</v>
      </c>
      <c r="U371" s="110">
        <f t="shared" si="255"/>
        <v>0.986703039306222</v>
      </c>
      <c r="V371" s="110">
        <f t="shared" si="256"/>
        <v>0.497450148651825</v>
      </c>
      <c r="W371" s="110">
        <f t="shared" si="257"/>
        <v>0.57823227529158</v>
      </c>
      <c r="X371" s="110"/>
      <c r="Y371" s="110"/>
      <c r="Z371" s="110"/>
      <c r="AA371" s="110"/>
      <c r="AB371" s="128"/>
    </row>
    <row r="372" ht="12" customHeight="1" spans="1:28">
      <c r="A372" s="23"/>
      <c r="B372" s="112">
        <f t="shared" si="258"/>
        <v>59</v>
      </c>
      <c r="C372" s="110"/>
      <c r="D372" s="110">
        <f t="shared" si="238"/>
        <v>0.565448355217683</v>
      </c>
      <c r="E372" s="110">
        <f t="shared" si="239"/>
        <v>0.090646947940154</v>
      </c>
      <c r="F372" s="110">
        <f t="shared" si="240"/>
        <v>0.697281552884733</v>
      </c>
      <c r="G372" s="110">
        <f t="shared" si="241"/>
        <v>0.345486187580382</v>
      </c>
      <c r="H372" s="110">
        <f t="shared" si="242"/>
        <v>0.522922366824541</v>
      </c>
      <c r="I372" s="110">
        <f t="shared" si="243"/>
        <v>0.71511616036553</v>
      </c>
      <c r="J372" s="110">
        <f t="shared" si="244"/>
        <v>0.658804801776741</v>
      </c>
      <c r="K372" s="110">
        <f t="shared" si="245"/>
        <v>0.307658454694411</v>
      </c>
      <c r="L372" s="110">
        <f t="shared" si="246"/>
        <v>0.355534785422997</v>
      </c>
      <c r="M372" s="110">
        <f t="shared" si="247"/>
        <v>0.249609095898495</v>
      </c>
      <c r="N372" s="110">
        <f t="shared" si="248"/>
        <v>0.902064422649995</v>
      </c>
      <c r="O372" s="110">
        <f t="shared" si="249"/>
        <v>0.135336138553975</v>
      </c>
      <c r="P372" s="110">
        <f t="shared" si="250"/>
        <v>0.655040220297746</v>
      </c>
      <c r="Q372" s="110">
        <f t="shared" si="251"/>
        <v>0.924423320631462</v>
      </c>
      <c r="R372" s="110">
        <f t="shared" si="252"/>
        <v>0.17439430928368</v>
      </c>
      <c r="S372" s="110">
        <f t="shared" si="253"/>
        <v>0.906715834282775</v>
      </c>
      <c r="T372" s="110">
        <f t="shared" si="254"/>
        <v>0.470156906802904</v>
      </c>
      <c r="U372" s="110">
        <f t="shared" si="255"/>
        <v>0.888374805738302</v>
      </c>
      <c r="V372" s="110">
        <f t="shared" si="256"/>
        <v>0.633886757625555</v>
      </c>
      <c r="W372" s="110">
        <f t="shared" si="257"/>
        <v>0.843999938732584</v>
      </c>
      <c r="X372" s="110"/>
      <c r="Y372" s="110"/>
      <c r="Z372" s="110"/>
      <c r="AA372" s="110"/>
      <c r="AB372" s="128"/>
    </row>
    <row r="373" ht="12" customHeight="1" spans="1:28">
      <c r="A373" s="23"/>
      <c r="B373" s="112">
        <f t="shared" si="258"/>
        <v>60</v>
      </c>
      <c r="C373" s="110"/>
      <c r="D373" s="110">
        <f t="shared" si="238"/>
        <v>0.740569563491462</v>
      </c>
      <c r="E373" s="110">
        <f t="shared" si="239"/>
        <v>0.539464126449832</v>
      </c>
      <c r="F373" s="110">
        <f t="shared" si="240"/>
        <v>0.809821819068029</v>
      </c>
      <c r="G373" s="110">
        <f t="shared" si="241"/>
        <v>0.080650938081503</v>
      </c>
      <c r="H373" s="110">
        <f t="shared" si="242"/>
        <v>0.06871209327698</v>
      </c>
      <c r="I373" s="110">
        <f t="shared" si="243"/>
        <v>0.119913959933844</v>
      </c>
      <c r="J373" s="110">
        <f t="shared" si="244"/>
        <v>0.38730197858169</v>
      </c>
      <c r="K373" s="110">
        <f t="shared" si="245"/>
        <v>0.6514162115794</v>
      </c>
      <c r="L373" s="110">
        <f t="shared" si="246"/>
        <v>0.92470652600125</v>
      </c>
      <c r="M373" s="110">
        <f t="shared" si="247"/>
        <v>0.895631167380967</v>
      </c>
      <c r="N373" s="110">
        <f t="shared" si="248"/>
        <v>0.544610467831467</v>
      </c>
      <c r="O373" s="110">
        <f t="shared" si="249"/>
        <v>0.306724331319183</v>
      </c>
      <c r="P373" s="110">
        <f t="shared" si="250"/>
        <v>0.23845399431115</v>
      </c>
      <c r="Q373" s="110">
        <f t="shared" si="251"/>
        <v>0.323079678250143</v>
      </c>
      <c r="R373" s="110">
        <f t="shared" si="252"/>
        <v>0.218456378453395</v>
      </c>
      <c r="S373" s="110">
        <f t="shared" si="253"/>
        <v>0.538680270416604</v>
      </c>
      <c r="T373" s="110">
        <f t="shared" si="254"/>
        <v>0.544287842699011</v>
      </c>
      <c r="U373" s="110">
        <f t="shared" si="255"/>
        <v>0.340584168496809</v>
      </c>
      <c r="V373" s="110">
        <f t="shared" si="256"/>
        <v>0.182046468616698</v>
      </c>
      <c r="W373" s="110">
        <f t="shared" si="257"/>
        <v>0.636793275331741</v>
      </c>
      <c r="X373" s="110"/>
      <c r="Y373" s="110"/>
      <c r="Z373" s="110"/>
      <c r="AA373" s="110"/>
      <c r="AB373" s="128"/>
    </row>
    <row r="374" ht="12" customHeight="1" spans="1:28">
      <c r="A374" s="23"/>
      <c r="B374" s="112">
        <f t="shared" si="258"/>
        <v>61</v>
      </c>
      <c r="C374" s="110"/>
      <c r="D374" s="110">
        <f t="shared" si="238"/>
        <v>0.630084562218994</v>
      </c>
      <c r="E374" s="110">
        <f t="shared" si="239"/>
        <v>0.066193216710299</v>
      </c>
      <c r="F374" s="110">
        <f t="shared" si="240"/>
        <v>0.212127273339613</v>
      </c>
      <c r="G374" s="110">
        <f t="shared" si="241"/>
        <v>0.917794912735069</v>
      </c>
      <c r="H374" s="110">
        <f t="shared" si="242"/>
        <v>0.221146223705447</v>
      </c>
      <c r="I374" s="110">
        <f t="shared" si="243"/>
        <v>0.568315456939766</v>
      </c>
      <c r="J374" s="110">
        <f t="shared" si="244"/>
        <v>0.288890292015749</v>
      </c>
      <c r="K374" s="110">
        <f t="shared" si="245"/>
        <v>0.947902347101412</v>
      </c>
      <c r="L374" s="110">
        <f t="shared" si="246"/>
        <v>0.825150353550766</v>
      </c>
      <c r="M374" s="110">
        <f t="shared" si="247"/>
        <v>0.547546155119545</v>
      </c>
      <c r="N374" s="110">
        <f t="shared" si="248"/>
        <v>0.00715945097041104</v>
      </c>
      <c r="O374" s="110">
        <f t="shared" si="249"/>
        <v>0.40711969229722</v>
      </c>
      <c r="P374" s="110">
        <f t="shared" si="250"/>
        <v>0.029727124270757</v>
      </c>
      <c r="Q374" s="110">
        <f t="shared" si="251"/>
        <v>0.358364313602984</v>
      </c>
      <c r="R374" s="110">
        <f t="shared" si="252"/>
        <v>0.574229005045015</v>
      </c>
      <c r="S374" s="110">
        <f t="shared" si="253"/>
        <v>0.604472279811065</v>
      </c>
      <c r="T374" s="110">
        <f t="shared" si="254"/>
        <v>0.886033289184054</v>
      </c>
      <c r="U374" s="110">
        <f t="shared" si="255"/>
        <v>0.880305047351865</v>
      </c>
      <c r="V374" s="110">
        <f t="shared" si="256"/>
        <v>0.777600446804451</v>
      </c>
      <c r="W374" s="110">
        <f t="shared" si="257"/>
        <v>0.677477619419165</v>
      </c>
      <c r="X374" s="110"/>
      <c r="Y374" s="110"/>
      <c r="Z374" s="110"/>
      <c r="AA374" s="110"/>
      <c r="AB374" s="128"/>
    </row>
    <row r="375" ht="12" customHeight="1" spans="1:28">
      <c r="A375" s="23"/>
      <c r="B375" s="112">
        <f t="shared" si="258"/>
        <v>62</v>
      </c>
      <c r="C375" s="110"/>
      <c r="D375" s="110">
        <f t="shared" si="238"/>
        <v>0.465564976051518</v>
      </c>
      <c r="E375" s="110">
        <f t="shared" si="239"/>
        <v>0.336798371355114</v>
      </c>
      <c r="F375" s="110">
        <f t="shared" si="240"/>
        <v>0.211491950786536</v>
      </c>
      <c r="G375" s="110">
        <f t="shared" si="241"/>
        <v>0.640724870530451</v>
      </c>
      <c r="H375" s="110">
        <f t="shared" si="242"/>
        <v>0.526947428129642</v>
      </c>
      <c r="I375" s="110">
        <f t="shared" si="243"/>
        <v>0.096801903339429</v>
      </c>
      <c r="J375" s="110">
        <f t="shared" si="244"/>
        <v>0.43561026189438</v>
      </c>
      <c r="K375" s="110">
        <f t="shared" si="245"/>
        <v>0.763515845098948</v>
      </c>
      <c r="L375" s="110">
        <f t="shared" si="246"/>
        <v>0.522865147556135</v>
      </c>
      <c r="M375" s="110">
        <f t="shared" si="247"/>
        <v>0.464430566833582</v>
      </c>
      <c r="N375" s="110">
        <f t="shared" si="248"/>
        <v>0.071036054897454</v>
      </c>
      <c r="O375" s="110">
        <f t="shared" si="249"/>
        <v>0.862663924225294</v>
      </c>
      <c r="P375" s="110">
        <f t="shared" si="250"/>
        <v>0.697356055354972</v>
      </c>
      <c r="Q375" s="110">
        <f t="shared" si="251"/>
        <v>0.531037651802139</v>
      </c>
      <c r="R375" s="110">
        <f t="shared" si="252"/>
        <v>0.105254147260215</v>
      </c>
      <c r="S375" s="110">
        <f t="shared" si="253"/>
        <v>0.566245363686497</v>
      </c>
      <c r="T375" s="110">
        <f t="shared" si="254"/>
        <v>0.870068155306645</v>
      </c>
      <c r="U375" s="110">
        <f t="shared" si="255"/>
        <v>0.921003502154696</v>
      </c>
      <c r="V375" s="110">
        <f t="shared" si="256"/>
        <v>0.093551704228322</v>
      </c>
      <c r="W375" s="110">
        <f t="shared" si="257"/>
        <v>0.5866676365533</v>
      </c>
      <c r="X375" s="110"/>
      <c r="Y375" s="110"/>
      <c r="Z375" s="110"/>
      <c r="AA375" s="110"/>
      <c r="AB375" s="128"/>
    </row>
    <row r="376" ht="12" customHeight="1" spans="1:28">
      <c r="A376" s="23"/>
      <c r="B376" s="112">
        <f t="shared" si="258"/>
        <v>63</v>
      </c>
      <c r="C376" s="110"/>
      <c r="D376" s="110">
        <f t="shared" si="238"/>
        <v>0.842849154417534</v>
      </c>
      <c r="E376" s="110">
        <f t="shared" si="239"/>
        <v>0.28159034848497</v>
      </c>
      <c r="F376" s="110">
        <f t="shared" si="240"/>
        <v>0.511892084590707</v>
      </c>
      <c r="G376" s="110">
        <f t="shared" si="241"/>
        <v>0.192212401129111</v>
      </c>
      <c r="H376" s="110">
        <f t="shared" si="242"/>
        <v>0.15269938293898</v>
      </c>
      <c r="I376" s="110">
        <f t="shared" si="243"/>
        <v>0.680840108522772</v>
      </c>
      <c r="J376" s="110">
        <f t="shared" si="244"/>
        <v>0.259954011773157</v>
      </c>
      <c r="K376" s="110">
        <f t="shared" si="245"/>
        <v>0.61974647057198</v>
      </c>
      <c r="L376" s="110">
        <f t="shared" si="246"/>
        <v>0.253274954367781</v>
      </c>
      <c r="M376" s="110">
        <f t="shared" si="247"/>
        <v>0.56065274786054</v>
      </c>
      <c r="N376" s="110">
        <f t="shared" si="248"/>
        <v>0.679509018073958</v>
      </c>
      <c r="O376" s="110">
        <f t="shared" si="249"/>
        <v>0.762462496184915</v>
      </c>
      <c r="P376" s="110">
        <f t="shared" si="250"/>
        <v>0.586602505181801</v>
      </c>
      <c r="Q376" s="110">
        <f t="shared" si="251"/>
        <v>0.520690062853315</v>
      </c>
      <c r="R376" s="110">
        <f t="shared" si="252"/>
        <v>0.035794179414452</v>
      </c>
      <c r="S376" s="110">
        <f t="shared" si="253"/>
        <v>0.45725118734462</v>
      </c>
      <c r="T376" s="110">
        <f t="shared" si="254"/>
        <v>0.318608502615389</v>
      </c>
      <c r="U376" s="110">
        <f t="shared" si="255"/>
        <v>0.42109741947207</v>
      </c>
      <c r="V376" s="110">
        <f t="shared" si="256"/>
        <v>0.596372888782771</v>
      </c>
      <c r="W376" s="110">
        <f t="shared" si="257"/>
        <v>0.636486394452238</v>
      </c>
      <c r="X376" s="110"/>
      <c r="Y376" s="110"/>
      <c r="Z376" s="110"/>
      <c r="AA376" s="110"/>
      <c r="AB376" s="128"/>
    </row>
    <row r="377" ht="12" customHeight="1" spans="1:28">
      <c r="A377" s="23"/>
      <c r="B377" s="112">
        <f t="shared" si="258"/>
        <v>64</v>
      </c>
      <c r="C377" s="110"/>
      <c r="D377" s="110">
        <f t="shared" si="238"/>
        <v>0.59292199920335</v>
      </c>
      <c r="E377" s="110">
        <f t="shared" si="239"/>
        <v>0.261395940163583</v>
      </c>
      <c r="F377" s="110">
        <f t="shared" si="240"/>
        <v>0.84905952568404</v>
      </c>
      <c r="G377" s="110">
        <f t="shared" si="241"/>
        <v>0.807802206880587</v>
      </c>
      <c r="H377" s="110">
        <f t="shared" si="242"/>
        <v>0.281284527289473</v>
      </c>
      <c r="I377" s="110">
        <f t="shared" si="243"/>
        <v>0.925681190793471</v>
      </c>
      <c r="J377" s="110">
        <f t="shared" si="244"/>
        <v>0.200623595942916</v>
      </c>
      <c r="K377" s="110">
        <f t="shared" si="245"/>
        <v>0.540037441204031</v>
      </c>
      <c r="L377" s="110">
        <f t="shared" si="246"/>
        <v>0.998111372454997</v>
      </c>
      <c r="M377" s="110">
        <f t="shared" si="247"/>
        <v>0.888445764160583</v>
      </c>
      <c r="N377" s="110">
        <f t="shared" si="248"/>
        <v>0.539035922175839</v>
      </c>
      <c r="O377" s="110">
        <f t="shared" si="249"/>
        <v>0.972495245008792</v>
      </c>
      <c r="P377" s="110">
        <f t="shared" si="250"/>
        <v>0.662210247730481</v>
      </c>
      <c r="Q377" s="110">
        <f t="shared" si="251"/>
        <v>0.288773955016834</v>
      </c>
      <c r="R377" s="110">
        <f t="shared" si="252"/>
        <v>0.84868092503042</v>
      </c>
      <c r="S377" s="110">
        <f t="shared" si="253"/>
        <v>0.636457307232263</v>
      </c>
      <c r="T377" s="110">
        <f t="shared" si="254"/>
        <v>0.461267541635288</v>
      </c>
      <c r="U377" s="110">
        <f t="shared" si="255"/>
        <v>0.555859328461271</v>
      </c>
      <c r="V377" s="110">
        <f t="shared" si="256"/>
        <v>0.313447124637907</v>
      </c>
      <c r="W377" s="110">
        <f t="shared" si="257"/>
        <v>0.862513723294552</v>
      </c>
      <c r="X377" s="110"/>
      <c r="Y377" s="110"/>
      <c r="Z377" s="110"/>
      <c r="AA377" s="110"/>
      <c r="AB377" s="128"/>
    </row>
    <row r="378" ht="12" customHeight="1" spans="1:28">
      <c r="A378" s="23"/>
      <c r="B378" s="112">
        <f t="shared" si="258"/>
        <v>65</v>
      </c>
      <c r="C378" s="110"/>
      <c r="D378" s="110">
        <f t="shared" si="238"/>
        <v>0.438398002624401</v>
      </c>
      <c r="E378" s="110">
        <f t="shared" si="239"/>
        <v>0.0813416916294319</v>
      </c>
      <c r="F378" s="110">
        <f t="shared" si="240"/>
        <v>0.7619291343829</v>
      </c>
      <c r="G378" s="110">
        <f t="shared" si="241"/>
        <v>0.96286381175517</v>
      </c>
      <c r="H378" s="110">
        <f t="shared" si="242"/>
        <v>0.571070614681958</v>
      </c>
      <c r="I378" s="110">
        <f t="shared" si="243"/>
        <v>0.448049532404703</v>
      </c>
      <c r="J378" s="110">
        <f t="shared" si="244"/>
        <v>0.024417201126818</v>
      </c>
      <c r="K378" s="110">
        <f t="shared" si="245"/>
        <v>0.419260603697694</v>
      </c>
      <c r="L378" s="110">
        <f t="shared" si="246"/>
        <v>0.503756410110438</v>
      </c>
      <c r="M378" s="110">
        <f t="shared" si="247"/>
        <v>0.452987377362005</v>
      </c>
      <c r="N378" s="110">
        <f t="shared" si="248"/>
        <v>0.464772111374805</v>
      </c>
      <c r="O378" s="110">
        <f t="shared" si="249"/>
        <v>0.269897827600331</v>
      </c>
      <c r="P378" s="110">
        <f t="shared" si="250"/>
        <v>0.777930673547915</v>
      </c>
      <c r="Q378" s="110">
        <f t="shared" si="251"/>
        <v>0.878325222676968</v>
      </c>
      <c r="R378" s="110">
        <f t="shared" si="252"/>
        <v>0.878693549990287</v>
      </c>
      <c r="S378" s="110">
        <f t="shared" si="253"/>
        <v>0.170186909592037</v>
      </c>
      <c r="T378" s="110">
        <f t="shared" si="254"/>
        <v>0.158676424341667</v>
      </c>
      <c r="U378" s="110">
        <f t="shared" si="255"/>
        <v>0.066621959190675</v>
      </c>
      <c r="V378" s="110">
        <f t="shared" si="256"/>
        <v>0.672287892343385</v>
      </c>
      <c r="W378" s="110">
        <f t="shared" si="257"/>
        <v>0.963634605443503</v>
      </c>
      <c r="X378" s="110"/>
      <c r="Y378" s="110"/>
      <c r="Z378" s="110"/>
      <c r="AA378" s="110"/>
      <c r="AB378" s="128"/>
    </row>
    <row r="379" ht="12" customHeight="1" spans="1:28">
      <c r="A379" s="23"/>
      <c r="B379" s="112">
        <f t="shared" si="258"/>
        <v>66</v>
      </c>
      <c r="C379" s="110"/>
      <c r="D379" s="110">
        <f t="shared" si="238"/>
        <v>0.84016320266772</v>
      </c>
      <c r="E379" s="110">
        <f t="shared" si="239"/>
        <v>0.314820849067873</v>
      </c>
      <c r="F379" s="110">
        <f t="shared" si="240"/>
        <v>0.30163927723637</v>
      </c>
      <c r="G379" s="110">
        <f t="shared" si="241"/>
        <v>0.117318313991721</v>
      </c>
      <c r="H379" s="110">
        <f t="shared" si="242"/>
        <v>0.206282794626358</v>
      </c>
      <c r="I379" s="110">
        <f t="shared" si="243"/>
        <v>0.243623567224059</v>
      </c>
      <c r="J379" s="110">
        <f t="shared" si="244"/>
        <v>0.923224942211881</v>
      </c>
      <c r="K379" s="110">
        <f t="shared" si="245"/>
        <v>0.667092312332215</v>
      </c>
      <c r="L379" s="110">
        <f t="shared" si="246"/>
        <v>0.800279491319347</v>
      </c>
      <c r="M379" s="110">
        <f t="shared" si="247"/>
        <v>0.11978262012171</v>
      </c>
      <c r="N379" s="110">
        <f t="shared" si="248"/>
        <v>0.682660297780793</v>
      </c>
      <c r="O379" s="110">
        <f t="shared" si="249"/>
        <v>0.778931931515714</v>
      </c>
      <c r="P379" s="110">
        <f t="shared" si="250"/>
        <v>0.906197645539378</v>
      </c>
      <c r="Q379" s="110">
        <f t="shared" si="251"/>
        <v>0.841901370741375</v>
      </c>
      <c r="R379" s="110">
        <f t="shared" si="252"/>
        <v>0.172673814296624</v>
      </c>
      <c r="S379" s="110">
        <f t="shared" si="253"/>
        <v>0.368967791697104</v>
      </c>
      <c r="T379" s="110">
        <f t="shared" si="254"/>
        <v>0.430438679646489</v>
      </c>
      <c r="U379" s="110">
        <f t="shared" si="255"/>
        <v>0.281384437429026</v>
      </c>
      <c r="V379" s="110">
        <f t="shared" si="256"/>
        <v>0.341871973771089</v>
      </c>
      <c r="W379" s="110">
        <f t="shared" si="257"/>
        <v>0.057520434168194</v>
      </c>
      <c r="X379" s="110"/>
      <c r="Y379" s="110"/>
      <c r="Z379" s="110"/>
      <c r="AA379" s="110"/>
      <c r="AB379" s="128"/>
    </row>
    <row r="380" ht="12" customHeight="1" spans="1:28">
      <c r="A380" s="23"/>
      <c r="B380" s="112">
        <f t="shared" si="258"/>
        <v>67</v>
      </c>
      <c r="C380" s="110"/>
      <c r="D380" s="110">
        <f t="shared" si="238"/>
        <v>0.961970029162396</v>
      </c>
      <c r="E380" s="110">
        <f t="shared" si="239"/>
        <v>0.056432760689155</v>
      </c>
      <c r="F380" s="110">
        <f t="shared" si="240"/>
        <v>0.0179012822778361</v>
      </c>
      <c r="G380" s="110">
        <f t="shared" si="241"/>
        <v>0.486141295647702</v>
      </c>
      <c r="H380" s="110">
        <f t="shared" si="242"/>
        <v>0.171274187448498</v>
      </c>
      <c r="I380" s="110">
        <f t="shared" si="243"/>
        <v>0.010987886325178</v>
      </c>
      <c r="J380" s="110">
        <f t="shared" si="244"/>
        <v>0.635240441727869</v>
      </c>
      <c r="K380" s="110">
        <f t="shared" si="245"/>
        <v>0.829727194648766</v>
      </c>
      <c r="L380" s="110">
        <f t="shared" si="246"/>
        <v>0.885105443655186</v>
      </c>
      <c r="M380" s="110">
        <f t="shared" si="247"/>
        <v>0.168723242382955</v>
      </c>
      <c r="N380" s="110">
        <f t="shared" si="248"/>
        <v>0.704012848045931</v>
      </c>
      <c r="O380" s="110">
        <f t="shared" si="249"/>
        <v>0.059801386007968</v>
      </c>
      <c r="P380" s="110">
        <f t="shared" si="250"/>
        <v>0.168500197365983</v>
      </c>
      <c r="Q380" s="110">
        <f t="shared" si="251"/>
        <v>0.00414772266235697</v>
      </c>
      <c r="R380" s="110">
        <f t="shared" si="252"/>
        <v>0.988389837306534</v>
      </c>
      <c r="S380" s="110">
        <f t="shared" si="253"/>
        <v>0.835448792779039</v>
      </c>
      <c r="T380" s="110">
        <f t="shared" si="254"/>
        <v>0.026985680964285</v>
      </c>
      <c r="U380" s="110">
        <f t="shared" si="255"/>
        <v>0.0421057530879581</v>
      </c>
      <c r="V380" s="110">
        <f t="shared" si="256"/>
        <v>0.099895014597791</v>
      </c>
      <c r="W380" s="110">
        <f t="shared" si="257"/>
        <v>0.482098842904494</v>
      </c>
      <c r="X380" s="110"/>
      <c r="Y380" s="110"/>
      <c r="Z380" s="110"/>
      <c r="AA380" s="110"/>
      <c r="AB380" s="128"/>
    </row>
    <row r="381" ht="12" customHeight="1" spans="1:28">
      <c r="A381" s="23"/>
      <c r="B381" s="112">
        <f t="shared" si="258"/>
        <v>68</v>
      </c>
      <c r="C381" s="110"/>
      <c r="D381" s="110">
        <f t="shared" si="238"/>
        <v>0.962784316638052</v>
      </c>
      <c r="E381" s="110">
        <f t="shared" si="239"/>
        <v>0.203406926016398</v>
      </c>
      <c r="F381" s="110">
        <f t="shared" si="240"/>
        <v>0.398589821622055</v>
      </c>
      <c r="G381" s="110">
        <f t="shared" si="241"/>
        <v>0.087361041214063</v>
      </c>
      <c r="H381" s="110">
        <f t="shared" si="242"/>
        <v>0.476042214131145</v>
      </c>
      <c r="I381" s="110">
        <f t="shared" si="243"/>
        <v>0.460344000497473</v>
      </c>
      <c r="J381" s="110">
        <f t="shared" si="244"/>
        <v>0.322022423253741</v>
      </c>
      <c r="K381" s="110">
        <f t="shared" si="245"/>
        <v>0.041195088258113</v>
      </c>
      <c r="L381" s="110">
        <f t="shared" si="246"/>
        <v>0.810303763865349</v>
      </c>
      <c r="M381" s="110">
        <f t="shared" si="247"/>
        <v>0.700999734754695</v>
      </c>
      <c r="N381" s="110">
        <f t="shared" si="248"/>
        <v>0.174733651187509</v>
      </c>
      <c r="O381" s="110">
        <f t="shared" si="249"/>
        <v>0.178681189171683</v>
      </c>
      <c r="P381" s="110">
        <f t="shared" si="250"/>
        <v>0.301730799307342</v>
      </c>
      <c r="Q381" s="110">
        <f t="shared" si="251"/>
        <v>0.23470817542632</v>
      </c>
      <c r="R381" s="110">
        <f t="shared" si="252"/>
        <v>0.606486052212456</v>
      </c>
      <c r="S381" s="110">
        <f t="shared" si="253"/>
        <v>0.177739115801512</v>
      </c>
      <c r="T381" s="110">
        <f t="shared" si="254"/>
        <v>0.037793900631799</v>
      </c>
      <c r="U381" s="110">
        <f t="shared" si="255"/>
        <v>0.026792945930438</v>
      </c>
      <c r="V381" s="110">
        <f t="shared" si="256"/>
        <v>0.819735656080708</v>
      </c>
      <c r="W381" s="110">
        <f t="shared" si="257"/>
        <v>0.273457681659355</v>
      </c>
      <c r="X381" s="110"/>
      <c r="Y381" s="110"/>
      <c r="Z381" s="110"/>
      <c r="AA381" s="110"/>
      <c r="AB381" s="128"/>
    </row>
    <row r="382" ht="12" customHeight="1" spans="1:28">
      <c r="A382" s="23"/>
      <c r="B382" s="112">
        <f t="shared" si="258"/>
        <v>69</v>
      </c>
      <c r="C382" s="110"/>
      <c r="D382" s="110">
        <f t="shared" si="238"/>
        <v>0.07061868654068</v>
      </c>
      <c r="E382" s="110">
        <f t="shared" si="239"/>
        <v>0.535120745585133</v>
      </c>
      <c r="F382" s="110">
        <f t="shared" si="240"/>
        <v>0.411619436714125</v>
      </c>
      <c r="G382" s="110">
        <f t="shared" si="241"/>
        <v>0.694980885512134</v>
      </c>
      <c r="H382" s="110">
        <f t="shared" si="242"/>
        <v>0.130873252706738</v>
      </c>
      <c r="I382" s="110">
        <f t="shared" si="243"/>
        <v>0.122424397745141</v>
      </c>
      <c r="J382" s="110">
        <f t="shared" si="244"/>
        <v>0.430483904984557</v>
      </c>
      <c r="K382" s="110">
        <f t="shared" si="245"/>
        <v>0.318640370199868</v>
      </c>
      <c r="L382" s="110">
        <f t="shared" si="246"/>
        <v>0.715162996664352</v>
      </c>
      <c r="M382" s="110">
        <f t="shared" si="247"/>
        <v>0.433599116955707</v>
      </c>
      <c r="N382" s="110">
        <f t="shared" si="248"/>
        <v>0.145675185135498</v>
      </c>
      <c r="O382" s="110">
        <f t="shared" si="249"/>
        <v>0.320266342715348</v>
      </c>
      <c r="P382" s="110">
        <f t="shared" si="250"/>
        <v>0.506112357571845</v>
      </c>
      <c r="Q382" s="110">
        <f t="shared" si="251"/>
        <v>0.942171647439471</v>
      </c>
      <c r="R382" s="110">
        <f t="shared" si="252"/>
        <v>0.707988843478523</v>
      </c>
      <c r="S382" s="110">
        <f t="shared" si="253"/>
        <v>0.076068172444171</v>
      </c>
      <c r="T382" s="110">
        <f t="shared" si="254"/>
        <v>0.072243971283069</v>
      </c>
      <c r="U382" s="110">
        <f t="shared" si="255"/>
        <v>0.704244613107069</v>
      </c>
      <c r="V382" s="110">
        <f t="shared" si="256"/>
        <v>0.987924312639048</v>
      </c>
      <c r="W382" s="110">
        <f t="shared" si="257"/>
        <v>0.629519250789865</v>
      </c>
      <c r="X382" s="110"/>
      <c r="Y382" s="110"/>
      <c r="Z382" s="110"/>
      <c r="AA382" s="110"/>
      <c r="AB382" s="128"/>
    </row>
    <row r="383" ht="12" customHeight="1" spans="1:28">
      <c r="A383" s="23"/>
      <c r="B383" s="112">
        <f t="shared" si="258"/>
        <v>70</v>
      </c>
      <c r="C383" s="110"/>
      <c r="D383" s="110">
        <f t="shared" si="238"/>
        <v>0.742954656471629</v>
      </c>
      <c r="E383" s="110">
        <f t="shared" si="239"/>
        <v>0.45560155941219</v>
      </c>
      <c r="F383" s="110">
        <f t="shared" si="240"/>
        <v>0.171440025577108</v>
      </c>
      <c r="G383" s="110">
        <f t="shared" si="241"/>
        <v>0.407899776011588</v>
      </c>
      <c r="H383" s="110">
        <f t="shared" si="242"/>
        <v>0.066677299129038</v>
      </c>
      <c r="I383" s="110">
        <f t="shared" si="243"/>
        <v>0.923932336556194</v>
      </c>
      <c r="J383" s="110">
        <f t="shared" si="244"/>
        <v>0.213375320233754</v>
      </c>
      <c r="K383" s="110">
        <f t="shared" si="245"/>
        <v>0.41907582283905</v>
      </c>
      <c r="L383" s="110">
        <f t="shared" si="246"/>
        <v>0.418655504207815</v>
      </c>
      <c r="M383" s="110">
        <f t="shared" si="247"/>
        <v>0.580202615465739</v>
      </c>
      <c r="N383" s="110">
        <f t="shared" si="248"/>
        <v>0.216722620115046</v>
      </c>
      <c r="O383" s="110">
        <f t="shared" si="249"/>
        <v>0.616026886937545</v>
      </c>
      <c r="P383" s="110">
        <f t="shared" si="250"/>
        <v>0.023168476911496</v>
      </c>
      <c r="Q383" s="110">
        <f t="shared" si="251"/>
        <v>0.169395653804487</v>
      </c>
      <c r="R383" s="110">
        <f t="shared" si="252"/>
        <v>0.969078284489423</v>
      </c>
      <c r="S383" s="110">
        <f t="shared" si="253"/>
        <v>0.828577697987494</v>
      </c>
      <c r="T383" s="110">
        <f t="shared" si="254"/>
        <v>0.618673180472924</v>
      </c>
      <c r="U383" s="110">
        <f t="shared" si="255"/>
        <v>0.107634011154786</v>
      </c>
      <c r="V383" s="110">
        <f t="shared" si="256"/>
        <v>0.651153770093132</v>
      </c>
      <c r="W383" s="110">
        <f t="shared" si="257"/>
        <v>0.998790792173758</v>
      </c>
      <c r="X383" s="110"/>
      <c r="Y383" s="110"/>
      <c r="Z383" s="110"/>
      <c r="AA383" s="110"/>
      <c r="AB383" s="128"/>
    </row>
    <row r="384" ht="12" customHeight="1" spans="1:28">
      <c r="A384" s="23"/>
      <c r="B384" s="112">
        <f t="shared" si="258"/>
        <v>71</v>
      </c>
      <c r="C384" s="110"/>
      <c r="D384" s="110">
        <f t="shared" si="238"/>
        <v>0.968835916627065</v>
      </c>
      <c r="E384" s="110">
        <f t="shared" si="239"/>
        <v>0.554798064747617</v>
      </c>
      <c r="F384" s="110">
        <f t="shared" si="240"/>
        <v>0.940182903343764</v>
      </c>
      <c r="G384" s="110">
        <f t="shared" si="241"/>
        <v>0.2444262904142</v>
      </c>
      <c r="H384" s="110">
        <f t="shared" si="242"/>
        <v>0.231018933733295</v>
      </c>
      <c r="I384" s="110">
        <f t="shared" si="243"/>
        <v>0.980253422053611</v>
      </c>
      <c r="J384" s="110">
        <f t="shared" si="244"/>
        <v>0.622114211439683</v>
      </c>
      <c r="K384" s="110">
        <f t="shared" si="245"/>
        <v>0.50081908456817</v>
      </c>
      <c r="L384" s="110">
        <f t="shared" si="246"/>
        <v>0.43393920545411</v>
      </c>
      <c r="M384" s="110">
        <f t="shared" si="247"/>
        <v>0.129058694522751</v>
      </c>
      <c r="N384" s="110">
        <f t="shared" si="248"/>
        <v>0.062856001758884</v>
      </c>
      <c r="O384" s="110">
        <f t="shared" si="249"/>
        <v>0.510472852147239</v>
      </c>
      <c r="P384" s="110">
        <f t="shared" si="250"/>
        <v>0.84802550030198</v>
      </c>
      <c r="Q384" s="110">
        <f t="shared" si="251"/>
        <v>0.354692523999737</v>
      </c>
      <c r="R384" s="110">
        <f t="shared" si="252"/>
        <v>0.862781320495383</v>
      </c>
      <c r="S384" s="110">
        <f t="shared" si="253"/>
        <v>0.186296856434059</v>
      </c>
      <c r="T384" s="110">
        <f t="shared" si="254"/>
        <v>0.202928366440551</v>
      </c>
      <c r="U384" s="110">
        <f t="shared" si="255"/>
        <v>0.518491896377588</v>
      </c>
      <c r="V384" s="110">
        <f t="shared" si="256"/>
        <v>0.098702097674931</v>
      </c>
      <c r="W384" s="110">
        <f t="shared" si="257"/>
        <v>0.210369409609221</v>
      </c>
      <c r="X384" s="110"/>
      <c r="Y384" s="110"/>
      <c r="Z384" s="110"/>
      <c r="AA384" s="110"/>
      <c r="AB384" s="128"/>
    </row>
    <row r="385" ht="12" customHeight="1" spans="1:28">
      <c r="A385" s="23"/>
      <c r="B385" s="112">
        <f t="shared" si="258"/>
        <v>72</v>
      </c>
      <c r="C385" s="110"/>
      <c r="D385" s="110">
        <f t="shared" si="238"/>
        <v>0.610952414873828</v>
      </c>
      <c r="E385" s="110">
        <f t="shared" si="239"/>
        <v>0.158099807591995</v>
      </c>
      <c r="F385" s="110">
        <f t="shared" si="240"/>
        <v>0.819500138865482</v>
      </c>
      <c r="G385" s="110">
        <f t="shared" si="241"/>
        <v>0.258683714417503</v>
      </c>
      <c r="H385" s="110">
        <f t="shared" si="242"/>
        <v>0.580642263630124</v>
      </c>
      <c r="I385" s="110">
        <f t="shared" si="243"/>
        <v>0.308950607267995</v>
      </c>
      <c r="J385" s="110">
        <f t="shared" si="244"/>
        <v>0.153826921970501</v>
      </c>
      <c r="K385" s="110">
        <f t="shared" si="245"/>
        <v>0.309256281743039</v>
      </c>
      <c r="L385" s="110">
        <f t="shared" si="246"/>
        <v>0.226070552909888</v>
      </c>
      <c r="M385" s="110">
        <f t="shared" si="247"/>
        <v>0.249061456724456</v>
      </c>
      <c r="N385" s="110">
        <f t="shared" si="248"/>
        <v>0.241186993285456</v>
      </c>
      <c r="O385" s="110">
        <f t="shared" si="249"/>
        <v>0.684804421311839</v>
      </c>
      <c r="P385" s="110">
        <f t="shared" si="250"/>
        <v>0.264866870142031</v>
      </c>
      <c r="Q385" s="110">
        <f t="shared" si="251"/>
        <v>0.781826716313463</v>
      </c>
      <c r="R385" s="110">
        <f t="shared" si="252"/>
        <v>0.114664403276041</v>
      </c>
      <c r="S385" s="110">
        <f t="shared" si="253"/>
        <v>0.491087919395003</v>
      </c>
      <c r="T385" s="110">
        <f t="shared" si="254"/>
        <v>0.600387953725813</v>
      </c>
      <c r="U385" s="110">
        <f t="shared" si="255"/>
        <v>0.202718389600007</v>
      </c>
      <c r="V385" s="110">
        <f t="shared" si="256"/>
        <v>0.505237685385129</v>
      </c>
      <c r="W385" s="110">
        <f t="shared" si="257"/>
        <v>0.215016117572985</v>
      </c>
      <c r="X385" s="110"/>
      <c r="Y385" s="110"/>
      <c r="Z385" s="110"/>
      <c r="AA385" s="110"/>
      <c r="AB385" s="128"/>
    </row>
    <row r="386" ht="12" customHeight="1" spans="1:28">
      <c r="A386" s="23"/>
      <c r="B386" s="112">
        <f t="shared" si="258"/>
        <v>73</v>
      </c>
      <c r="C386" s="110"/>
      <c r="D386" s="110">
        <f t="shared" si="238"/>
        <v>0.217586906324694</v>
      </c>
      <c r="E386" s="110">
        <f t="shared" si="239"/>
        <v>0.731908964346329</v>
      </c>
      <c r="F386" s="110">
        <f t="shared" si="240"/>
        <v>0.706592057024816</v>
      </c>
      <c r="G386" s="110">
        <f t="shared" si="241"/>
        <v>0.100499050998277</v>
      </c>
      <c r="H386" s="110">
        <f t="shared" si="242"/>
        <v>0.08005961997331</v>
      </c>
      <c r="I386" s="110">
        <f t="shared" si="243"/>
        <v>0.808485398098429</v>
      </c>
      <c r="J386" s="110">
        <f t="shared" si="244"/>
        <v>0.249000590793339</v>
      </c>
      <c r="K386" s="110">
        <f t="shared" si="245"/>
        <v>0.12972999956213</v>
      </c>
      <c r="L386" s="110">
        <f t="shared" si="246"/>
        <v>0.782999896113828</v>
      </c>
      <c r="M386" s="110">
        <f t="shared" si="247"/>
        <v>0.625942804465795</v>
      </c>
      <c r="N386" s="110">
        <f t="shared" si="248"/>
        <v>0.516678591532351</v>
      </c>
      <c r="O386" s="110">
        <f t="shared" si="249"/>
        <v>0.707618301725314</v>
      </c>
      <c r="P386" s="110">
        <f t="shared" si="250"/>
        <v>0.429641415030205</v>
      </c>
      <c r="Q386" s="110">
        <f t="shared" si="251"/>
        <v>0.18676785396218</v>
      </c>
      <c r="R386" s="110">
        <f t="shared" si="252"/>
        <v>0.574148855499132</v>
      </c>
      <c r="S386" s="110">
        <f t="shared" si="253"/>
        <v>0.073885575164266</v>
      </c>
      <c r="T386" s="110">
        <f t="shared" si="254"/>
        <v>0.793263435862348</v>
      </c>
      <c r="U386" s="110">
        <f t="shared" si="255"/>
        <v>0.200500767257031</v>
      </c>
      <c r="V386" s="110">
        <f t="shared" si="256"/>
        <v>0.010863980145588</v>
      </c>
      <c r="W386" s="110">
        <f t="shared" si="257"/>
        <v>0.330352594807238</v>
      </c>
      <c r="X386" s="110"/>
      <c r="Y386" s="110"/>
      <c r="Z386" s="110"/>
      <c r="AA386" s="110"/>
      <c r="AB386" s="128"/>
    </row>
    <row r="387" ht="12" customHeight="1" spans="1:28">
      <c r="A387" s="23"/>
      <c r="B387" s="112">
        <f t="shared" si="258"/>
        <v>74</v>
      </c>
      <c r="C387" s="110"/>
      <c r="D387" s="110">
        <f t="shared" si="238"/>
        <v>0.045864978471248</v>
      </c>
      <c r="E387" s="110">
        <f t="shared" si="239"/>
        <v>0.483138557359132</v>
      </c>
      <c r="F387" s="110">
        <f t="shared" si="240"/>
        <v>0.302916035193305</v>
      </c>
      <c r="G387" s="110">
        <f t="shared" si="241"/>
        <v>0.765324641587948</v>
      </c>
      <c r="H387" s="110">
        <f t="shared" si="242"/>
        <v>0.362183921179308</v>
      </c>
      <c r="I387" s="110">
        <f t="shared" si="243"/>
        <v>0.999868444546565</v>
      </c>
      <c r="J387" s="110">
        <f t="shared" si="244"/>
        <v>0.57224623745564</v>
      </c>
      <c r="K387" s="110">
        <f t="shared" si="245"/>
        <v>0.69169451890439</v>
      </c>
      <c r="L387" s="110">
        <f t="shared" si="246"/>
        <v>0.143711955950169</v>
      </c>
      <c r="M387" s="110">
        <f t="shared" si="247"/>
        <v>0.495778075934404</v>
      </c>
      <c r="N387" s="110">
        <f t="shared" si="248"/>
        <v>0.852292727600844</v>
      </c>
      <c r="O387" s="110">
        <f t="shared" si="249"/>
        <v>0.265609489275381</v>
      </c>
      <c r="P387" s="110">
        <f t="shared" si="250"/>
        <v>0.814408486071869</v>
      </c>
      <c r="Q387" s="110">
        <f t="shared" si="251"/>
        <v>0.907389154810043</v>
      </c>
      <c r="R387" s="110">
        <f t="shared" si="252"/>
        <v>0.807419095211309</v>
      </c>
      <c r="S387" s="110">
        <f t="shared" si="253"/>
        <v>0.372104249921797</v>
      </c>
      <c r="T387" s="110">
        <f t="shared" si="254"/>
        <v>0.697707506012537</v>
      </c>
      <c r="U387" s="110">
        <f t="shared" si="255"/>
        <v>0.177706725271865</v>
      </c>
      <c r="V387" s="110">
        <f t="shared" si="256"/>
        <v>0.719368121744968</v>
      </c>
      <c r="W387" s="110">
        <f t="shared" si="257"/>
        <v>0.280955230097319</v>
      </c>
      <c r="X387" s="110"/>
      <c r="Y387" s="110"/>
      <c r="Z387" s="110"/>
      <c r="AA387" s="110"/>
      <c r="AB387" s="128"/>
    </row>
    <row r="388" ht="12" customHeight="1" spans="1:28">
      <c r="A388" s="23"/>
      <c r="B388" s="112">
        <f t="shared" si="258"/>
        <v>75</v>
      </c>
      <c r="C388" s="110"/>
      <c r="D388" s="110">
        <f t="shared" si="238"/>
        <v>0.94581167474618</v>
      </c>
      <c r="E388" s="110">
        <f t="shared" si="239"/>
        <v>0.880904802229258</v>
      </c>
      <c r="F388" s="110">
        <f t="shared" si="240"/>
        <v>0.445919105264404</v>
      </c>
      <c r="G388" s="110">
        <f t="shared" si="241"/>
        <v>0.174130006405364</v>
      </c>
      <c r="H388" s="110">
        <f t="shared" si="242"/>
        <v>0.613827744378223</v>
      </c>
      <c r="I388" s="110">
        <f t="shared" si="243"/>
        <v>0.237497462753074</v>
      </c>
      <c r="J388" s="110">
        <f t="shared" si="244"/>
        <v>0.509968229603873</v>
      </c>
      <c r="K388" s="110">
        <f t="shared" si="245"/>
        <v>0.816528052710829</v>
      </c>
      <c r="L388" s="110">
        <f t="shared" si="246"/>
        <v>0.345541322391613</v>
      </c>
      <c r="M388" s="110">
        <f t="shared" si="247"/>
        <v>0.211258718033453</v>
      </c>
      <c r="N388" s="110">
        <f t="shared" si="248"/>
        <v>0.961294182975932</v>
      </c>
      <c r="O388" s="110">
        <f t="shared" si="249"/>
        <v>0.831149501736869</v>
      </c>
      <c r="P388" s="110">
        <f t="shared" si="250"/>
        <v>0.089522546196652</v>
      </c>
      <c r="Q388" s="110">
        <f t="shared" si="251"/>
        <v>0.894128720580204</v>
      </c>
      <c r="R388" s="110">
        <f t="shared" si="252"/>
        <v>0.417843143213713</v>
      </c>
      <c r="S388" s="110">
        <f t="shared" si="253"/>
        <v>0.173393804132783</v>
      </c>
      <c r="T388" s="110">
        <f t="shared" si="254"/>
        <v>0.594077280615644</v>
      </c>
      <c r="U388" s="110">
        <f t="shared" si="255"/>
        <v>0.155218690063605</v>
      </c>
      <c r="V388" s="110">
        <f t="shared" si="256"/>
        <v>0.650821578998413</v>
      </c>
      <c r="W388" s="110">
        <f t="shared" si="257"/>
        <v>0.472570886300435</v>
      </c>
      <c r="X388" s="110"/>
      <c r="Y388" s="110"/>
      <c r="Z388" s="110"/>
      <c r="AA388" s="110"/>
      <c r="AB388" s="128"/>
    </row>
    <row r="389" ht="12" customHeight="1" spans="1:28">
      <c r="A389" s="23"/>
      <c r="B389" s="112">
        <f t="shared" si="258"/>
        <v>76</v>
      </c>
      <c r="C389" s="110"/>
      <c r="D389" s="110">
        <f t="shared" si="238"/>
        <v>0.611311706654741</v>
      </c>
      <c r="E389" s="110">
        <f t="shared" si="239"/>
        <v>0.245348884704228</v>
      </c>
      <c r="F389" s="110">
        <f t="shared" si="240"/>
        <v>0.00967398160698696</v>
      </c>
      <c r="G389" s="110">
        <f t="shared" si="241"/>
        <v>0.534719034833113</v>
      </c>
      <c r="H389" s="110">
        <f t="shared" si="242"/>
        <v>0.670509921881348</v>
      </c>
      <c r="I389" s="110">
        <f t="shared" si="243"/>
        <v>0.924040552229958</v>
      </c>
      <c r="J389" s="110">
        <f t="shared" si="244"/>
        <v>0.424608038181507</v>
      </c>
      <c r="K389" s="110">
        <f t="shared" si="245"/>
        <v>0.179285484295825</v>
      </c>
      <c r="L389" s="110">
        <f t="shared" si="246"/>
        <v>0.530018870455987</v>
      </c>
      <c r="M389" s="110">
        <f t="shared" si="247"/>
        <v>0.98971631610998</v>
      </c>
      <c r="N389" s="110">
        <f t="shared" si="248"/>
        <v>0.440244304223498</v>
      </c>
      <c r="O389" s="110">
        <f t="shared" si="249"/>
        <v>0.287114975016248</v>
      </c>
      <c r="P389" s="110">
        <f t="shared" si="250"/>
        <v>0.989455952181845</v>
      </c>
      <c r="Q389" s="110">
        <f t="shared" si="251"/>
        <v>0.182598169335005</v>
      </c>
      <c r="R389" s="110">
        <f t="shared" si="252"/>
        <v>0.6135990242015</v>
      </c>
      <c r="S389" s="110">
        <f t="shared" si="253"/>
        <v>0.482465744845145</v>
      </c>
      <c r="T389" s="110">
        <f t="shared" si="254"/>
        <v>0.841903744431208</v>
      </c>
      <c r="U389" s="110">
        <f t="shared" si="255"/>
        <v>0.8277366531163</v>
      </c>
      <c r="V389" s="110">
        <f t="shared" si="256"/>
        <v>0.697455563532437</v>
      </c>
      <c r="W389" s="110">
        <f t="shared" si="257"/>
        <v>0.608190202394867</v>
      </c>
      <c r="X389" s="110"/>
      <c r="Y389" s="110"/>
      <c r="Z389" s="110"/>
      <c r="AA389" s="110"/>
      <c r="AB389" s="128"/>
    </row>
    <row r="390" ht="12" customHeight="1" spans="1:28">
      <c r="A390" s="23"/>
      <c r="B390" s="112">
        <f t="shared" si="258"/>
        <v>77</v>
      </c>
      <c r="C390" s="110"/>
      <c r="D390" s="110">
        <f t="shared" si="238"/>
        <v>0.662758512327391</v>
      </c>
      <c r="E390" s="110">
        <f t="shared" si="239"/>
        <v>0.170176602814677</v>
      </c>
      <c r="F390" s="110">
        <f t="shared" si="240"/>
        <v>0.072201118917238</v>
      </c>
      <c r="G390" s="110">
        <f t="shared" si="241"/>
        <v>0.850434973624708</v>
      </c>
      <c r="H390" s="110">
        <f t="shared" si="242"/>
        <v>0.987073839032934</v>
      </c>
      <c r="I390" s="110">
        <f t="shared" si="243"/>
        <v>0.768478183422691</v>
      </c>
      <c r="J390" s="110">
        <f t="shared" si="244"/>
        <v>0.990444500287311</v>
      </c>
      <c r="K390" s="110">
        <f t="shared" si="245"/>
        <v>0.844473745989065</v>
      </c>
      <c r="L390" s="110">
        <f t="shared" si="246"/>
        <v>0.669342445090343</v>
      </c>
      <c r="M390" s="110">
        <f t="shared" si="247"/>
        <v>0.874892747682703</v>
      </c>
      <c r="N390" s="110">
        <f t="shared" si="248"/>
        <v>0.719406522745042</v>
      </c>
      <c r="O390" s="110">
        <f t="shared" si="249"/>
        <v>0.479281660344673</v>
      </c>
      <c r="P390" s="110">
        <f t="shared" si="250"/>
        <v>0.045062798086994</v>
      </c>
      <c r="Q390" s="110">
        <f t="shared" si="251"/>
        <v>0.254120533578037</v>
      </c>
      <c r="R390" s="110">
        <f t="shared" si="252"/>
        <v>0.912840006635537</v>
      </c>
      <c r="S390" s="110">
        <f t="shared" si="253"/>
        <v>0.180075071193022</v>
      </c>
      <c r="T390" s="110">
        <f t="shared" si="254"/>
        <v>0.664806223037329</v>
      </c>
      <c r="U390" s="110">
        <f t="shared" si="255"/>
        <v>0.912853767524989</v>
      </c>
      <c r="V390" s="110">
        <f t="shared" si="256"/>
        <v>0.714924660580406</v>
      </c>
      <c r="W390" s="110">
        <f t="shared" si="257"/>
        <v>0.944950130462827</v>
      </c>
      <c r="X390" s="110"/>
      <c r="Y390" s="110"/>
      <c r="Z390" s="110"/>
      <c r="AA390" s="110"/>
      <c r="AB390" s="128"/>
    </row>
    <row r="391" ht="12" customHeight="1" spans="1:28">
      <c r="A391" s="23"/>
      <c r="B391" s="112">
        <f t="shared" si="258"/>
        <v>78</v>
      </c>
      <c r="C391" s="110"/>
      <c r="D391" s="110">
        <f t="shared" si="238"/>
        <v>0.00760230503551396</v>
      </c>
      <c r="E391" s="110">
        <f t="shared" si="239"/>
        <v>0.40640742141636</v>
      </c>
      <c r="F391" s="110">
        <f t="shared" si="240"/>
        <v>0.222058559349842</v>
      </c>
      <c r="G391" s="110">
        <f t="shared" si="241"/>
        <v>0.870668847564169</v>
      </c>
      <c r="H391" s="110">
        <f t="shared" si="242"/>
        <v>0.478920048154447</v>
      </c>
      <c r="I391" s="110">
        <f t="shared" si="243"/>
        <v>0.80091644625007</v>
      </c>
      <c r="J391" s="110">
        <f t="shared" si="244"/>
        <v>0.995640421484764</v>
      </c>
      <c r="K391" s="110">
        <f t="shared" si="245"/>
        <v>0.831788123442085</v>
      </c>
      <c r="L391" s="110">
        <f t="shared" si="246"/>
        <v>0.839389359156432</v>
      </c>
      <c r="M391" s="110">
        <f t="shared" si="247"/>
        <v>0.554026365703868</v>
      </c>
      <c r="N391" s="110">
        <f t="shared" si="248"/>
        <v>0.0662188880867099</v>
      </c>
      <c r="O391" s="110">
        <f t="shared" si="249"/>
        <v>0.109667215682834</v>
      </c>
      <c r="P391" s="110">
        <f t="shared" si="250"/>
        <v>0.0511921538922731</v>
      </c>
      <c r="Q391" s="110">
        <f t="shared" si="251"/>
        <v>0.383118727476427</v>
      </c>
      <c r="R391" s="110">
        <f t="shared" si="252"/>
        <v>0.617852577327149</v>
      </c>
      <c r="S391" s="110">
        <f t="shared" si="253"/>
        <v>0.946290801946782</v>
      </c>
      <c r="T391" s="110">
        <f t="shared" si="254"/>
        <v>0.456519232205353</v>
      </c>
      <c r="U391" s="110">
        <f t="shared" si="255"/>
        <v>0.283372180254353</v>
      </c>
      <c r="V391" s="110">
        <f t="shared" si="256"/>
        <v>0.124484534947159</v>
      </c>
      <c r="W391" s="110">
        <f t="shared" si="257"/>
        <v>0.710765599749795</v>
      </c>
      <c r="X391" s="110"/>
      <c r="Y391" s="110"/>
      <c r="Z391" s="110"/>
      <c r="AA391" s="110"/>
      <c r="AB391" s="128"/>
    </row>
    <row r="392" ht="12" customHeight="1" spans="1:28">
      <c r="A392" s="23"/>
      <c r="B392" s="112">
        <f t="shared" si="258"/>
        <v>79</v>
      </c>
      <c r="C392" s="110"/>
      <c r="D392" s="110">
        <f t="shared" si="238"/>
        <v>0.87730495544617</v>
      </c>
      <c r="E392" s="110">
        <f t="shared" si="239"/>
        <v>0.783046017065172</v>
      </c>
      <c r="F392" s="110">
        <f t="shared" si="240"/>
        <v>0.816804072447167</v>
      </c>
      <c r="G392" s="110">
        <f t="shared" si="241"/>
        <v>0.753294351554919</v>
      </c>
      <c r="H392" s="110">
        <f t="shared" si="242"/>
        <v>0.88116817925365</v>
      </c>
      <c r="I392" s="110">
        <f t="shared" si="243"/>
        <v>0.738499971088733</v>
      </c>
      <c r="J392" s="110">
        <f t="shared" si="244"/>
        <v>0.921702593390995</v>
      </c>
      <c r="K392" s="110">
        <f t="shared" si="245"/>
        <v>0.033725016927578</v>
      </c>
      <c r="L392" s="110">
        <f t="shared" si="246"/>
        <v>0.794785662938059</v>
      </c>
      <c r="M392" s="110">
        <f t="shared" si="247"/>
        <v>0.099647856612453</v>
      </c>
      <c r="N392" s="110">
        <f t="shared" si="248"/>
        <v>0.864097373128202</v>
      </c>
      <c r="O392" s="110">
        <f t="shared" si="249"/>
        <v>0.54412232570805</v>
      </c>
      <c r="P392" s="110">
        <f t="shared" si="250"/>
        <v>0.48409020232888</v>
      </c>
      <c r="Q392" s="110">
        <f t="shared" si="251"/>
        <v>0.109390252123602</v>
      </c>
      <c r="R392" s="110">
        <f t="shared" si="252"/>
        <v>0.941335890968708</v>
      </c>
      <c r="S392" s="110">
        <f t="shared" si="253"/>
        <v>0.70764254149402</v>
      </c>
      <c r="T392" s="110">
        <f t="shared" si="254"/>
        <v>0.835762812731978</v>
      </c>
      <c r="U392" s="110">
        <f t="shared" si="255"/>
        <v>0.804989001509627</v>
      </c>
      <c r="V392" s="110">
        <f t="shared" si="256"/>
        <v>0.409358638394534</v>
      </c>
      <c r="W392" s="110">
        <f t="shared" si="257"/>
        <v>0.386364664208463</v>
      </c>
      <c r="X392" s="110"/>
      <c r="Y392" s="110"/>
      <c r="Z392" s="110"/>
      <c r="AA392" s="110"/>
      <c r="AB392" s="128"/>
    </row>
    <row r="393" ht="12" customHeight="1" spans="1:28">
      <c r="A393" s="23"/>
      <c r="B393" s="112">
        <f t="shared" si="258"/>
        <v>80</v>
      </c>
      <c r="C393" s="110"/>
      <c r="D393" s="110">
        <f t="shared" si="238"/>
        <v>0.309687533353952</v>
      </c>
      <c r="E393" s="110">
        <f t="shared" si="239"/>
        <v>0.94516065558912</v>
      </c>
      <c r="F393" s="110">
        <f t="shared" si="240"/>
        <v>0.531085731244627</v>
      </c>
      <c r="G393" s="110">
        <f t="shared" si="241"/>
        <v>0.100914454820635</v>
      </c>
      <c r="H393" s="110">
        <f t="shared" si="242"/>
        <v>0.851585525184327</v>
      </c>
      <c r="I393" s="110">
        <f t="shared" si="243"/>
        <v>0.852534233766623</v>
      </c>
      <c r="J393" s="110">
        <f t="shared" si="244"/>
        <v>0.146500759529339</v>
      </c>
      <c r="K393" s="110">
        <f t="shared" si="245"/>
        <v>0.876981176501972</v>
      </c>
      <c r="L393" s="110">
        <f t="shared" si="246"/>
        <v>0.632563164156301</v>
      </c>
      <c r="M393" s="110">
        <f t="shared" si="247"/>
        <v>0.099104448035791</v>
      </c>
      <c r="N393" s="110">
        <f t="shared" si="248"/>
        <v>0.674248899581098</v>
      </c>
      <c r="O393" s="110">
        <f t="shared" si="249"/>
        <v>0.200792116832549</v>
      </c>
      <c r="P393" s="110">
        <f t="shared" si="250"/>
        <v>0.216213136361083</v>
      </c>
      <c r="Q393" s="110">
        <f t="shared" si="251"/>
        <v>0.664849367228115</v>
      </c>
      <c r="R393" s="110">
        <f t="shared" si="252"/>
        <v>0.749195108491344</v>
      </c>
      <c r="S393" s="110">
        <f t="shared" si="253"/>
        <v>0.973604945278394</v>
      </c>
      <c r="T393" s="110">
        <f t="shared" si="254"/>
        <v>0.30751958318741</v>
      </c>
      <c r="U393" s="110">
        <f t="shared" si="255"/>
        <v>0.411330420447669</v>
      </c>
      <c r="V393" s="110">
        <f t="shared" si="256"/>
        <v>0.022423127846617</v>
      </c>
      <c r="W393" s="110">
        <f t="shared" si="257"/>
        <v>0.978910158586249</v>
      </c>
      <c r="X393" s="110"/>
      <c r="Y393" s="110"/>
      <c r="Z393" s="110"/>
      <c r="AA393" s="110"/>
      <c r="AB393" s="128"/>
    </row>
    <row r="394" ht="12" customHeight="1" spans="1:28">
      <c r="A394" s="23"/>
      <c r="B394" s="112">
        <f t="shared" si="258"/>
        <v>81</v>
      </c>
      <c r="C394" s="110"/>
      <c r="D394" s="110">
        <f t="shared" si="238"/>
        <v>0.528576330906558</v>
      </c>
      <c r="E394" s="110">
        <f t="shared" si="239"/>
        <v>0.134149151574412</v>
      </c>
      <c r="F394" s="110">
        <f t="shared" si="240"/>
        <v>0.719432207638228</v>
      </c>
      <c r="G394" s="110">
        <f t="shared" si="241"/>
        <v>0.770379208345703</v>
      </c>
      <c r="H394" s="110">
        <f t="shared" si="242"/>
        <v>0.217643938402982</v>
      </c>
      <c r="I394" s="110">
        <f t="shared" si="243"/>
        <v>0.462424613506195</v>
      </c>
      <c r="J394" s="110">
        <f t="shared" si="244"/>
        <v>0.917689334680893</v>
      </c>
      <c r="K394" s="110">
        <f t="shared" si="245"/>
        <v>0.959888720271822</v>
      </c>
      <c r="L394" s="110">
        <f t="shared" si="246"/>
        <v>0.914930041955569</v>
      </c>
      <c r="M394" s="110">
        <f t="shared" si="247"/>
        <v>0.910705366400191</v>
      </c>
      <c r="N394" s="110">
        <f t="shared" si="248"/>
        <v>0.376514738966262</v>
      </c>
      <c r="O394" s="110">
        <f t="shared" si="249"/>
        <v>0.255040075410069</v>
      </c>
      <c r="P394" s="110">
        <f t="shared" si="250"/>
        <v>0.590097146170136</v>
      </c>
      <c r="Q394" s="110">
        <f t="shared" si="251"/>
        <v>0.634575731370842</v>
      </c>
      <c r="R394" s="110">
        <f t="shared" si="252"/>
        <v>0.850660994779453</v>
      </c>
      <c r="S394" s="110">
        <f t="shared" si="253"/>
        <v>0.474500324405744</v>
      </c>
      <c r="T394" s="110">
        <f t="shared" si="254"/>
        <v>0.416414731636729</v>
      </c>
      <c r="U394" s="110">
        <f t="shared" si="255"/>
        <v>0.467936151697868</v>
      </c>
      <c r="V394" s="110">
        <f t="shared" si="256"/>
        <v>0.18787038111831</v>
      </c>
      <c r="W394" s="110">
        <f t="shared" si="257"/>
        <v>0.920882375400635</v>
      </c>
      <c r="X394" s="110"/>
      <c r="Y394" s="110"/>
      <c r="Z394" s="110"/>
      <c r="AA394" s="110"/>
      <c r="AB394" s="128"/>
    </row>
    <row r="395" ht="12" customHeight="1" spans="1:28">
      <c r="A395" s="23"/>
      <c r="B395" s="112">
        <f t="shared" si="258"/>
        <v>82</v>
      </c>
      <c r="C395" s="110"/>
      <c r="D395" s="110">
        <f t="shared" si="238"/>
        <v>0.677884458290122</v>
      </c>
      <c r="E395" s="110">
        <f t="shared" si="239"/>
        <v>0.871896954240742</v>
      </c>
      <c r="F395" s="110">
        <f t="shared" si="240"/>
        <v>0.146325910258275</v>
      </c>
      <c r="G395" s="110">
        <f t="shared" si="241"/>
        <v>0.328158517469057</v>
      </c>
      <c r="H395" s="110">
        <f t="shared" si="242"/>
        <v>0.197103661527699</v>
      </c>
      <c r="I395" s="110">
        <f t="shared" si="243"/>
        <v>0.576058770151556</v>
      </c>
      <c r="J395" s="110">
        <f t="shared" si="244"/>
        <v>0.895456525507407</v>
      </c>
      <c r="K395" s="110">
        <f t="shared" si="245"/>
        <v>0.830839384029881</v>
      </c>
      <c r="L395" s="110">
        <f t="shared" si="246"/>
        <v>0.482906645784932</v>
      </c>
      <c r="M395" s="110">
        <f t="shared" si="247"/>
        <v>0.082984470404201</v>
      </c>
      <c r="N395" s="110">
        <f t="shared" si="248"/>
        <v>0.224767621106237</v>
      </c>
      <c r="O395" s="110">
        <f t="shared" si="249"/>
        <v>0.551971437417216</v>
      </c>
      <c r="P395" s="110">
        <f t="shared" si="250"/>
        <v>0.0194448775253639</v>
      </c>
      <c r="Q395" s="110">
        <f t="shared" si="251"/>
        <v>0.106337953427309</v>
      </c>
      <c r="R395" s="110">
        <f t="shared" si="252"/>
        <v>0.100795226238858</v>
      </c>
      <c r="S395" s="110">
        <f t="shared" si="253"/>
        <v>0.265735617599506</v>
      </c>
      <c r="T395" s="110">
        <f t="shared" si="254"/>
        <v>0.616595202620567</v>
      </c>
      <c r="U395" s="110">
        <f t="shared" si="255"/>
        <v>0.833435736206656</v>
      </c>
      <c r="V395" s="110">
        <f t="shared" si="256"/>
        <v>0.16829258685006</v>
      </c>
      <c r="W395" s="110">
        <f t="shared" si="257"/>
        <v>0.816985445693436</v>
      </c>
      <c r="X395" s="110"/>
      <c r="Y395" s="110"/>
      <c r="Z395" s="110"/>
      <c r="AA395" s="110"/>
      <c r="AB395" s="128"/>
    </row>
    <row r="396" ht="12" customHeight="1" spans="1:28">
      <c r="A396" s="23"/>
      <c r="B396" s="112">
        <f t="shared" si="258"/>
        <v>83</v>
      </c>
      <c r="C396" s="110"/>
      <c r="D396" s="110">
        <f t="shared" si="238"/>
        <v>0.803926999209392</v>
      </c>
      <c r="E396" s="110">
        <f t="shared" si="239"/>
        <v>0.866170076545504</v>
      </c>
      <c r="F396" s="110">
        <f t="shared" si="240"/>
        <v>0.714732707091983</v>
      </c>
      <c r="G396" s="110">
        <f t="shared" si="241"/>
        <v>0.153139710096544</v>
      </c>
      <c r="H396" s="110">
        <f t="shared" si="242"/>
        <v>0.517799587832892</v>
      </c>
      <c r="I396" s="110">
        <f t="shared" si="243"/>
        <v>0.119573628228947</v>
      </c>
      <c r="J396" s="110">
        <f t="shared" si="244"/>
        <v>0.985734935186883</v>
      </c>
      <c r="K396" s="110">
        <f t="shared" si="245"/>
        <v>0.08745785364185</v>
      </c>
      <c r="L396" s="110">
        <f t="shared" si="246"/>
        <v>0.168242796450154</v>
      </c>
      <c r="M396" s="110">
        <f t="shared" si="247"/>
        <v>0.82991105299881</v>
      </c>
      <c r="N396" s="110">
        <f t="shared" si="248"/>
        <v>0.488715164846142</v>
      </c>
      <c r="O396" s="110">
        <f t="shared" si="249"/>
        <v>0.328579665619933</v>
      </c>
      <c r="P396" s="110">
        <f t="shared" si="250"/>
        <v>0.906681324166417</v>
      </c>
      <c r="Q396" s="110">
        <f t="shared" si="251"/>
        <v>0.959598212716657</v>
      </c>
      <c r="R396" s="110">
        <f t="shared" si="252"/>
        <v>0.596547399242869</v>
      </c>
      <c r="S396" s="110">
        <f t="shared" si="253"/>
        <v>0.034648253878828</v>
      </c>
      <c r="T396" s="110">
        <f t="shared" si="254"/>
        <v>0.860206316711497</v>
      </c>
      <c r="U396" s="110">
        <f t="shared" si="255"/>
        <v>0.983609978739268</v>
      </c>
      <c r="V396" s="110">
        <f t="shared" si="256"/>
        <v>0.058831296638132</v>
      </c>
      <c r="W396" s="110">
        <f t="shared" si="257"/>
        <v>0.0730222704447669</v>
      </c>
      <c r="X396" s="110"/>
      <c r="Y396" s="110"/>
      <c r="Z396" s="110"/>
      <c r="AA396" s="110"/>
      <c r="AB396" s="128"/>
    </row>
    <row r="397" ht="12" customHeight="1" spans="1:28">
      <c r="A397" s="23"/>
      <c r="B397" s="112">
        <f t="shared" si="258"/>
        <v>84</v>
      </c>
      <c r="C397" s="110"/>
      <c r="D397" s="110">
        <f t="shared" ref="D397:D413" si="259">1-D347</f>
        <v>0.623489513011164</v>
      </c>
      <c r="E397" s="110">
        <f t="shared" ref="E397:E413" si="260">1-E347</f>
        <v>0.50222290814836</v>
      </c>
      <c r="F397" s="110">
        <f t="shared" ref="F397:F413" si="261">1-F347</f>
        <v>0.471335856958482</v>
      </c>
      <c r="G397" s="110">
        <f t="shared" ref="G397:G413" si="262">1-G347</f>
        <v>0.301163567960514</v>
      </c>
      <c r="H397" s="110">
        <f t="shared" ref="H397:H413" si="263">1-H347</f>
        <v>0.430482481558887</v>
      </c>
      <c r="I397" s="110">
        <f t="shared" ref="I397:I413" si="264">1-I347</f>
        <v>0.638010666459788</v>
      </c>
      <c r="J397" s="110">
        <f t="shared" ref="J397:J413" si="265">1-J347</f>
        <v>0.962319642562125</v>
      </c>
      <c r="K397" s="110">
        <f t="shared" ref="K397:K413" si="266">1-K347</f>
        <v>0.22250868569758</v>
      </c>
      <c r="L397" s="110">
        <f t="shared" ref="L397:L413" si="267">1-L347</f>
        <v>0.365154992808667</v>
      </c>
      <c r="M397" s="110">
        <f t="shared" ref="M397:M413" si="268">1-M347</f>
        <v>0.923800000364711</v>
      </c>
      <c r="N397" s="110">
        <f t="shared" ref="N397:N413" si="269">1-N347</f>
        <v>0.126891416994606</v>
      </c>
      <c r="O397" s="110">
        <f t="shared" ref="O397:O413" si="270">1-O347</f>
        <v>0.363739977268893</v>
      </c>
      <c r="P397" s="110">
        <f t="shared" ref="P397:P413" si="271">1-P347</f>
        <v>0.694924752899641</v>
      </c>
      <c r="Q397" s="110">
        <f t="shared" ref="Q397:Q413" si="272">1-Q347</f>
        <v>0.705814122476992</v>
      </c>
      <c r="R397" s="110">
        <f t="shared" ref="R397:R413" si="273">1-R347</f>
        <v>0.398514555666295</v>
      </c>
      <c r="S397" s="110">
        <f t="shared" ref="S397:S413" si="274">1-S347</f>
        <v>0.247170725560069</v>
      </c>
      <c r="T397" s="110">
        <f t="shared" ref="T397:T413" si="275">1-T347</f>
        <v>0.228601892427103</v>
      </c>
      <c r="U397" s="110">
        <f t="shared" ref="U397:U413" si="276">1-U347</f>
        <v>0.575173532008849</v>
      </c>
      <c r="V397" s="110">
        <f t="shared" ref="V397:V413" si="277">1-V347</f>
        <v>0.51616053700658</v>
      </c>
      <c r="W397" s="110">
        <f t="shared" ref="W397:W413" si="278">1-W347</f>
        <v>0.401003228248427</v>
      </c>
      <c r="X397" s="110"/>
      <c r="Y397" s="110"/>
      <c r="Z397" s="110"/>
      <c r="AA397" s="110"/>
      <c r="AB397" s="128"/>
    </row>
    <row r="398" ht="12" customHeight="1" spans="1:28">
      <c r="A398" s="23"/>
      <c r="B398" s="112">
        <f t="shared" ref="B398:B413" si="279">B397+1</f>
        <v>85</v>
      </c>
      <c r="C398" s="110"/>
      <c r="D398" s="110">
        <f t="shared" si="259"/>
        <v>0.3093632092846</v>
      </c>
      <c r="E398" s="110">
        <f t="shared" si="260"/>
        <v>0.014296206224636</v>
      </c>
      <c r="F398" s="110">
        <f t="shared" si="261"/>
        <v>0.995885076981111</v>
      </c>
      <c r="G398" s="110">
        <f t="shared" si="262"/>
        <v>0.192062434399053</v>
      </c>
      <c r="H398" s="110">
        <f t="shared" si="263"/>
        <v>0.374407463193383</v>
      </c>
      <c r="I398" s="110">
        <f t="shared" si="264"/>
        <v>0.822896723004761</v>
      </c>
      <c r="J398" s="110">
        <f t="shared" si="265"/>
        <v>0.234409436928711</v>
      </c>
      <c r="K398" s="110">
        <f t="shared" si="266"/>
        <v>0.238708244515749</v>
      </c>
      <c r="L398" s="110">
        <f t="shared" si="267"/>
        <v>0.718080694541888</v>
      </c>
      <c r="M398" s="110">
        <f t="shared" si="268"/>
        <v>0.487329422587567</v>
      </c>
      <c r="N398" s="110">
        <f t="shared" si="269"/>
        <v>0.355006801180809</v>
      </c>
      <c r="O398" s="110">
        <f t="shared" si="270"/>
        <v>0.173420499759938</v>
      </c>
      <c r="P398" s="110">
        <f t="shared" si="271"/>
        <v>0.600913162065885</v>
      </c>
      <c r="Q398" s="110">
        <f t="shared" si="272"/>
        <v>0.73881465661356</v>
      </c>
      <c r="R398" s="110">
        <f t="shared" si="273"/>
        <v>0.195064419336288</v>
      </c>
      <c r="S398" s="110">
        <f t="shared" si="274"/>
        <v>0.262481891789005</v>
      </c>
      <c r="T398" s="110">
        <f t="shared" si="275"/>
        <v>0.693921371486054</v>
      </c>
      <c r="U398" s="110">
        <f t="shared" si="276"/>
        <v>0.083980365917799</v>
      </c>
      <c r="V398" s="110">
        <f t="shared" si="277"/>
        <v>0.474934951322496</v>
      </c>
      <c r="W398" s="110">
        <f t="shared" si="278"/>
        <v>0.571510008627457</v>
      </c>
      <c r="X398" s="110"/>
      <c r="Y398" s="110"/>
      <c r="Z398" s="110"/>
      <c r="AA398" s="110"/>
      <c r="AB398" s="128"/>
    </row>
    <row r="399" ht="12" customHeight="1" spans="1:28">
      <c r="A399" s="23"/>
      <c r="B399" s="112">
        <f t="shared" si="279"/>
        <v>86</v>
      </c>
      <c r="C399" s="110"/>
      <c r="D399" s="110">
        <f t="shared" si="259"/>
        <v>0.279464750766978</v>
      </c>
      <c r="E399" s="110">
        <f t="shared" si="260"/>
        <v>0.726960311911989</v>
      </c>
      <c r="F399" s="110">
        <f t="shared" si="261"/>
        <v>0.419614813830117</v>
      </c>
      <c r="G399" s="110">
        <f t="shared" si="262"/>
        <v>0.659071401253406</v>
      </c>
      <c r="H399" s="110">
        <f t="shared" si="263"/>
        <v>0.056177702094124</v>
      </c>
      <c r="I399" s="110">
        <f t="shared" si="264"/>
        <v>0.459990610823246</v>
      </c>
      <c r="J399" s="110">
        <f t="shared" si="265"/>
        <v>0.390679844114716</v>
      </c>
      <c r="K399" s="110">
        <f t="shared" si="266"/>
        <v>0.248874881418488</v>
      </c>
      <c r="L399" s="110">
        <f t="shared" si="267"/>
        <v>0.813828286641541</v>
      </c>
      <c r="M399" s="110">
        <f t="shared" si="268"/>
        <v>0.545294008751752</v>
      </c>
      <c r="N399" s="110">
        <f t="shared" si="269"/>
        <v>0.055626114073134</v>
      </c>
      <c r="O399" s="110">
        <f t="shared" si="270"/>
        <v>0.908678606179046</v>
      </c>
      <c r="P399" s="110">
        <f t="shared" si="271"/>
        <v>0.79303994925077</v>
      </c>
      <c r="Q399" s="110">
        <f t="shared" si="272"/>
        <v>0.726094805380604</v>
      </c>
      <c r="R399" s="110">
        <f t="shared" si="273"/>
        <v>0.910960325182732</v>
      </c>
      <c r="S399" s="110">
        <f t="shared" si="274"/>
        <v>0.227542982656578</v>
      </c>
      <c r="T399" s="110">
        <f t="shared" si="275"/>
        <v>0.276376127233281</v>
      </c>
      <c r="U399" s="110">
        <f t="shared" si="276"/>
        <v>0.273724645946543</v>
      </c>
      <c r="V399" s="110">
        <f t="shared" si="277"/>
        <v>0.293384392000931</v>
      </c>
      <c r="W399" s="110">
        <f t="shared" si="278"/>
        <v>0.12945271327303</v>
      </c>
      <c r="X399" s="110"/>
      <c r="Y399" s="110"/>
      <c r="Z399" s="110"/>
      <c r="AA399" s="110"/>
      <c r="AB399" s="128"/>
    </row>
    <row r="400" ht="12" customHeight="1" spans="1:28">
      <c r="A400" s="23"/>
      <c r="B400" s="112">
        <f t="shared" si="279"/>
        <v>87</v>
      </c>
      <c r="C400" s="110"/>
      <c r="D400" s="110">
        <f t="shared" si="259"/>
        <v>0.709515298968316</v>
      </c>
      <c r="E400" s="110">
        <f t="shared" si="260"/>
        <v>0.344069166246445</v>
      </c>
      <c r="F400" s="110">
        <f t="shared" si="261"/>
        <v>0.594857674537359</v>
      </c>
      <c r="G400" s="110">
        <f t="shared" si="262"/>
        <v>0.385785715953671</v>
      </c>
      <c r="H400" s="110">
        <f t="shared" si="263"/>
        <v>0.070330722217535</v>
      </c>
      <c r="I400" s="110">
        <f t="shared" si="264"/>
        <v>0.336902941380655</v>
      </c>
      <c r="J400" s="110">
        <f t="shared" si="265"/>
        <v>0.496672818762768</v>
      </c>
      <c r="K400" s="110">
        <f t="shared" si="266"/>
        <v>0.105565823637231</v>
      </c>
      <c r="L400" s="110">
        <f t="shared" si="267"/>
        <v>0.572178273310239</v>
      </c>
      <c r="M400" s="110">
        <f t="shared" si="268"/>
        <v>0.027831521994354</v>
      </c>
      <c r="N400" s="110">
        <f t="shared" si="269"/>
        <v>0.675688043352242</v>
      </c>
      <c r="O400" s="110">
        <f t="shared" si="270"/>
        <v>0.713853139049496</v>
      </c>
      <c r="P400" s="110">
        <f t="shared" si="271"/>
        <v>0.989224890142837</v>
      </c>
      <c r="Q400" s="110">
        <f t="shared" si="272"/>
        <v>0.795591796886503</v>
      </c>
      <c r="R400" s="110">
        <f t="shared" si="273"/>
        <v>0.462057787786941</v>
      </c>
      <c r="S400" s="110">
        <f t="shared" si="274"/>
        <v>0.568143744416906</v>
      </c>
      <c r="T400" s="110">
        <f t="shared" si="275"/>
        <v>0.171306401711245</v>
      </c>
      <c r="U400" s="110">
        <f t="shared" si="276"/>
        <v>0.245811155567145</v>
      </c>
      <c r="V400" s="110">
        <f t="shared" si="277"/>
        <v>0.343133053959648</v>
      </c>
      <c r="W400" s="110">
        <f t="shared" si="278"/>
        <v>0.530524858030492</v>
      </c>
      <c r="X400" s="110"/>
      <c r="Y400" s="110"/>
      <c r="Z400" s="110"/>
      <c r="AA400" s="110"/>
      <c r="AB400" s="128"/>
    </row>
    <row r="401" ht="12" customHeight="1" spans="1:28">
      <c r="A401" s="23"/>
      <c r="B401" s="112">
        <f t="shared" si="279"/>
        <v>88</v>
      </c>
      <c r="C401" s="110"/>
      <c r="D401" s="110">
        <f t="shared" si="259"/>
        <v>0.089403818905572</v>
      </c>
      <c r="E401" s="110">
        <f t="shared" si="260"/>
        <v>0.961623438732014</v>
      </c>
      <c r="F401" s="110">
        <f t="shared" si="261"/>
        <v>0.517343524077893</v>
      </c>
      <c r="G401" s="110">
        <f t="shared" si="262"/>
        <v>0.554953110625006</v>
      </c>
      <c r="H401" s="110">
        <f t="shared" si="263"/>
        <v>0.762171175872381</v>
      </c>
      <c r="I401" s="110">
        <f t="shared" si="264"/>
        <v>0.127931742685705</v>
      </c>
      <c r="J401" s="110">
        <f t="shared" si="265"/>
        <v>0.586086114514024</v>
      </c>
      <c r="K401" s="110">
        <f t="shared" si="266"/>
        <v>0.544928311629216</v>
      </c>
      <c r="L401" s="110">
        <f t="shared" si="267"/>
        <v>0.142349551005671</v>
      </c>
      <c r="M401" s="110">
        <f t="shared" si="268"/>
        <v>0.12166437114168</v>
      </c>
      <c r="N401" s="110">
        <f t="shared" si="269"/>
        <v>0.577179990268897</v>
      </c>
      <c r="O401" s="110">
        <f t="shared" si="270"/>
        <v>0.485549763444748</v>
      </c>
      <c r="P401" s="110">
        <f t="shared" si="271"/>
        <v>0.150261952539587</v>
      </c>
      <c r="Q401" s="110">
        <f t="shared" si="272"/>
        <v>0.343804811922712</v>
      </c>
      <c r="R401" s="110">
        <f t="shared" si="273"/>
        <v>0.238744672396621</v>
      </c>
      <c r="S401" s="110">
        <f t="shared" si="274"/>
        <v>0.344985518246983</v>
      </c>
      <c r="T401" s="110">
        <f t="shared" si="275"/>
        <v>0.165853684336914</v>
      </c>
      <c r="U401" s="110">
        <f t="shared" si="276"/>
        <v>0.782012419321503</v>
      </c>
      <c r="V401" s="110">
        <f t="shared" si="277"/>
        <v>0.758061444477082</v>
      </c>
      <c r="W401" s="110">
        <f t="shared" si="278"/>
        <v>0.382885073929192</v>
      </c>
      <c r="X401" s="110"/>
      <c r="Y401" s="110"/>
      <c r="Z401" s="110"/>
      <c r="AA401" s="110"/>
      <c r="AB401" s="128"/>
    </row>
    <row r="402" ht="12" customHeight="1" spans="1:28">
      <c r="A402" s="23"/>
      <c r="B402" s="112">
        <f t="shared" si="279"/>
        <v>89</v>
      </c>
      <c r="C402" s="110"/>
      <c r="D402" s="110">
        <f t="shared" si="259"/>
        <v>0.837494381862563</v>
      </c>
      <c r="E402" s="110">
        <f t="shared" si="260"/>
        <v>0.701160170027509</v>
      </c>
      <c r="F402" s="110">
        <f t="shared" si="261"/>
        <v>0.232867089648359</v>
      </c>
      <c r="G402" s="110">
        <f t="shared" si="262"/>
        <v>0.207538675247459</v>
      </c>
      <c r="H402" s="110">
        <f t="shared" si="263"/>
        <v>0.87076782265271</v>
      </c>
      <c r="I402" s="110">
        <f t="shared" si="264"/>
        <v>0.191985339561346</v>
      </c>
      <c r="J402" s="110">
        <f t="shared" si="265"/>
        <v>0.026065258084361</v>
      </c>
      <c r="K402" s="110">
        <f t="shared" si="266"/>
        <v>0.950413092779864</v>
      </c>
      <c r="L402" s="110">
        <f t="shared" si="267"/>
        <v>0.424795999854186</v>
      </c>
      <c r="M402" s="110">
        <f t="shared" si="268"/>
        <v>0.132156482578579</v>
      </c>
      <c r="N402" s="110">
        <f t="shared" si="269"/>
        <v>0.47785513136546</v>
      </c>
      <c r="O402" s="110">
        <f t="shared" si="270"/>
        <v>0.882279689417251</v>
      </c>
      <c r="P402" s="110">
        <f t="shared" si="271"/>
        <v>0.747956137850744</v>
      </c>
      <c r="Q402" s="110">
        <f t="shared" si="272"/>
        <v>0.107864529032154</v>
      </c>
      <c r="R402" s="110">
        <f t="shared" si="273"/>
        <v>0.021060559016479</v>
      </c>
      <c r="S402" s="110">
        <f t="shared" si="274"/>
        <v>0.450003835737549</v>
      </c>
      <c r="T402" s="110">
        <f t="shared" si="275"/>
        <v>0.08557881667923</v>
      </c>
      <c r="U402" s="110">
        <f t="shared" si="276"/>
        <v>0.965051374526124</v>
      </c>
      <c r="V402" s="110">
        <f t="shared" si="277"/>
        <v>0.550433397227582</v>
      </c>
      <c r="W402" s="110">
        <f t="shared" si="278"/>
        <v>0.098364762390177</v>
      </c>
      <c r="X402" s="110"/>
      <c r="Y402" s="110"/>
      <c r="Z402" s="110"/>
      <c r="AA402" s="110"/>
      <c r="AB402" s="128"/>
    </row>
    <row r="403" ht="12" customHeight="1" spans="1:28">
      <c r="A403" s="23"/>
      <c r="B403" s="112">
        <f t="shared" si="279"/>
        <v>90</v>
      </c>
      <c r="C403" s="110"/>
      <c r="D403" s="110">
        <f t="shared" si="259"/>
        <v>0.963936148748176</v>
      </c>
      <c r="E403" s="110">
        <f t="shared" si="260"/>
        <v>0.724584534612035</v>
      </c>
      <c r="F403" s="110">
        <f t="shared" si="261"/>
        <v>0.295849420576733</v>
      </c>
      <c r="G403" s="110">
        <f t="shared" si="262"/>
        <v>0.309975604889653</v>
      </c>
      <c r="H403" s="110">
        <f t="shared" si="263"/>
        <v>0.304487483536093</v>
      </c>
      <c r="I403" s="110">
        <f t="shared" si="264"/>
        <v>0.264387233739044</v>
      </c>
      <c r="J403" s="110">
        <f t="shared" si="265"/>
        <v>0.12712961513481</v>
      </c>
      <c r="K403" s="110">
        <f t="shared" si="266"/>
        <v>0.438123109388795</v>
      </c>
      <c r="L403" s="110">
        <f t="shared" si="267"/>
        <v>0.917343775128593</v>
      </c>
      <c r="M403" s="110">
        <f t="shared" si="268"/>
        <v>0.409803694883366</v>
      </c>
      <c r="N403" s="110">
        <f t="shared" si="269"/>
        <v>0.618406166734482</v>
      </c>
      <c r="O403" s="110">
        <f t="shared" si="270"/>
        <v>0.643150840285285</v>
      </c>
      <c r="P403" s="110">
        <f t="shared" si="271"/>
        <v>0.568839780173124</v>
      </c>
      <c r="Q403" s="110">
        <f t="shared" si="272"/>
        <v>0.109586021368068</v>
      </c>
      <c r="R403" s="110">
        <f t="shared" si="273"/>
        <v>0.819045288167538</v>
      </c>
      <c r="S403" s="110">
        <f t="shared" si="274"/>
        <v>0.801817120628145</v>
      </c>
      <c r="T403" s="110">
        <f t="shared" si="275"/>
        <v>0.488645478205134</v>
      </c>
      <c r="U403" s="110">
        <f t="shared" si="276"/>
        <v>0.485255059390526</v>
      </c>
      <c r="V403" s="110">
        <f t="shared" si="277"/>
        <v>0.456347472788147</v>
      </c>
      <c r="W403" s="110">
        <f t="shared" si="278"/>
        <v>0.570469457950316</v>
      </c>
      <c r="X403" s="110"/>
      <c r="Y403" s="110"/>
      <c r="Z403" s="110"/>
      <c r="AA403" s="110"/>
      <c r="AB403" s="128"/>
    </row>
    <row r="404" ht="12" customHeight="1" spans="1:28">
      <c r="A404" s="23"/>
      <c r="B404" s="112">
        <f t="shared" si="279"/>
        <v>91</v>
      </c>
      <c r="C404" s="110"/>
      <c r="D404" s="110">
        <f t="shared" si="259"/>
        <v>0.072703662034357</v>
      </c>
      <c r="E404" s="110">
        <f t="shared" si="260"/>
        <v>0.145506818494306</v>
      </c>
      <c r="F404" s="110">
        <f t="shared" si="261"/>
        <v>0.317161436020264</v>
      </c>
      <c r="G404" s="110">
        <f t="shared" si="262"/>
        <v>0.174287373038157</v>
      </c>
      <c r="H404" s="110">
        <f t="shared" si="263"/>
        <v>0.58058685340393</v>
      </c>
      <c r="I404" s="110">
        <f t="shared" si="264"/>
        <v>0.812903279504893</v>
      </c>
      <c r="J404" s="110">
        <f t="shared" si="265"/>
        <v>0.101197110744321</v>
      </c>
      <c r="K404" s="110">
        <f t="shared" si="266"/>
        <v>0.919020928983224</v>
      </c>
      <c r="L404" s="110">
        <f t="shared" si="267"/>
        <v>0.345826105889931</v>
      </c>
      <c r="M404" s="110">
        <f t="shared" si="268"/>
        <v>0.546844476760865</v>
      </c>
      <c r="N404" s="110">
        <f t="shared" si="269"/>
        <v>0.560221620342456</v>
      </c>
      <c r="O404" s="110">
        <f t="shared" si="270"/>
        <v>0.139869445844184</v>
      </c>
      <c r="P404" s="110">
        <f t="shared" si="271"/>
        <v>0.197165947606464</v>
      </c>
      <c r="Q404" s="110">
        <f t="shared" si="272"/>
        <v>0.970182226976154</v>
      </c>
      <c r="R404" s="110">
        <f t="shared" si="273"/>
        <v>0.518251241014162</v>
      </c>
      <c r="S404" s="110">
        <f t="shared" si="274"/>
        <v>0.079773476126403</v>
      </c>
      <c r="T404" s="110">
        <f t="shared" si="275"/>
        <v>0.915609665919088</v>
      </c>
      <c r="U404" s="110">
        <f t="shared" si="276"/>
        <v>0.534192550273821</v>
      </c>
      <c r="V404" s="110">
        <f t="shared" si="277"/>
        <v>0.935101212940506</v>
      </c>
      <c r="W404" s="110">
        <f t="shared" si="278"/>
        <v>0.472033386692366</v>
      </c>
      <c r="X404" s="110"/>
      <c r="Y404" s="110"/>
      <c r="Z404" s="110"/>
      <c r="AA404" s="110"/>
      <c r="AB404" s="128"/>
    </row>
    <row r="405" ht="12" customHeight="1" spans="1:28">
      <c r="A405" s="23"/>
      <c r="B405" s="112">
        <f t="shared" si="279"/>
        <v>92</v>
      </c>
      <c r="C405" s="110"/>
      <c r="D405" s="110">
        <f t="shared" si="259"/>
        <v>0.398758868548721</v>
      </c>
      <c r="E405" s="110">
        <f t="shared" si="260"/>
        <v>0.952630018681538</v>
      </c>
      <c r="F405" s="110">
        <f t="shared" si="261"/>
        <v>0.39238642715517</v>
      </c>
      <c r="G405" s="110">
        <f t="shared" si="262"/>
        <v>0.486672931546331</v>
      </c>
      <c r="H405" s="110">
        <f t="shared" si="263"/>
        <v>0.120273326069033</v>
      </c>
      <c r="I405" s="110">
        <f t="shared" si="264"/>
        <v>0.234362952503562</v>
      </c>
      <c r="J405" s="110">
        <f t="shared" si="265"/>
        <v>0.519439227042972</v>
      </c>
      <c r="K405" s="110">
        <f t="shared" si="266"/>
        <v>0.981378135446878</v>
      </c>
      <c r="L405" s="110">
        <f t="shared" si="267"/>
        <v>0.76860416685238</v>
      </c>
      <c r="M405" s="110">
        <f t="shared" si="268"/>
        <v>0.42105602156167</v>
      </c>
      <c r="N405" s="110">
        <f t="shared" si="269"/>
        <v>0.143673625766881</v>
      </c>
      <c r="O405" s="110">
        <f t="shared" si="270"/>
        <v>0.581409008709358</v>
      </c>
      <c r="P405" s="110">
        <f t="shared" si="271"/>
        <v>0.052719535253082</v>
      </c>
      <c r="Q405" s="110">
        <f t="shared" si="272"/>
        <v>0.356873828981428</v>
      </c>
      <c r="R405" s="110">
        <f t="shared" si="273"/>
        <v>0.433861281462743</v>
      </c>
      <c r="S405" s="110">
        <f t="shared" si="274"/>
        <v>0.375257249007967</v>
      </c>
      <c r="T405" s="110">
        <f t="shared" si="275"/>
        <v>0.894360029398959</v>
      </c>
      <c r="U405" s="110">
        <f t="shared" si="276"/>
        <v>0.408450803845515</v>
      </c>
      <c r="V405" s="110">
        <f t="shared" si="277"/>
        <v>0.357264803093404</v>
      </c>
      <c r="W405" s="110">
        <f t="shared" si="278"/>
        <v>0.027972147222539</v>
      </c>
      <c r="X405" s="110"/>
      <c r="Y405" s="110"/>
      <c r="Z405" s="110"/>
      <c r="AA405" s="110"/>
      <c r="AB405" s="128"/>
    </row>
    <row r="406" ht="12" customHeight="1" spans="1:28">
      <c r="A406" s="23"/>
      <c r="B406" s="112">
        <f t="shared" si="279"/>
        <v>93</v>
      </c>
      <c r="C406" s="110"/>
      <c r="D406" s="110">
        <f t="shared" si="259"/>
        <v>0.870414123085532</v>
      </c>
      <c r="E406" s="110">
        <f t="shared" si="260"/>
        <v>0.841327712419327</v>
      </c>
      <c r="F406" s="110">
        <f t="shared" si="261"/>
        <v>0.960964500645407</v>
      </c>
      <c r="G406" s="110">
        <f t="shared" si="262"/>
        <v>0.484205462998769</v>
      </c>
      <c r="H406" s="110">
        <f t="shared" si="263"/>
        <v>0.473912197135643</v>
      </c>
      <c r="I406" s="110">
        <f t="shared" si="264"/>
        <v>0.580484994978741</v>
      </c>
      <c r="J406" s="110">
        <f t="shared" si="265"/>
        <v>0.590832683774951</v>
      </c>
      <c r="K406" s="110">
        <f t="shared" si="266"/>
        <v>0.090016930836994</v>
      </c>
      <c r="L406" s="110">
        <f t="shared" si="267"/>
        <v>0.671818035383574</v>
      </c>
      <c r="M406" s="110">
        <f t="shared" si="268"/>
        <v>0.584615659371222</v>
      </c>
      <c r="N406" s="110">
        <f t="shared" si="269"/>
        <v>0.348756858423941</v>
      </c>
      <c r="O406" s="110">
        <f t="shared" si="270"/>
        <v>0.219775997958563</v>
      </c>
      <c r="P406" s="110">
        <f t="shared" si="271"/>
        <v>0.526424642703955</v>
      </c>
      <c r="Q406" s="110">
        <f t="shared" si="272"/>
        <v>0.913194268779607</v>
      </c>
      <c r="R406" s="110">
        <f t="shared" si="273"/>
        <v>0.158404514747889</v>
      </c>
      <c r="S406" s="110">
        <f t="shared" si="274"/>
        <v>0.399060581334625</v>
      </c>
      <c r="T406" s="110">
        <f t="shared" si="275"/>
        <v>0.363504031988339</v>
      </c>
      <c r="U406" s="110">
        <f t="shared" si="276"/>
        <v>0.569380587466525</v>
      </c>
      <c r="V406" s="110">
        <f t="shared" si="277"/>
        <v>0.884318178130464</v>
      </c>
      <c r="W406" s="110">
        <f t="shared" si="278"/>
        <v>0.660447255452479</v>
      </c>
      <c r="X406" s="110"/>
      <c r="Y406" s="110"/>
      <c r="Z406" s="110"/>
      <c r="AA406" s="110"/>
      <c r="AB406" s="128"/>
    </row>
    <row r="407" ht="12" customHeight="1" spans="1:28">
      <c r="A407" s="23"/>
      <c r="B407" s="112">
        <f t="shared" si="279"/>
        <v>94</v>
      </c>
      <c r="C407" s="110"/>
      <c r="D407" s="110">
        <f t="shared" si="259"/>
        <v>0.935943391231194</v>
      </c>
      <c r="E407" s="110">
        <f t="shared" si="260"/>
        <v>0.486963774622372</v>
      </c>
      <c r="F407" s="110">
        <f t="shared" si="261"/>
        <v>0.15466673116311</v>
      </c>
      <c r="G407" s="110">
        <f t="shared" si="262"/>
        <v>0.064429904795244</v>
      </c>
      <c r="H407" s="110">
        <f t="shared" si="263"/>
        <v>0.174045299662114</v>
      </c>
      <c r="I407" s="110">
        <f t="shared" si="264"/>
        <v>0.513205313293134</v>
      </c>
      <c r="J407" s="110">
        <f t="shared" si="265"/>
        <v>0.067388419781514</v>
      </c>
      <c r="K407" s="110">
        <f t="shared" si="266"/>
        <v>0.691879422096079</v>
      </c>
      <c r="L407" s="110">
        <f t="shared" si="267"/>
        <v>0.582975848263789</v>
      </c>
      <c r="M407" s="110">
        <f t="shared" si="268"/>
        <v>0.103622505086838</v>
      </c>
      <c r="N407" s="110">
        <f t="shared" si="269"/>
        <v>0.883322816590083</v>
      </c>
      <c r="O407" s="110">
        <f t="shared" si="270"/>
        <v>0.389026191756201</v>
      </c>
      <c r="P407" s="110">
        <f t="shared" si="271"/>
        <v>0.402431153257496</v>
      </c>
      <c r="Q407" s="110">
        <f t="shared" si="272"/>
        <v>0.754768582060525</v>
      </c>
      <c r="R407" s="110">
        <f t="shared" si="273"/>
        <v>0.539815510183957</v>
      </c>
      <c r="S407" s="110">
        <f t="shared" si="274"/>
        <v>0.086479685623138</v>
      </c>
      <c r="T407" s="110">
        <f t="shared" si="275"/>
        <v>0.68435851683693</v>
      </c>
      <c r="U407" s="110">
        <f t="shared" si="276"/>
        <v>0.187493033371388</v>
      </c>
      <c r="V407" s="110">
        <f t="shared" si="277"/>
        <v>0.045872967940615</v>
      </c>
      <c r="W407" s="110">
        <f t="shared" si="278"/>
        <v>0.162223734423367</v>
      </c>
      <c r="X407" s="110"/>
      <c r="Y407" s="110"/>
      <c r="Z407" s="110"/>
      <c r="AA407" s="110"/>
      <c r="AB407" s="128"/>
    </row>
    <row r="408" ht="12" customHeight="1" spans="1:28">
      <c r="A408" s="23"/>
      <c r="B408" s="112">
        <f t="shared" si="279"/>
        <v>95</v>
      </c>
      <c r="C408" s="110"/>
      <c r="D408" s="110">
        <f t="shared" si="259"/>
        <v>0.447901984639974</v>
      </c>
      <c r="E408" s="110">
        <f t="shared" si="260"/>
        <v>0.604348388211532</v>
      </c>
      <c r="F408" s="110">
        <f t="shared" si="261"/>
        <v>0.574234703000682</v>
      </c>
      <c r="G408" s="110">
        <f t="shared" si="262"/>
        <v>0.267689035075374</v>
      </c>
      <c r="H408" s="110">
        <f t="shared" si="263"/>
        <v>0.542780011625531</v>
      </c>
      <c r="I408" s="110">
        <f t="shared" si="264"/>
        <v>0.227775871691936</v>
      </c>
      <c r="J408" s="110">
        <f t="shared" si="265"/>
        <v>0.446876956674571</v>
      </c>
      <c r="K408" s="110">
        <f t="shared" si="266"/>
        <v>0.599711964368902</v>
      </c>
      <c r="L408" s="110">
        <f t="shared" si="267"/>
        <v>0.883033117629571</v>
      </c>
      <c r="M408" s="110">
        <f t="shared" si="268"/>
        <v>0.906317327519206</v>
      </c>
      <c r="N408" s="110">
        <f t="shared" si="269"/>
        <v>0.336638387529199</v>
      </c>
      <c r="O408" s="110">
        <f t="shared" si="270"/>
        <v>0.579915087265679</v>
      </c>
      <c r="P408" s="110">
        <f t="shared" si="271"/>
        <v>0.866758057737579</v>
      </c>
      <c r="Q408" s="110">
        <f t="shared" si="272"/>
        <v>0.553565914672873</v>
      </c>
      <c r="R408" s="110">
        <f t="shared" si="273"/>
        <v>0.756944140708145</v>
      </c>
      <c r="S408" s="110">
        <f t="shared" si="274"/>
        <v>0.56238202512684</v>
      </c>
      <c r="T408" s="110">
        <f t="shared" si="275"/>
        <v>0.093548003806028</v>
      </c>
      <c r="U408" s="110">
        <f t="shared" si="276"/>
        <v>0.743820849375131</v>
      </c>
      <c r="V408" s="110">
        <f t="shared" si="277"/>
        <v>0.183717430796608</v>
      </c>
      <c r="W408" s="110">
        <f t="shared" si="278"/>
        <v>0.457143830209869</v>
      </c>
      <c r="X408" s="110"/>
      <c r="Y408" s="110"/>
      <c r="Z408" s="110"/>
      <c r="AA408" s="110"/>
      <c r="AB408" s="128"/>
    </row>
    <row r="409" ht="12" customHeight="1" spans="1:28">
      <c r="A409" s="23"/>
      <c r="B409" s="112">
        <f t="shared" si="279"/>
        <v>96</v>
      </c>
      <c r="C409" s="110"/>
      <c r="D409" s="110">
        <f t="shared" si="259"/>
        <v>0.409943732804386</v>
      </c>
      <c r="E409" s="110">
        <f t="shared" si="260"/>
        <v>0.215436808878276</v>
      </c>
      <c r="F409" s="110">
        <f t="shared" si="261"/>
        <v>0.076608936555797</v>
      </c>
      <c r="G409" s="110">
        <f t="shared" si="262"/>
        <v>0.356605199104843</v>
      </c>
      <c r="H409" s="110">
        <f t="shared" si="263"/>
        <v>0.488747547704722</v>
      </c>
      <c r="I409" s="110">
        <f t="shared" si="264"/>
        <v>0.150127287221909</v>
      </c>
      <c r="J409" s="110">
        <f t="shared" si="265"/>
        <v>0.619080158975141</v>
      </c>
      <c r="K409" s="110">
        <f t="shared" si="266"/>
        <v>0.930818915559881</v>
      </c>
      <c r="L409" s="110">
        <f t="shared" si="267"/>
        <v>0.358372883546941</v>
      </c>
      <c r="M409" s="110">
        <f t="shared" si="268"/>
        <v>0.025508676568609</v>
      </c>
      <c r="N409" s="110">
        <f t="shared" si="269"/>
        <v>0.248465527572254</v>
      </c>
      <c r="O409" s="110">
        <f t="shared" si="270"/>
        <v>0.296982348817914</v>
      </c>
      <c r="P409" s="110">
        <f t="shared" si="271"/>
        <v>0.153135512554958</v>
      </c>
      <c r="Q409" s="110">
        <f t="shared" si="272"/>
        <v>0.460545143046189</v>
      </c>
      <c r="R409" s="110">
        <f t="shared" si="273"/>
        <v>0.438569589527748</v>
      </c>
      <c r="S409" s="110">
        <f t="shared" si="274"/>
        <v>0.345642941044014</v>
      </c>
      <c r="T409" s="110">
        <f t="shared" si="275"/>
        <v>0.397110329794512</v>
      </c>
      <c r="U409" s="110">
        <f t="shared" si="276"/>
        <v>0.029541771065369</v>
      </c>
      <c r="V409" s="110">
        <f t="shared" si="277"/>
        <v>0.183645103469255</v>
      </c>
      <c r="W409" s="110">
        <f t="shared" si="278"/>
        <v>0.550056024218849</v>
      </c>
      <c r="X409" s="110"/>
      <c r="Y409" s="110"/>
      <c r="Z409" s="110"/>
      <c r="AA409" s="110"/>
      <c r="AB409" s="128"/>
    </row>
    <row r="410" ht="12" customHeight="1" spans="1:28">
      <c r="A410" s="23"/>
      <c r="B410" s="112">
        <f t="shared" si="279"/>
        <v>97</v>
      </c>
      <c r="C410" s="110"/>
      <c r="D410" s="110">
        <f t="shared" si="259"/>
        <v>0.586181099182041</v>
      </c>
      <c r="E410" s="110">
        <f t="shared" si="260"/>
        <v>0.974195227928056</v>
      </c>
      <c r="F410" s="110">
        <f t="shared" si="261"/>
        <v>0.635892249078082</v>
      </c>
      <c r="G410" s="110">
        <f t="shared" si="262"/>
        <v>0.891118724513312</v>
      </c>
      <c r="H410" s="110">
        <f t="shared" si="263"/>
        <v>0.321666492527131</v>
      </c>
      <c r="I410" s="110">
        <f t="shared" si="264"/>
        <v>0.962917300343074</v>
      </c>
      <c r="J410" s="110">
        <f t="shared" si="265"/>
        <v>0.513226011883269</v>
      </c>
      <c r="K410" s="110">
        <f t="shared" si="266"/>
        <v>0.55928592409843</v>
      </c>
      <c r="L410" s="110">
        <f t="shared" si="267"/>
        <v>0.256098426196815</v>
      </c>
      <c r="M410" s="110">
        <f t="shared" si="268"/>
        <v>0.973321941666551</v>
      </c>
      <c r="N410" s="110">
        <f t="shared" si="269"/>
        <v>0.905118422355602</v>
      </c>
      <c r="O410" s="110">
        <f t="shared" si="270"/>
        <v>0.984922426528929</v>
      </c>
      <c r="P410" s="110">
        <f t="shared" si="271"/>
        <v>0.268147212266479</v>
      </c>
      <c r="Q410" s="110">
        <f t="shared" si="272"/>
        <v>0.755985653054852</v>
      </c>
      <c r="R410" s="110">
        <f t="shared" si="273"/>
        <v>0.729104648719749</v>
      </c>
      <c r="S410" s="110">
        <f t="shared" si="274"/>
        <v>0.140885468962774</v>
      </c>
      <c r="T410" s="110">
        <f t="shared" si="275"/>
        <v>0.882257454884475</v>
      </c>
      <c r="U410" s="110">
        <f t="shared" si="276"/>
        <v>0.12556856970189</v>
      </c>
      <c r="V410" s="110">
        <f t="shared" si="277"/>
        <v>0.61523389773349</v>
      </c>
      <c r="W410" s="110">
        <f t="shared" si="278"/>
        <v>0.37497414534792</v>
      </c>
      <c r="X410" s="110"/>
      <c r="Y410" s="110"/>
      <c r="Z410" s="110"/>
      <c r="AA410" s="110"/>
      <c r="AB410" s="128"/>
    </row>
    <row r="411" ht="12" customHeight="1" spans="1:28">
      <c r="A411" s="23"/>
      <c r="B411" s="112">
        <f t="shared" si="279"/>
        <v>98</v>
      </c>
      <c r="C411" s="110"/>
      <c r="D411" s="110">
        <f t="shared" si="259"/>
        <v>0.275789459928503</v>
      </c>
      <c r="E411" s="110">
        <f t="shared" si="260"/>
        <v>0.500470506651911</v>
      </c>
      <c r="F411" s="110">
        <f t="shared" si="261"/>
        <v>0.397922801949684</v>
      </c>
      <c r="G411" s="110">
        <f t="shared" si="262"/>
        <v>0.854837274418969</v>
      </c>
      <c r="H411" s="110">
        <f t="shared" si="263"/>
        <v>0.610418363934732</v>
      </c>
      <c r="I411" s="110">
        <f t="shared" si="264"/>
        <v>0.91696919977066</v>
      </c>
      <c r="J411" s="110">
        <f t="shared" si="265"/>
        <v>0.262665751009231</v>
      </c>
      <c r="K411" s="110">
        <f t="shared" si="266"/>
        <v>0.061267631165573</v>
      </c>
      <c r="L411" s="110">
        <f t="shared" si="267"/>
        <v>0.649683978137598</v>
      </c>
      <c r="M411" s="110">
        <f t="shared" si="268"/>
        <v>0.182040922438448</v>
      </c>
      <c r="N411" s="110">
        <f t="shared" si="269"/>
        <v>0.956921151550735</v>
      </c>
      <c r="O411" s="110">
        <f t="shared" si="270"/>
        <v>0.485065845803017</v>
      </c>
      <c r="P411" s="110">
        <f t="shared" si="271"/>
        <v>0.414442637404845</v>
      </c>
      <c r="Q411" s="110">
        <f t="shared" si="272"/>
        <v>0.382648181395735</v>
      </c>
      <c r="R411" s="110">
        <f t="shared" si="273"/>
        <v>0.309535910370091</v>
      </c>
      <c r="S411" s="110">
        <f t="shared" si="274"/>
        <v>0.266706024187544</v>
      </c>
      <c r="T411" s="110">
        <f t="shared" si="275"/>
        <v>0.373908628362912</v>
      </c>
      <c r="U411" s="110">
        <f t="shared" si="276"/>
        <v>0.542651052654592</v>
      </c>
      <c r="V411" s="110">
        <f t="shared" si="277"/>
        <v>0.431430867038807</v>
      </c>
      <c r="W411" s="110">
        <f t="shared" si="278"/>
        <v>0.418813984892828</v>
      </c>
      <c r="X411" s="110"/>
      <c r="Y411" s="110"/>
      <c r="Z411" s="110"/>
      <c r="AA411" s="110"/>
      <c r="AB411" s="128"/>
    </row>
    <row r="412" ht="12" customHeight="1" spans="1:28">
      <c r="A412" s="23"/>
      <c r="B412" s="112">
        <f t="shared" si="279"/>
        <v>99</v>
      </c>
      <c r="C412" s="110"/>
      <c r="D412" s="110">
        <f t="shared" si="259"/>
        <v>0.624703053370991</v>
      </c>
      <c r="E412" s="110">
        <f t="shared" si="260"/>
        <v>0.62912688503794</v>
      </c>
      <c r="F412" s="110">
        <f t="shared" si="261"/>
        <v>0.591093258086848</v>
      </c>
      <c r="G412" s="110">
        <f t="shared" si="262"/>
        <v>0.588037799391467</v>
      </c>
      <c r="H412" s="110">
        <f t="shared" si="263"/>
        <v>0.315510469238727</v>
      </c>
      <c r="I412" s="110">
        <f t="shared" si="264"/>
        <v>0.887528654974304</v>
      </c>
      <c r="J412" s="110">
        <f t="shared" si="265"/>
        <v>0.217917293696476</v>
      </c>
      <c r="K412" s="110">
        <f t="shared" si="266"/>
        <v>0.508357392077188</v>
      </c>
      <c r="L412" s="110">
        <f t="shared" si="267"/>
        <v>0.533819098552262</v>
      </c>
      <c r="M412" s="110">
        <f t="shared" si="268"/>
        <v>0.302064026265622</v>
      </c>
      <c r="N412" s="110">
        <f t="shared" si="269"/>
        <v>0.340880156327527</v>
      </c>
      <c r="O412" s="110">
        <f t="shared" si="270"/>
        <v>0.747667146756117</v>
      </c>
      <c r="P412" s="110">
        <f t="shared" si="271"/>
        <v>0.844096270228147</v>
      </c>
      <c r="Q412" s="110">
        <f t="shared" si="272"/>
        <v>0.371523328217942</v>
      </c>
      <c r="R412" s="110">
        <f t="shared" si="273"/>
        <v>0.620432580384206</v>
      </c>
      <c r="S412" s="110">
        <f t="shared" si="274"/>
        <v>0.384081748243901</v>
      </c>
      <c r="T412" s="110">
        <f t="shared" si="275"/>
        <v>0.249516559179755</v>
      </c>
      <c r="U412" s="110">
        <f t="shared" si="276"/>
        <v>0.681303736065782</v>
      </c>
      <c r="V412" s="110">
        <f t="shared" si="277"/>
        <v>0.951858185905283</v>
      </c>
      <c r="W412" s="110">
        <f t="shared" si="278"/>
        <v>0.95409864009936</v>
      </c>
      <c r="X412" s="110"/>
      <c r="Y412" s="110"/>
      <c r="Z412" s="110"/>
      <c r="AA412" s="110"/>
      <c r="AB412" s="128"/>
    </row>
    <row r="413" ht="12" customHeight="1" spans="1:28">
      <c r="A413" s="23"/>
      <c r="B413" s="112">
        <f t="shared" si="279"/>
        <v>100</v>
      </c>
      <c r="C413" s="110"/>
      <c r="D413" s="110">
        <f t="shared" si="259"/>
        <v>0.862221086164613</v>
      </c>
      <c r="E413" s="110">
        <f t="shared" si="260"/>
        <v>0.440450998753053</v>
      </c>
      <c r="F413" s="110">
        <f t="shared" si="261"/>
        <v>0.12782081479012</v>
      </c>
      <c r="G413" s="110">
        <f t="shared" si="262"/>
        <v>0.45867429737104</v>
      </c>
      <c r="H413" s="110">
        <f t="shared" si="263"/>
        <v>0.637314956399857</v>
      </c>
      <c r="I413" s="110">
        <f t="shared" si="264"/>
        <v>0.916390958191426</v>
      </c>
      <c r="J413" s="110">
        <f t="shared" si="265"/>
        <v>0.237274732466633</v>
      </c>
      <c r="K413" s="110">
        <f t="shared" si="266"/>
        <v>0.790557265794715</v>
      </c>
      <c r="L413" s="110">
        <f t="shared" si="267"/>
        <v>0.430389096420385</v>
      </c>
      <c r="M413" s="110">
        <f t="shared" si="268"/>
        <v>0.09704167595524</v>
      </c>
      <c r="N413" s="110">
        <f t="shared" si="269"/>
        <v>0.303023690131813</v>
      </c>
      <c r="O413" s="110">
        <f t="shared" si="270"/>
        <v>0.950772737175278</v>
      </c>
      <c r="P413" s="110">
        <f t="shared" si="271"/>
        <v>0.43251448257681</v>
      </c>
      <c r="Q413" s="110">
        <f t="shared" si="272"/>
        <v>0.522101795096962</v>
      </c>
      <c r="R413" s="110">
        <f t="shared" si="273"/>
        <v>0.408010430778882</v>
      </c>
      <c r="S413" s="110">
        <f t="shared" si="274"/>
        <v>0.212382974149101</v>
      </c>
      <c r="T413" s="110">
        <f t="shared" si="275"/>
        <v>0.027457509431397</v>
      </c>
      <c r="U413" s="110">
        <f t="shared" si="276"/>
        <v>0.117679486582494</v>
      </c>
      <c r="V413" s="110">
        <f t="shared" si="277"/>
        <v>0.664246811219114</v>
      </c>
      <c r="W413" s="110">
        <f t="shared" si="278"/>
        <v>0.127809691845734</v>
      </c>
      <c r="X413" s="110"/>
      <c r="Y413" s="110"/>
      <c r="Z413" s="110"/>
      <c r="AA413" s="110"/>
      <c r="AB413" s="128"/>
    </row>
    <row r="414" ht="12" customHeight="1" spans="1:28">
      <c r="A414" s="110"/>
      <c r="B414" s="112"/>
      <c r="C414" s="111">
        <v>0</v>
      </c>
      <c r="D414" s="111">
        <f>C414+1</f>
        <v>1</v>
      </c>
      <c r="E414" s="111">
        <f t="shared" ref="E414:W414" si="280">D414+1</f>
        <v>2</v>
      </c>
      <c r="F414" s="111">
        <f t="shared" si="280"/>
        <v>3</v>
      </c>
      <c r="G414" s="111">
        <f t="shared" si="280"/>
        <v>4</v>
      </c>
      <c r="H414" s="111">
        <f t="shared" si="280"/>
        <v>5</v>
      </c>
      <c r="I414" s="111">
        <f t="shared" si="280"/>
        <v>6</v>
      </c>
      <c r="J414" s="111">
        <f t="shared" si="280"/>
        <v>7</v>
      </c>
      <c r="K414" s="111">
        <f t="shared" si="280"/>
        <v>8</v>
      </c>
      <c r="L414" s="111">
        <f t="shared" si="280"/>
        <v>9</v>
      </c>
      <c r="M414" s="111">
        <f t="shared" si="280"/>
        <v>10</v>
      </c>
      <c r="N414" s="111">
        <f t="shared" si="280"/>
        <v>11</v>
      </c>
      <c r="O414" s="111">
        <f t="shared" si="280"/>
        <v>12</v>
      </c>
      <c r="P414" s="111">
        <f t="shared" si="280"/>
        <v>13</v>
      </c>
      <c r="Q414" s="111">
        <f t="shared" si="280"/>
        <v>14</v>
      </c>
      <c r="R414" s="111">
        <f t="shared" si="280"/>
        <v>15</v>
      </c>
      <c r="S414" s="111">
        <f t="shared" si="280"/>
        <v>16</v>
      </c>
      <c r="T414" s="111">
        <f t="shared" si="280"/>
        <v>17</v>
      </c>
      <c r="U414" s="111">
        <f t="shared" si="280"/>
        <v>18</v>
      </c>
      <c r="V414" s="111">
        <f t="shared" si="280"/>
        <v>19</v>
      </c>
      <c r="W414" s="111">
        <f t="shared" si="280"/>
        <v>20</v>
      </c>
      <c r="X414" s="111"/>
      <c r="Y414" s="111"/>
      <c r="Z414" s="111"/>
      <c r="AA414" s="111"/>
      <c r="AB414" s="128"/>
    </row>
    <row r="415" ht="12" customHeight="1" spans="1:28">
      <c r="A415" s="20" t="s">
        <v>8</v>
      </c>
      <c r="B415" s="112">
        <v>1</v>
      </c>
      <c r="C415" s="110"/>
      <c r="D415" s="110">
        <f>NORMINV(D314,0,1)</f>
        <v>1.17720155758343</v>
      </c>
      <c r="E415" s="110">
        <f t="shared" ref="E415:W415" si="281">NORMINV(E314,0,1)</f>
        <v>0.473617194886986</v>
      </c>
      <c r="F415" s="110">
        <f t="shared" si="281"/>
        <v>0.525982879796382</v>
      </c>
      <c r="G415" s="110">
        <f t="shared" si="281"/>
        <v>-1.61290030602492</v>
      </c>
      <c r="H415" s="110">
        <f t="shared" si="281"/>
        <v>-1.42161640328055</v>
      </c>
      <c r="I415" s="110">
        <f t="shared" si="281"/>
        <v>0.164362875443651</v>
      </c>
      <c r="J415" s="110">
        <f t="shared" si="281"/>
        <v>0.574630248825794</v>
      </c>
      <c r="K415" s="110">
        <f t="shared" si="281"/>
        <v>-1.2903444660826</v>
      </c>
      <c r="L415" s="110">
        <f t="shared" si="281"/>
        <v>-0.466524453142039</v>
      </c>
      <c r="M415" s="110">
        <f t="shared" si="281"/>
        <v>0.0669717184830426</v>
      </c>
      <c r="N415" s="110">
        <f t="shared" si="281"/>
        <v>-1.08415645798663</v>
      </c>
      <c r="O415" s="110">
        <f t="shared" si="281"/>
        <v>0.414494700450006</v>
      </c>
      <c r="P415" s="110">
        <f t="shared" si="281"/>
        <v>-0.43780116998079</v>
      </c>
      <c r="Q415" s="110">
        <f t="shared" si="281"/>
        <v>0.296534946302731</v>
      </c>
      <c r="R415" s="110">
        <f t="shared" si="281"/>
        <v>-1.4338549363762</v>
      </c>
      <c r="S415" s="110">
        <f t="shared" si="281"/>
        <v>0.978792696837203</v>
      </c>
      <c r="T415" s="110">
        <f t="shared" si="281"/>
        <v>0.679073569749474</v>
      </c>
      <c r="U415" s="110">
        <f t="shared" si="281"/>
        <v>1.69552548408375</v>
      </c>
      <c r="V415" s="110">
        <f t="shared" si="281"/>
        <v>-0.394503814782348</v>
      </c>
      <c r="W415" s="110">
        <f t="shared" si="281"/>
        <v>-0.0977063802777957</v>
      </c>
      <c r="X415" s="110"/>
      <c r="Y415" s="110"/>
      <c r="Z415" s="110"/>
      <c r="AA415" s="110"/>
      <c r="AB415" s="128"/>
    </row>
    <row r="416" ht="12" customHeight="1" spans="1:28">
      <c r="A416" s="23"/>
      <c r="B416" s="112">
        <f>B415+1</f>
        <v>2</v>
      </c>
      <c r="C416" s="110"/>
      <c r="D416" s="110">
        <f t="shared" ref="D416:D447" si="282">NORMINV(D315,0,1)</f>
        <v>1.20629340840478</v>
      </c>
      <c r="E416" s="110">
        <f t="shared" ref="E416:E447" si="283">NORMINV(E315,0,1)</f>
        <v>0.668247319835288</v>
      </c>
      <c r="F416" s="110">
        <f t="shared" ref="F416:F447" si="284">NORMINV(F315,0,1)</f>
        <v>-1.25801029113869</v>
      </c>
      <c r="G416" s="110">
        <f t="shared" ref="G416:G447" si="285">NORMINV(G315,0,1)</f>
        <v>0.770347354406213</v>
      </c>
      <c r="H416" s="110">
        <f t="shared" ref="H416:H447" si="286">NORMINV(H315,0,1)</f>
        <v>-0.0809361089099428</v>
      </c>
      <c r="I416" s="110">
        <f t="shared" ref="I416:I447" si="287">NORMINV(I315,0,1)</f>
        <v>-0.78984679621214</v>
      </c>
      <c r="J416" s="110">
        <f t="shared" ref="J416:J447" si="288">NORMINV(J315,0,1)</f>
        <v>0.755977849948733</v>
      </c>
      <c r="K416" s="110">
        <f t="shared" ref="K416:K447" si="289">NORMINV(K315,0,1)</f>
        <v>0.23741352153571</v>
      </c>
      <c r="L416" s="110">
        <f t="shared" ref="L416:L447" si="290">NORMINV(L315,0,1)</f>
        <v>-0.180547062793525</v>
      </c>
      <c r="M416" s="110">
        <f t="shared" ref="M416:M447" si="291">NORMINV(M315,0,1)</f>
        <v>0.666167510599201</v>
      </c>
      <c r="N416" s="110">
        <f t="shared" ref="N416:N447" si="292">NORMINV(N315,0,1)</f>
        <v>1.52274014798709</v>
      </c>
      <c r="O416" s="110">
        <f t="shared" ref="O416:O447" si="293">NORMINV(O315,0,1)</f>
        <v>-0.270422578056573</v>
      </c>
      <c r="P416" s="110">
        <f t="shared" ref="P416:P447" si="294">NORMINV(P315,0,1)</f>
        <v>-0.96625431674633</v>
      </c>
      <c r="Q416" s="110">
        <f t="shared" ref="Q416:Q447" si="295">NORMINV(Q315,0,1)</f>
        <v>-0.609179992363198</v>
      </c>
      <c r="R416" s="110">
        <f t="shared" ref="R416:R447" si="296">NORMINV(R315,0,1)</f>
        <v>1.41280043937598</v>
      </c>
      <c r="S416" s="110">
        <f t="shared" ref="S416:S447" si="297">NORMINV(S315,0,1)</f>
        <v>-0.499697835560726</v>
      </c>
      <c r="T416" s="110">
        <f t="shared" ref="T416:T447" si="298">NORMINV(T315,0,1)</f>
        <v>-0.828704261695332</v>
      </c>
      <c r="U416" s="110">
        <f t="shared" ref="U416:U447" si="299">NORMINV(U315,0,1)</f>
        <v>-0.492755517505892</v>
      </c>
      <c r="V416" s="110">
        <f t="shared" ref="V416:V447" si="300">NORMINV(V315,0,1)</f>
        <v>-0.910523372814051</v>
      </c>
      <c r="W416" s="110">
        <f t="shared" ref="W416:W447" si="301">NORMINV(W315,0,1)</f>
        <v>-0.834475682158022</v>
      </c>
      <c r="X416" s="110"/>
      <c r="Y416" s="110"/>
      <c r="Z416" s="110"/>
      <c r="AA416" s="110"/>
      <c r="AB416" s="128"/>
    </row>
    <row r="417" ht="12" customHeight="1" spans="1:28">
      <c r="A417" s="23"/>
      <c r="B417" s="112">
        <f t="shared" ref="B417:B434" si="302">B416+1</f>
        <v>3</v>
      </c>
      <c r="C417" s="110"/>
      <c r="D417" s="110">
        <f t="shared" si="282"/>
        <v>-0.651345824971418</v>
      </c>
      <c r="E417" s="110">
        <f t="shared" si="283"/>
        <v>0.148494911037288</v>
      </c>
      <c r="F417" s="110">
        <f t="shared" si="284"/>
        <v>-0.344484339787362</v>
      </c>
      <c r="G417" s="110">
        <f t="shared" si="285"/>
        <v>0.197131969809747</v>
      </c>
      <c r="H417" s="110">
        <f t="shared" si="286"/>
        <v>1.20135356141677</v>
      </c>
      <c r="I417" s="110">
        <f t="shared" si="287"/>
        <v>0.685083955842053</v>
      </c>
      <c r="J417" s="110">
        <f t="shared" si="288"/>
        <v>0.428725813611393</v>
      </c>
      <c r="K417" s="110">
        <f t="shared" si="289"/>
        <v>0.132626323182305</v>
      </c>
      <c r="L417" s="110">
        <f t="shared" si="290"/>
        <v>-0.862533817828815</v>
      </c>
      <c r="M417" s="110">
        <f t="shared" si="291"/>
        <v>-0.208624512231596</v>
      </c>
      <c r="N417" s="110">
        <f t="shared" si="292"/>
        <v>0.24672137870898</v>
      </c>
      <c r="O417" s="110">
        <f t="shared" si="293"/>
        <v>1.75911915483606</v>
      </c>
      <c r="P417" s="110">
        <f t="shared" si="294"/>
        <v>-2.0378871473147</v>
      </c>
      <c r="Q417" s="110">
        <f t="shared" si="295"/>
        <v>-0.168350253151902</v>
      </c>
      <c r="R417" s="110">
        <f t="shared" si="296"/>
        <v>0.556944892326455</v>
      </c>
      <c r="S417" s="110">
        <f t="shared" si="297"/>
        <v>-0.74915919461957</v>
      </c>
      <c r="T417" s="110">
        <f t="shared" si="298"/>
        <v>1.64871812336198</v>
      </c>
      <c r="U417" s="110">
        <f t="shared" si="299"/>
        <v>-0.657401027242169</v>
      </c>
      <c r="V417" s="110">
        <f t="shared" si="300"/>
        <v>-1.01963535063671</v>
      </c>
      <c r="W417" s="110">
        <f t="shared" si="301"/>
        <v>0.970927259120661</v>
      </c>
      <c r="X417" s="110"/>
      <c r="Y417" s="110"/>
      <c r="Z417" s="110"/>
      <c r="AA417" s="110"/>
      <c r="AB417" s="128"/>
    </row>
    <row r="418" ht="12" customHeight="1" spans="1:28">
      <c r="A418" s="23"/>
      <c r="B418" s="112">
        <f t="shared" si="302"/>
        <v>4</v>
      </c>
      <c r="C418" s="110"/>
      <c r="D418" s="110">
        <f t="shared" si="282"/>
        <v>-1.63935378273489</v>
      </c>
      <c r="E418" s="110">
        <f t="shared" si="283"/>
        <v>0.65825626262722</v>
      </c>
      <c r="F418" s="110">
        <f t="shared" si="284"/>
        <v>0.00352684100523169</v>
      </c>
      <c r="G418" s="110">
        <f t="shared" si="285"/>
        <v>2.67525516014575</v>
      </c>
      <c r="H418" s="110">
        <f t="shared" si="286"/>
        <v>1.59140785722455</v>
      </c>
      <c r="I418" s="110">
        <f t="shared" si="287"/>
        <v>1.32989534319156</v>
      </c>
      <c r="J418" s="110">
        <f t="shared" si="288"/>
        <v>0.756310793305345</v>
      </c>
      <c r="K418" s="110">
        <f t="shared" si="289"/>
        <v>-2.11992611601564</v>
      </c>
      <c r="L418" s="110">
        <f t="shared" si="290"/>
        <v>0.740855257218719</v>
      </c>
      <c r="M418" s="110">
        <f t="shared" si="291"/>
        <v>0.319575475407207</v>
      </c>
      <c r="N418" s="110">
        <f t="shared" si="292"/>
        <v>-0.657923278736764</v>
      </c>
      <c r="O418" s="110">
        <f t="shared" si="293"/>
        <v>0.385131630146211</v>
      </c>
      <c r="P418" s="110">
        <f t="shared" si="294"/>
        <v>0.598868980535172</v>
      </c>
      <c r="Q418" s="110">
        <f t="shared" si="295"/>
        <v>-0.283373081808944</v>
      </c>
      <c r="R418" s="110">
        <f t="shared" si="296"/>
        <v>-0.671818640363044</v>
      </c>
      <c r="S418" s="110">
        <f t="shared" si="297"/>
        <v>1.24144087562718</v>
      </c>
      <c r="T418" s="110">
        <f t="shared" si="298"/>
        <v>0.683463606558402</v>
      </c>
      <c r="U418" s="110">
        <f t="shared" si="299"/>
        <v>-0.919462444635124</v>
      </c>
      <c r="V418" s="110">
        <f t="shared" si="300"/>
        <v>0.396929967788886</v>
      </c>
      <c r="W418" s="110">
        <f t="shared" si="301"/>
        <v>1.81925188393732</v>
      </c>
      <c r="X418" s="110"/>
      <c r="Y418" s="110"/>
      <c r="Z418" s="110"/>
      <c r="AA418" s="110"/>
      <c r="AB418" s="128"/>
    </row>
    <row r="419" ht="12" customHeight="1" spans="1:28">
      <c r="A419" s="23"/>
      <c r="B419" s="112">
        <f t="shared" si="302"/>
        <v>5</v>
      </c>
      <c r="C419" s="110"/>
      <c r="D419" s="110">
        <f t="shared" si="282"/>
        <v>1.31714997332696</v>
      </c>
      <c r="E419" s="110">
        <f t="shared" si="283"/>
        <v>-0.291918144996939</v>
      </c>
      <c r="F419" s="110">
        <f t="shared" si="284"/>
        <v>-1.34254123102594</v>
      </c>
      <c r="G419" s="110">
        <f t="shared" si="285"/>
        <v>-0.951464960495031</v>
      </c>
      <c r="H419" s="110">
        <f t="shared" si="286"/>
        <v>1.84760536546045</v>
      </c>
      <c r="I419" s="110">
        <f t="shared" si="287"/>
        <v>1.35229491385239</v>
      </c>
      <c r="J419" s="110">
        <f t="shared" si="288"/>
        <v>0.925511396728194</v>
      </c>
      <c r="K419" s="110">
        <f t="shared" si="289"/>
        <v>-1.62523591878711</v>
      </c>
      <c r="L419" s="110">
        <f t="shared" si="290"/>
        <v>-0.510732042001477</v>
      </c>
      <c r="M419" s="110">
        <f t="shared" si="291"/>
        <v>0.967835033164046</v>
      </c>
      <c r="N419" s="110">
        <f t="shared" si="292"/>
        <v>1.82481887205835</v>
      </c>
      <c r="O419" s="110">
        <f t="shared" si="293"/>
        <v>-0.97942400055331</v>
      </c>
      <c r="P419" s="110">
        <f t="shared" si="294"/>
        <v>-0.608853757756926</v>
      </c>
      <c r="Q419" s="110">
        <f t="shared" si="295"/>
        <v>0.223184419501771</v>
      </c>
      <c r="R419" s="110">
        <f t="shared" si="296"/>
        <v>-0.598553081952124</v>
      </c>
      <c r="S419" s="110">
        <f t="shared" si="297"/>
        <v>0.506737788027178</v>
      </c>
      <c r="T419" s="110">
        <f t="shared" si="298"/>
        <v>2.88094512934474</v>
      </c>
      <c r="U419" s="110">
        <f t="shared" si="299"/>
        <v>0.794299702227671</v>
      </c>
      <c r="V419" s="110">
        <f t="shared" si="300"/>
        <v>-0.353906017958619</v>
      </c>
      <c r="W419" s="110">
        <f t="shared" si="301"/>
        <v>0.892387667713552</v>
      </c>
      <c r="X419" s="110"/>
      <c r="Y419" s="110"/>
      <c r="Z419" s="110"/>
      <c r="AA419" s="110"/>
      <c r="AB419" s="128"/>
    </row>
    <row r="420" ht="12" customHeight="1" spans="1:28">
      <c r="A420" s="23"/>
      <c r="B420" s="112">
        <f t="shared" si="302"/>
        <v>6</v>
      </c>
      <c r="C420" s="110"/>
      <c r="D420" s="110">
        <f t="shared" si="282"/>
        <v>-0.304814467119036</v>
      </c>
      <c r="E420" s="110">
        <f t="shared" si="283"/>
        <v>0.108067396122139</v>
      </c>
      <c r="F420" s="110">
        <f t="shared" si="284"/>
        <v>0.0683862385965449</v>
      </c>
      <c r="G420" s="110">
        <f t="shared" si="285"/>
        <v>-1.48370519757986</v>
      </c>
      <c r="H420" s="110">
        <f t="shared" si="286"/>
        <v>-0.0467552095126314</v>
      </c>
      <c r="I420" s="110">
        <f t="shared" si="287"/>
        <v>-0.639083366290125</v>
      </c>
      <c r="J420" s="110">
        <f t="shared" si="288"/>
        <v>1.37770276690393</v>
      </c>
      <c r="K420" s="110">
        <f t="shared" si="289"/>
        <v>0.502324125783226</v>
      </c>
      <c r="L420" s="110">
        <f t="shared" si="290"/>
        <v>-0.276725676405003</v>
      </c>
      <c r="M420" s="110">
        <f t="shared" si="291"/>
        <v>0.770143042632185</v>
      </c>
      <c r="N420" s="110">
        <f t="shared" si="292"/>
        <v>-0.424963785793471</v>
      </c>
      <c r="O420" s="110">
        <f t="shared" si="293"/>
        <v>0.309437115942148</v>
      </c>
      <c r="P420" s="110">
        <f t="shared" si="294"/>
        <v>-0.957884351298396</v>
      </c>
      <c r="Q420" s="110">
        <f t="shared" si="295"/>
        <v>0.760639617329229</v>
      </c>
      <c r="R420" s="110">
        <f t="shared" si="296"/>
        <v>0.417259564632488</v>
      </c>
      <c r="S420" s="110">
        <f t="shared" si="297"/>
        <v>1.06036157236767</v>
      </c>
      <c r="T420" s="110">
        <f t="shared" si="298"/>
        <v>1.88835607587925</v>
      </c>
      <c r="U420" s="110">
        <f t="shared" si="299"/>
        <v>1.44521934990295</v>
      </c>
      <c r="V420" s="110">
        <f t="shared" si="300"/>
        <v>1.03854186746322</v>
      </c>
      <c r="W420" s="110">
        <f t="shared" si="301"/>
        <v>-0.205372119414234</v>
      </c>
      <c r="X420" s="110"/>
      <c r="Y420" s="110"/>
      <c r="Z420" s="110"/>
      <c r="AA420" s="110"/>
      <c r="AB420" s="128"/>
    </row>
    <row r="421" ht="12" customHeight="1" spans="1:28">
      <c r="A421" s="23"/>
      <c r="B421" s="112">
        <f t="shared" si="302"/>
        <v>7</v>
      </c>
      <c r="C421" s="110"/>
      <c r="D421" s="110">
        <f t="shared" si="282"/>
        <v>-0.243546656796722</v>
      </c>
      <c r="E421" s="110">
        <f t="shared" si="283"/>
        <v>-0.21235299710622</v>
      </c>
      <c r="F421" s="110">
        <f t="shared" si="284"/>
        <v>1.94756747708045</v>
      </c>
      <c r="G421" s="110">
        <f t="shared" si="285"/>
        <v>-1.37801541448873</v>
      </c>
      <c r="H421" s="110">
        <f t="shared" si="286"/>
        <v>-1.2456280837965</v>
      </c>
      <c r="I421" s="110">
        <f t="shared" si="287"/>
        <v>1.40219623754221</v>
      </c>
      <c r="J421" s="110">
        <f t="shared" si="288"/>
        <v>-0.791922576628353</v>
      </c>
      <c r="K421" s="110">
        <f t="shared" si="289"/>
        <v>-1.58205301345672</v>
      </c>
      <c r="L421" s="110">
        <f t="shared" si="290"/>
        <v>-0.188088171585723</v>
      </c>
      <c r="M421" s="110">
        <f t="shared" si="291"/>
        <v>1.5425221131921</v>
      </c>
      <c r="N421" s="110">
        <f t="shared" si="292"/>
        <v>1.0803010381518</v>
      </c>
      <c r="O421" s="110">
        <f t="shared" si="293"/>
        <v>0.844516025521358</v>
      </c>
      <c r="P421" s="110">
        <f t="shared" si="294"/>
        <v>1.51377986530798</v>
      </c>
      <c r="Q421" s="110">
        <f t="shared" si="295"/>
        <v>0.51904591938088</v>
      </c>
      <c r="R421" s="110">
        <f t="shared" si="296"/>
        <v>0.0332943062967675</v>
      </c>
      <c r="S421" s="110">
        <f t="shared" si="297"/>
        <v>1.5216655974996</v>
      </c>
      <c r="T421" s="110">
        <f t="shared" si="298"/>
        <v>1.07845555970821</v>
      </c>
      <c r="U421" s="110">
        <f t="shared" si="299"/>
        <v>-0.150907117133983</v>
      </c>
      <c r="V421" s="110">
        <f t="shared" si="300"/>
        <v>0.84536405712848</v>
      </c>
      <c r="W421" s="110">
        <f t="shared" si="301"/>
        <v>0.00928078899119239</v>
      </c>
      <c r="X421" s="110"/>
      <c r="Y421" s="110"/>
      <c r="Z421" s="110"/>
      <c r="AA421" s="110"/>
      <c r="AB421" s="128"/>
    </row>
    <row r="422" ht="12" customHeight="1" spans="1:28">
      <c r="A422" s="23"/>
      <c r="B422" s="112">
        <f t="shared" si="302"/>
        <v>8</v>
      </c>
      <c r="C422" s="110"/>
      <c r="D422" s="110">
        <f t="shared" si="282"/>
        <v>1.711850386406</v>
      </c>
      <c r="E422" s="110">
        <f t="shared" si="283"/>
        <v>-0.0275555096404858</v>
      </c>
      <c r="F422" s="110">
        <f t="shared" si="284"/>
        <v>0.774688001512447</v>
      </c>
      <c r="G422" s="110">
        <f t="shared" si="285"/>
        <v>0.302797060234355</v>
      </c>
      <c r="H422" s="110">
        <f t="shared" si="286"/>
        <v>1.0096631875887</v>
      </c>
      <c r="I422" s="110">
        <f t="shared" si="287"/>
        <v>0.392683494551638</v>
      </c>
      <c r="J422" s="110">
        <f t="shared" si="288"/>
        <v>0.27502162780818</v>
      </c>
      <c r="K422" s="110">
        <f t="shared" si="289"/>
        <v>0.842299080220481</v>
      </c>
      <c r="L422" s="110">
        <f t="shared" si="290"/>
        <v>-0.206453312280222</v>
      </c>
      <c r="M422" s="110">
        <f t="shared" si="291"/>
        <v>-0.554876508788887</v>
      </c>
      <c r="N422" s="110">
        <f t="shared" si="292"/>
        <v>-1.25424226626006</v>
      </c>
      <c r="O422" s="110">
        <f t="shared" si="293"/>
        <v>0.354270142192374</v>
      </c>
      <c r="P422" s="110">
        <f t="shared" si="294"/>
        <v>-0.133896168218578</v>
      </c>
      <c r="Q422" s="110">
        <f t="shared" si="295"/>
        <v>0.173206292525479</v>
      </c>
      <c r="R422" s="110">
        <f t="shared" si="296"/>
        <v>0.252922440353285</v>
      </c>
      <c r="S422" s="110">
        <f t="shared" si="297"/>
        <v>1.28559480203031</v>
      </c>
      <c r="T422" s="110">
        <f t="shared" si="298"/>
        <v>-0.529149970772006</v>
      </c>
      <c r="U422" s="110">
        <f t="shared" si="299"/>
        <v>-2.21742707299992</v>
      </c>
      <c r="V422" s="110">
        <f t="shared" si="300"/>
        <v>0.00639157300348364</v>
      </c>
      <c r="W422" s="110">
        <f t="shared" si="301"/>
        <v>-0.197373265148234</v>
      </c>
      <c r="X422" s="110"/>
      <c r="Y422" s="110"/>
      <c r="Z422" s="110"/>
      <c r="AA422" s="110"/>
      <c r="AB422" s="128"/>
    </row>
    <row r="423" ht="12" customHeight="1" spans="1:28">
      <c r="A423" s="23"/>
      <c r="B423" s="112">
        <f t="shared" si="302"/>
        <v>9</v>
      </c>
      <c r="C423" s="110"/>
      <c r="D423" s="110">
        <f t="shared" si="282"/>
        <v>-0.164797604538859</v>
      </c>
      <c r="E423" s="110">
        <f t="shared" si="283"/>
        <v>1.33678172588443</v>
      </c>
      <c r="F423" s="110">
        <f t="shared" si="284"/>
        <v>-0.516597882416063</v>
      </c>
      <c r="G423" s="110">
        <f t="shared" si="285"/>
        <v>0.397535823234307</v>
      </c>
      <c r="H423" s="110">
        <f t="shared" si="286"/>
        <v>-0.0574895046595312</v>
      </c>
      <c r="I423" s="110">
        <f t="shared" si="287"/>
        <v>-0.568393682368538</v>
      </c>
      <c r="J423" s="110">
        <f t="shared" si="288"/>
        <v>-0.409203404113464</v>
      </c>
      <c r="K423" s="110">
        <f t="shared" si="289"/>
        <v>0.502498496986583</v>
      </c>
      <c r="L423" s="110">
        <f t="shared" si="290"/>
        <v>0.370420004413649</v>
      </c>
      <c r="M423" s="110">
        <f t="shared" si="291"/>
        <v>0.675720383575474</v>
      </c>
      <c r="N423" s="110">
        <f t="shared" si="292"/>
        <v>-1.29340461531797</v>
      </c>
      <c r="O423" s="110">
        <f t="shared" si="293"/>
        <v>1.10151569579794</v>
      </c>
      <c r="P423" s="110">
        <f t="shared" si="294"/>
        <v>-0.398964232200761</v>
      </c>
      <c r="Q423" s="110">
        <f t="shared" si="295"/>
        <v>-1.43546948193531</v>
      </c>
      <c r="R423" s="110">
        <f t="shared" si="296"/>
        <v>0.936941562054324</v>
      </c>
      <c r="S423" s="110">
        <f t="shared" si="297"/>
        <v>-1.32079918533941</v>
      </c>
      <c r="T423" s="110">
        <f t="shared" si="298"/>
        <v>0.0748754451853871</v>
      </c>
      <c r="U423" s="110">
        <f t="shared" si="299"/>
        <v>-1.21793048986856</v>
      </c>
      <c r="V423" s="110">
        <f t="shared" si="300"/>
        <v>-0.342165316889237</v>
      </c>
      <c r="W423" s="110">
        <f t="shared" si="301"/>
        <v>-1.01103407211511</v>
      </c>
      <c r="X423" s="110"/>
      <c r="Y423" s="110"/>
      <c r="Z423" s="110"/>
      <c r="AA423" s="110"/>
      <c r="AB423" s="128"/>
    </row>
    <row r="424" ht="12" customHeight="1" spans="1:28">
      <c r="A424" s="23"/>
      <c r="B424" s="112">
        <f t="shared" si="302"/>
        <v>10</v>
      </c>
      <c r="C424" s="110"/>
      <c r="D424" s="110">
        <f t="shared" si="282"/>
        <v>-0.645102331564646</v>
      </c>
      <c r="E424" s="110">
        <f t="shared" si="283"/>
        <v>-0.0990837841480881</v>
      </c>
      <c r="F424" s="110">
        <f t="shared" si="284"/>
        <v>-0.87723987499408</v>
      </c>
      <c r="G424" s="110">
        <f t="shared" si="285"/>
        <v>1.40070643985843</v>
      </c>
      <c r="H424" s="110">
        <f t="shared" si="286"/>
        <v>1.48545178486163</v>
      </c>
      <c r="I424" s="110">
        <f t="shared" si="287"/>
        <v>1.17541701406846</v>
      </c>
      <c r="J424" s="110">
        <f t="shared" si="288"/>
        <v>0.286357976899362</v>
      </c>
      <c r="K424" s="110">
        <f t="shared" si="289"/>
        <v>-0.389146770674634</v>
      </c>
      <c r="L424" s="110">
        <f t="shared" si="290"/>
        <v>-1.43746134785054</v>
      </c>
      <c r="M424" s="110">
        <f t="shared" si="291"/>
        <v>-1.25704410517456</v>
      </c>
      <c r="N424" s="110">
        <f t="shared" si="292"/>
        <v>-0.112055924584645</v>
      </c>
      <c r="O424" s="110">
        <f t="shared" si="293"/>
        <v>0.505156867014213</v>
      </c>
      <c r="P424" s="110">
        <f t="shared" si="294"/>
        <v>0.711284445149168</v>
      </c>
      <c r="Q424" s="110">
        <f t="shared" si="295"/>
        <v>0.459104178073856</v>
      </c>
      <c r="R424" s="110">
        <f t="shared" si="296"/>
        <v>0.777417049117825</v>
      </c>
      <c r="S424" s="110">
        <f t="shared" si="297"/>
        <v>-0.097109471598359</v>
      </c>
      <c r="T424" s="110">
        <f t="shared" si="298"/>
        <v>-0.111242167106049</v>
      </c>
      <c r="U424" s="110">
        <f t="shared" si="299"/>
        <v>0.410869351355953</v>
      </c>
      <c r="V424" s="110">
        <f t="shared" si="300"/>
        <v>0.907593675068118</v>
      </c>
      <c r="W424" s="110">
        <f t="shared" si="301"/>
        <v>-0.349900396658387</v>
      </c>
      <c r="X424" s="110"/>
      <c r="Y424" s="110"/>
      <c r="Z424" s="110"/>
      <c r="AA424" s="110"/>
      <c r="AB424" s="128"/>
    </row>
    <row r="425" ht="12" customHeight="1" spans="1:28">
      <c r="A425" s="23"/>
      <c r="B425" s="112">
        <f t="shared" si="302"/>
        <v>11</v>
      </c>
      <c r="C425" s="110"/>
      <c r="D425" s="110">
        <f t="shared" si="282"/>
        <v>-0.33207731968324</v>
      </c>
      <c r="E425" s="110">
        <f t="shared" si="283"/>
        <v>1.50475750229936</v>
      </c>
      <c r="F425" s="110">
        <f t="shared" si="284"/>
        <v>0.79906185464145</v>
      </c>
      <c r="G425" s="110">
        <f t="shared" si="285"/>
        <v>-1.39039101120757</v>
      </c>
      <c r="H425" s="110">
        <f t="shared" si="286"/>
        <v>0.768327825569325</v>
      </c>
      <c r="I425" s="110">
        <f t="shared" si="287"/>
        <v>-0.172087059373402</v>
      </c>
      <c r="J425" s="110">
        <f t="shared" si="288"/>
        <v>0.556629514608203</v>
      </c>
      <c r="K425" s="110">
        <f t="shared" si="289"/>
        <v>-1.62484633278257</v>
      </c>
      <c r="L425" s="110">
        <f t="shared" si="290"/>
        <v>-0.935172723892086</v>
      </c>
      <c r="M425" s="110">
        <f t="shared" si="291"/>
        <v>-0.119464088133054</v>
      </c>
      <c r="N425" s="110">
        <f t="shared" si="292"/>
        <v>2.44916202729832</v>
      </c>
      <c r="O425" s="110">
        <f t="shared" si="293"/>
        <v>0.234960508846169</v>
      </c>
      <c r="P425" s="110">
        <f t="shared" si="294"/>
        <v>1.88481922447778</v>
      </c>
      <c r="Q425" s="110">
        <f t="shared" si="295"/>
        <v>0.362834354222891</v>
      </c>
      <c r="R425" s="110">
        <f t="shared" si="296"/>
        <v>-0.187151321889529</v>
      </c>
      <c r="S425" s="110">
        <f t="shared" si="297"/>
        <v>-0.264940315568309</v>
      </c>
      <c r="T425" s="110">
        <f t="shared" si="298"/>
        <v>-1.2056993866106</v>
      </c>
      <c r="U425" s="110">
        <f t="shared" si="299"/>
        <v>-1.17651308853851</v>
      </c>
      <c r="V425" s="110">
        <f t="shared" si="300"/>
        <v>-0.76411434175227</v>
      </c>
      <c r="W425" s="110">
        <f t="shared" si="301"/>
        <v>-0.460656928625248</v>
      </c>
      <c r="X425" s="110"/>
      <c r="Y425" s="110"/>
      <c r="Z425" s="110"/>
      <c r="AA425" s="110"/>
      <c r="AB425" s="128"/>
    </row>
    <row r="426" ht="12" customHeight="1" spans="1:28">
      <c r="A426" s="23"/>
      <c r="B426" s="112">
        <f t="shared" si="302"/>
        <v>12</v>
      </c>
      <c r="C426" s="110"/>
      <c r="D426" s="110">
        <f t="shared" si="282"/>
        <v>0.0864232665337015</v>
      </c>
      <c r="E426" s="110">
        <f t="shared" si="283"/>
        <v>0.421216848026227</v>
      </c>
      <c r="F426" s="110">
        <f t="shared" si="284"/>
        <v>0.801255233036913</v>
      </c>
      <c r="G426" s="110">
        <f t="shared" si="285"/>
        <v>-0.360397014479386</v>
      </c>
      <c r="H426" s="110">
        <f t="shared" si="286"/>
        <v>-0.0675986328482825</v>
      </c>
      <c r="I426" s="110">
        <f t="shared" si="287"/>
        <v>1.29999172108397</v>
      </c>
      <c r="J426" s="110">
        <f t="shared" si="288"/>
        <v>0.162108358933373</v>
      </c>
      <c r="K426" s="110">
        <f t="shared" si="289"/>
        <v>-0.717657799238624</v>
      </c>
      <c r="L426" s="110">
        <f t="shared" si="290"/>
        <v>-0.0573458406033938</v>
      </c>
      <c r="M426" s="110">
        <f t="shared" si="291"/>
        <v>0.089277803741004</v>
      </c>
      <c r="N426" s="110">
        <f t="shared" si="292"/>
        <v>1.46811823268096</v>
      </c>
      <c r="O426" s="110">
        <f t="shared" si="293"/>
        <v>-1.09236624950206</v>
      </c>
      <c r="P426" s="110">
        <f t="shared" si="294"/>
        <v>-0.516811302539795</v>
      </c>
      <c r="Q426" s="110">
        <f t="shared" si="295"/>
        <v>-0.0778785070117925</v>
      </c>
      <c r="R426" s="110">
        <f t="shared" si="296"/>
        <v>1.25216898582383</v>
      </c>
      <c r="S426" s="110">
        <f t="shared" si="297"/>
        <v>-0.166823061344827</v>
      </c>
      <c r="T426" s="110">
        <f t="shared" si="298"/>
        <v>-1.12671336611546</v>
      </c>
      <c r="U426" s="110">
        <f t="shared" si="299"/>
        <v>-1.41185386037648</v>
      </c>
      <c r="V426" s="110">
        <f t="shared" si="300"/>
        <v>1.31919655877094</v>
      </c>
      <c r="W426" s="110">
        <f t="shared" si="301"/>
        <v>-0.218981155966596</v>
      </c>
      <c r="X426" s="110"/>
      <c r="Y426" s="110"/>
      <c r="Z426" s="110"/>
      <c r="AA426" s="110"/>
      <c r="AB426" s="128"/>
    </row>
    <row r="427" ht="12" customHeight="1" spans="1:28">
      <c r="A427" s="23"/>
      <c r="B427" s="112">
        <f t="shared" si="302"/>
        <v>13</v>
      </c>
      <c r="C427" s="110"/>
      <c r="D427" s="110">
        <f t="shared" si="282"/>
        <v>-1.0062367640402</v>
      </c>
      <c r="E427" s="110">
        <f t="shared" si="283"/>
        <v>0.578123567093656</v>
      </c>
      <c r="F427" s="110">
        <f t="shared" si="284"/>
        <v>-0.0298134514646692</v>
      </c>
      <c r="G427" s="110">
        <f t="shared" si="285"/>
        <v>0.869772391087209</v>
      </c>
      <c r="H427" s="110">
        <f t="shared" si="286"/>
        <v>1.02492460065169</v>
      </c>
      <c r="I427" s="110">
        <f t="shared" si="287"/>
        <v>-0.470049317638672</v>
      </c>
      <c r="J427" s="110">
        <f t="shared" si="288"/>
        <v>0.643487191016761</v>
      </c>
      <c r="K427" s="110">
        <f t="shared" si="289"/>
        <v>-0.30481499692377</v>
      </c>
      <c r="L427" s="110">
        <f t="shared" si="290"/>
        <v>0.664219384177515</v>
      </c>
      <c r="M427" s="110">
        <f t="shared" si="291"/>
        <v>-0.152624371769508</v>
      </c>
      <c r="N427" s="110">
        <f t="shared" si="292"/>
        <v>-0.466326289375151</v>
      </c>
      <c r="O427" s="110">
        <f t="shared" si="293"/>
        <v>-0.714246112200082</v>
      </c>
      <c r="P427" s="110">
        <f t="shared" si="294"/>
        <v>-0.218813937200383</v>
      </c>
      <c r="Q427" s="110">
        <f t="shared" si="295"/>
        <v>-0.0518855674481216</v>
      </c>
      <c r="R427" s="110">
        <f t="shared" si="296"/>
        <v>1.80172705777657</v>
      </c>
      <c r="S427" s="110">
        <f t="shared" si="297"/>
        <v>0.10736127534485</v>
      </c>
      <c r="T427" s="110">
        <f t="shared" si="298"/>
        <v>0.471593446669184</v>
      </c>
      <c r="U427" s="110">
        <f t="shared" si="299"/>
        <v>0.199086809817344</v>
      </c>
      <c r="V427" s="110">
        <f t="shared" si="300"/>
        <v>-0.243969783165129</v>
      </c>
      <c r="W427" s="110">
        <f t="shared" si="301"/>
        <v>-0.349082717208305</v>
      </c>
      <c r="X427" s="110"/>
      <c r="Y427" s="110"/>
      <c r="Z427" s="110"/>
      <c r="AA427" s="110"/>
      <c r="AB427" s="128"/>
    </row>
    <row r="428" ht="12" customHeight="1" spans="1:28">
      <c r="A428" s="23"/>
      <c r="B428" s="112">
        <f t="shared" si="302"/>
        <v>14</v>
      </c>
      <c r="C428" s="110"/>
      <c r="D428" s="110">
        <f t="shared" si="282"/>
        <v>-0.235067940155599</v>
      </c>
      <c r="E428" s="110">
        <f t="shared" si="283"/>
        <v>0.639047732677899</v>
      </c>
      <c r="F428" s="110">
        <f t="shared" si="284"/>
        <v>-1.03240816486171</v>
      </c>
      <c r="G428" s="110">
        <f t="shared" si="285"/>
        <v>-0.86982584307214</v>
      </c>
      <c r="H428" s="110">
        <f t="shared" si="286"/>
        <v>0.579029816592226</v>
      </c>
      <c r="I428" s="110">
        <f t="shared" si="287"/>
        <v>-1.44436041920347</v>
      </c>
      <c r="J428" s="110">
        <f t="shared" si="288"/>
        <v>0.839395885667352</v>
      </c>
      <c r="K428" s="110">
        <f t="shared" si="289"/>
        <v>-0.100528046669953</v>
      </c>
      <c r="L428" s="110">
        <f t="shared" si="290"/>
        <v>-2.8961884385592</v>
      </c>
      <c r="M428" s="110">
        <f t="shared" si="291"/>
        <v>-1.21830399712914</v>
      </c>
      <c r="N428" s="110">
        <f t="shared" si="292"/>
        <v>-0.098005210827251</v>
      </c>
      <c r="O428" s="110">
        <f t="shared" si="293"/>
        <v>-1.91880110490521</v>
      </c>
      <c r="P428" s="110">
        <f t="shared" si="294"/>
        <v>-0.418502848227344</v>
      </c>
      <c r="Q428" s="110">
        <f t="shared" si="295"/>
        <v>0.556970023987346</v>
      </c>
      <c r="R428" s="110">
        <f t="shared" si="296"/>
        <v>-1.03079247048299</v>
      </c>
      <c r="S428" s="110">
        <f t="shared" si="297"/>
        <v>-0.349005226868399</v>
      </c>
      <c r="T428" s="110">
        <f t="shared" si="298"/>
        <v>0.0972409064930585</v>
      </c>
      <c r="U428" s="110">
        <f t="shared" si="299"/>
        <v>-0.140479253714128</v>
      </c>
      <c r="V428" s="110">
        <f t="shared" si="300"/>
        <v>0.486102845881697</v>
      </c>
      <c r="W428" s="110">
        <f t="shared" si="301"/>
        <v>-1.09168278737804</v>
      </c>
      <c r="X428" s="110"/>
      <c r="Y428" s="110"/>
      <c r="Z428" s="110"/>
      <c r="AA428" s="110"/>
      <c r="AB428" s="128"/>
    </row>
    <row r="429" ht="12" customHeight="1" spans="1:28">
      <c r="A429" s="23"/>
      <c r="B429" s="112">
        <f t="shared" si="302"/>
        <v>15</v>
      </c>
      <c r="C429" s="110"/>
      <c r="D429" s="110">
        <f t="shared" si="282"/>
        <v>0.155032107420542</v>
      </c>
      <c r="E429" s="110">
        <f t="shared" si="283"/>
        <v>1.39610332316063</v>
      </c>
      <c r="F429" s="110">
        <f t="shared" si="284"/>
        <v>-0.712521776908256</v>
      </c>
      <c r="G429" s="110">
        <f t="shared" si="285"/>
        <v>-1.78493182059178</v>
      </c>
      <c r="H429" s="110">
        <f t="shared" si="286"/>
        <v>-0.179100523912199</v>
      </c>
      <c r="I429" s="110">
        <f t="shared" si="287"/>
        <v>0.130590744539879</v>
      </c>
      <c r="J429" s="110">
        <f t="shared" si="288"/>
        <v>1.97003462635048</v>
      </c>
      <c r="K429" s="110">
        <f t="shared" si="289"/>
        <v>0.203785393796868</v>
      </c>
      <c r="L429" s="110">
        <f t="shared" si="290"/>
        <v>-0.00941606293362358</v>
      </c>
      <c r="M429" s="110">
        <f t="shared" si="291"/>
        <v>0.118117251116021</v>
      </c>
      <c r="N429" s="110">
        <f t="shared" si="292"/>
        <v>0.0884182927174659</v>
      </c>
      <c r="O429" s="110">
        <f t="shared" si="293"/>
        <v>0.613122029156487</v>
      </c>
      <c r="P429" s="110">
        <f t="shared" si="294"/>
        <v>-0.765223190104498</v>
      </c>
      <c r="Q429" s="110">
        <f t="shared" si="295"/>
        <v>-1.16665541543635</v>
      </c>
      <c r="R429" s="110">
        <f t="shared" si="296"/>
        <v>-1.16848074909756</v>
      </c>
      <c r="S429" s="110">
        <f t="shared" si="297"/>
        <v>0.953426896442399</v>
      </c>
      <c r="T429" s="110">
        <f t="shared" si="298"/>
        <v>0.999912512209003</v>
      </c>
      <c r="U429" s="110">
        <f t="shared" si="299"/>
        <v>1.50143178331597</v>
      </c>
      <c r="V429" s="110">
        <f t="shared" si="300"/>
        <v>-0.446239552192162</v>
      </c>
      <c r="W429" s="110">
        <f t="shared" si="301"/>
        <v>-1.79451636393795</v>
      </c>
      <c r="X429" s="110"/>
      <c r="Y429" s="110"/>
      <c r="Z429" s="110"/>
      <c r="AA429" s="110"/>
      <c r="AB429" s="128"/>
    </row>
    <row r="430" ht="12" customHeight="1" spans="1:28">
      <c r="A430" s="23"/>
      <c r="B430" s="112">
        <f t="shared" si="302"/>
        <v>16</v>
      </c>
      <c r="C430" s="110"/>
      <c r="D430" s="110">
        <f t="shared" si="282"/>
        <v>-0.995128862484545</v>
      </c>
      <c r="E430" s="110">
        <f t="shared" si="283"/>
        <v>0.482231224103096</v>
      </c>
      <c r="F430" s="110">
        <f t="shared" si="284"/>
        <v>0.519691582837593</v>
      </c>
      <c r="G430" s="110">
        <f t="shared" si="285"/>
        <v>1.18849962370068</v>
      </c>
      <c r="H430" s="110">
        <f t="shared" si="286"/>
        <v>0.819387105750304</v>
      </c>
      <c r="I430" s="110">
        <f t="shared" si="287"/>
        <v>0.694693927461901</v>
      </c>
      <c r="J430" s="110">
        <f t="shared" si="288"/>
        <v>-1.42710332039325</v>
      </c>
      <c r="K430" s="110">
        <f t="shared" si="289"/>
        <v>-0.43189823816791</v>
      </c>
      <c r="L430" s="110">
        <f t="shared" si="290"/>
        <v>-0.842619972424459</v>
      </c>
      <c r="M430" s="110">
        <f t="shared" si="291"/>
        <v>1.17607416605309</v>
      </c>
      <c r="N430" s="110">
        <f t="shared" si="292"/>
        <v>-0.475150923147959</v>
      </c>
      <c r="O430" s="110">
        <f t="shared" si="293"/>
        <v>-0.768591021921932</v>
      </c>
      <c r="P430" s="110">
        <f t="shared" si="294"/>
        <v>-1.31769816550343</v>
      </c>
      <c r="Q430" s="110">
        <f t="shared" si="295"/>
        <v>-1.00230303221424</v>
      </c>
      <c r="R430" s="110">
        <f t="shared" si="296"/>
        <v>0.943651768332552</v>
      </c>
      <c r="S430" s="110">
        <f t="shared" si="297"/>
        <v>0.33458841739203</v>
      </c>
      <c r="T430" s="110">
        <f t="shared" si="298"/>
        <v>0.175257430825376</v>
      </c>
      <c r="U430" s="110">
        <f t="shared" si="299"/>
        <v>0.578733697486534</v>
      </c>
      <c r="V430" s="110">
        <f t="shared" si="300"/>
        <v>0.407359528019741</v>
      </c>
      <c r="W430" s="110">
        <f t="shared" si="301"/>
        <v>1.57593463347672</v>
      </c>
      <c r="X430" s="110"/>
      <c r="Y430" s="110"/>
      <c r="Z430" s="110"/>
      <c r="AA430" s="110"/>
      <c r="AB430" s="128"/>
    </row>
    <row r="431" ht="12" customHeight="1" spans="1:28">
      <c r="A431" s="23"/>
      <c r="B431" s="112">
        <f t="shared" si="302"/>
        <v>17</v>
      </c>
      <c r="C431" s="110"/>
      <c r="D431" s="110">
        <f t="shared" si="282"/>
        <v>-1.77401939843403</v>
      </c>
      <c r="E431" s="110">
        <f t="shared" si="283"/>
        <v>1.58544386561784</v>
      </c>
      <c r="F431" s="110">
        <f t="shared" si="284"/>
        <v>2.09916265783094</v>
      </c>
      <c r="G431" s="110">
        <f t="shared" si="285"/>
        <v>0.0347456100626383</v>
      </c>
      <c r="H431" s="110">
        <f t="shared" si="286"/>
        <v>0.949142040770875</v>
      </c>
      <c r="I431" s="110">
        <f t="shared" si="287"/>
        <v>2.29078636461057</v>
      </c>
      <c r="J431" s="110">
        <f t="shared" si="288"/>
        <v>-0.345765284734867</v>
      </c>
      <c r="K431" s="110">
        <f t="shared" si="289"/>
        <v>-0.953087753134243</v>
      </c>
      <c r="L431" s="110">
        <f t="shared" si="290"/>
        <v>-1.20090227240073</v>
      </c>
      <c r="M431" s="110">
        <f t="shared" si="291"/>
        <v>0.95922286363674</v>
      </c>
      <c r="N431" s="110">
        <f t="shared" si="292"/>
        <v>-0.535977206093599</v>
      </c>
      <c r="O431" s="110">
        <f t="shared" si="293"/>
        <v>1.55644306245474</v>
      </c>
      <c r="P431" s="110">
        <f t="shared" si="294"/>
        <v>0.960108929666313</v>
      </c>
      <c r="Q431" s="110">
        <f t="shared" si="295"/>
        <v>2.63980209592838</v>
      </c>
      <c r="R431" s="110">
        <f t="shared" si="296"/>
        <v>-2.26979003652355</v>
      </c>
      <c r="S431" s="110">
        <f t="shared" si="297"/>
        <v>-0.975923421654666</v>
      </c>
      <c r="T431" s="110">
        <f t="shared" si="298"/>
        <v>1.92706634797548</v>
      </c>
      <c r="U431" s="110">
        <f t="shared" si="299"/>
        <v>1.72675593044369</v>
      </c>
      <c r="V431" s="110">
        <f t="shared" si="300"/>
        <v>1.28215000811073</v>
      </c>
      <c r="W431" s="110">
        <f t="shared" si="301"/>
        <v>0.0448866149565869</v>
      </c>
      <c r="X431" s="110"/>
      <c r="Y431" s="110"/>
      <c r="Z431" s="110"/>
      <c r="AA431" s="110"/>
      <c r="AB431" s="128"/>
    </row>
    <row r="432" ht="12" customHeight="1" spans="1:28">
      <c r="A432" s="23"/>
      <c r="B432" s="112">
        <f t="shared" si="302"/>
        <v>18</v>
      </c>
      <c r="C432" s="110"/>
      <c r="D432" s="110">
        <f t="shared" si="282"/>
        <v>-1.78395260576644</v>
      </c>
      <c r="E432" s="110">
        <f t="shared" si="283"/>
        <v>0.829513586428198</v>
      </c>
      <c r="F432" s="110">
        <f t="shared" si="284"/>
        <v>0.256998872783656</v>
      </c>
      <c r="G432" s="110">
        <f t="shared" si="285"/>
        <v>1.35718611191836</v>
      </c>
      <c r="H432" s="110">
        <f t="shared" si="286"/>
        <v>0.0600894050485787</v>
      </c>
      <c r="I432" s="110">
        <f t="shared" si="287"/>
        <v>0.0995671168715153</v>
      </c>
      <c r="J432" s="110">
        <f t="shared" si="288"/>
        <v>0.462050862360278</v>
      </c>
      <c r="K432" s="110">
        <f t="shared" si="289"/>
        <v>1.73698297209125</v>
      </c>
      <c r="L432" s="110">
        <f t="shared" si="290"/>
        <v>-0.879016236731257</v>
      </c>
      <c r="M432" s="110">
        <f t="shared" si="291"/>
        <v>-0.527278027411178</v>
      </c>
      <c r="N432" s="110">
        <f t="shared" si="292"/>
        <v>0.935623050214503</v>
      </c>
      <c r="O432" s="110">
        <f t="shared" si="293"/>
        <v>0.920402661486866</v>
      </c>
      <c r="P432" s="110">
        <f t="shared" si="294"/>
        <v>0.519429020076133</v>
      </c>
      <c r="Q432" s="110">
        <f t="shared" si="295"/>
        <v>0.723429014575099</v>
      </c>
      <c r="R432" s="110">
        <f t="shared" si="296"/>
        <v>-0.270172048286776</v>
      </c>
      <c r="S432" s="110">
        <f t="shared" si="297"/>
        <v>0.924015527264437</v>
      </c>
      <c r="T432" s="110">
        <f t="shared" si="298"/>
        <v>1.77688112052915</v>
      </c>
      <c r="U432" s="110">
        <f t="shared" si="299"/>
        <v>1.93016907579597</v>
      </c>
      <c r="V432" s="110">
        <f t="shared" si="300"/>
        <v>-0.914358143714343</v>
      </c>
      <c r="W432" s="110">
        <f t="shared" si="301"/>
        <v>0.602388800281098</v>
      </c>
      <c r="X432" s="110"/>
      <c r="Y432" s="110"/>
      <c r="Z432" s="110"/>
      <c r="AA432" s="110"/>
      <c r="AB432" s="128"/>
    </row>
    <row r="433" ht="12" customHeight="1" spans="1:28">
      <c r="A433" s="23"/>
      <c r="B433" s="112">
        <f t="shared" si="302"/>
        <v>19</v>
      </c>
      <c r="C433" s="110"/>
      <c r="D433" s="110">
        <f t="shared" si="282"/>
        <v>1.47119875763858</v>
      </c>
      <c r="E433" s="110">
        <f t="shared" si="283"/>
        <v>-0.0881486762959778</v>
      </c>
      <c r="F433" s="110">
        <f t="shared" si="284"/>
        <v>0.223381150500797</v>
      </c>
      <c r="G433" s="110">
        <f t="shared" si="285"/>
        <v>-0.510018888366892</v>
      </c>
      <c r="H433" s="110">
        <f t="shared" si="286"/>
        <v>1.12227271073052</v>
      </c>
      <c r="I433" s="110">
        <f t="shared" si="287"/>
        <v>1.16295244941671</v>
      </c>
      <c r="J433" s="110">
        <f t="shared" si="288"/>
        <v>0.175142314454437</v>
      </c>
      <c r="K433" s="110">
        <f t="shared" si="289"/>
        <v>0.471504172962536</v>
      </c>
      <c r="L433" s="110">
        <f t="shared" si="290"/>
        <v>-0.568531671090831</v>
      </c>
      <c r="M433" s="110">
        <f t="shared" si="291"/>
        <v>0.16721836598565</v>
      </c>
      <c r="N433" s="110">
        <f t="shared" si="292"/>
        <v>1.05516390241781</v>
      </c>
      <c r="O433" s="110">
        <f t="shared" si="293"/>
        <v>0.466954145286396</v>
      </c>
      <c r="P433" s="110">
        <f t="shared" si="294"/>
        <v>-0.0153220078022408</v>
      </c>
      <c r="Q433" s="110">
        <f t="shared" si="295"/>
        <v>-1.57326830480406</v>
      </c>
      <c r="R433" s="110">
        <f t="shared" si="296"/>
        <v>-0.547518865673902</v>
      </c>
      <c r="S433" s="110">
        <f t="shared" si="297"/>
        <v>1.43202612459777</v>
      </c>
      <c r="T433" s="110">
        <f t="shared" si="298"/>
        <v>1.4592804187495</v>
      </c>
      <c r="U433" s="110">
        <f t="shared" si="299"/>
        <v>-0.536648011000331</v>
      </c>
      <c r="V433" s="110">
        <f t="shared" si="300"/>
        <v>-2.2547125926613</v>
      </c>
      <c r="W433" s="110">
        <f t="shared" si="301"/>
        <v>-0.330580340027417</v>
      </c>
      <c r="X433" s="110"/>
      <c r="Y433" s="110"/>
      <c r="Z433" s="110"/>
      <c r="AA433" s="110"/>
      <c r="AB433" s="128"/>
    </row>
    <row r="434" ht="12" customHeight="1" spans="1:28">
      <c r="A434" s="23"/>
      <c r="B434" s="112">
        <f t="shared" si="302"/>
        <v>20</v>
      </c>
      <c r="C434" s="110"/>
      <c r="D434" s="110">
        <f t="shared" si="282"/>
        <v>-0.65248137038432</v>
      </c>
      <c r="E434" s="110">
        <f t="shared" si="283"/>
        <v>0.111521119872593</v>
      </c>
      <c r="F434" s="110">
        <f t="shared" si="284"/>
        <v>0.948490019850151</v>
      </c>
      <c r="G434" s="110">
        <f t="shared" si="285"/>
        <v>0.232950875508668</v>
      </c>
      <c r="H434" s="110">
        <f t="shared" si="286"/>
        <v>1.50100372443585</v>
      </c>
      <c r="I434" s="110">
        <f t="shared" si="287"/>
        <v>-1.43202968183415</v>
      </c>
      <c r="J434" s="110">
        <f t="shared" si="288"/>
        <v>0.794764266912868</v>
      </c>
      <c r="K434" s="110">
        <f t="shared" si="289"/>
        <v>0.204258311590421</v>
      </c>
      <c r="L434" s="110">
        <f t="shared" si="290"/>
        <v>0.205334221924169</v>
      </c>
      <c r="M434" s="110">
        <f t="shared" si="291"/>
        <v>-0.202411845018528</v>
      </c>
      <c r="N434" s="110">
        <f t="shared" si="292"/>
        <v>0.783309748064538</v>
      </c>
      <c r="O434" s="110">
        <f t="shared" si="293"/>
        <v>-0.29506238163108</v>
      </c>
      <c r="P434" s="110">
        <f t="shared" si="294"/>
        <v>1.99231092431191</v>
      </c>
      <c r="Q434" s="110">
        <f t="shared" si="295"/>
        <v>0.9565561954004</v>
      </c>
      <c r="R434" s="110">
        <f t="shared" si="296"/>
        <v>-1.86741661732006</v>
      </c>
      <c r="S434" s="110">
        <f t="shared" si="297"/>
        <v>-0.948559683824588</v>
      </c>
      <c r="T434" s="110">
        <f t="shared" si="298"/>
        <v>-0.301997932482361</v>
      </c>
      <c r="U434" s="110">
        <f t="shared" si="299"/>
        <v>1.23920923259954</v>
      </c>
      <c r="V434" s="110">
        <f t="shared" si="300"/>
        <v>-0.388437280734023</v>
      </c>
      <c r="W434" s="110">
        <f t="shared" si="301"/>
        <v>-3.03336665452466</v>
      </c>
      <c r="X434" s="110"/>
      <c r="Y434" s="110"/>
      <c r="Z434" s="110"/>
      <c r="AA434" s="110"/>
      <c r="AB434" s="128"/>
    </row>
    <row r="435" ht="12" customHeight="1" spans="1:28">
      <c r="A435" s="23"/>
      <c r="B435" s="112">
        <f t="shared" ref="B435:B466" si="303">B434+1</f>
        <v>21</v>
      </c>
      <c r="C435" s="110"/>
      <c r="D435" s="110">
        <f t="shared" si="282"/>
        <v>-1.86395398356841</v>
      </c>
      <c r="E435" s="110">
        <f t="shared" si="283"/>
        <v>-0.1377931850741</v>
      </c>
      <c r="F435" s="110">
        <f t="shared" si="284"/>
        <v>-1.55631084712744</v>
      </c>
      <c r="G435" s="110">
        <f t="shared" si="285"/>
        <v>0.692134956716626</v>
      </c>
      <c r="H435" s="110">
        <f t="shared" si="286"/>
        <v>0.735495355626119</v>
      </c>
      <c r="I435" s="110">
        <f t="shared" si="287"/>
        <v>-2.05901130114461</v>
      </c>
      <c r="J435" s="110">
        <f t="shared" si="288"/>
        <v>-0.311038205798336</v>
      </c>
      <c r="K435" s="110">
        <f t="shared" si="289"/>
        <v>-0.00205314198035426</v>
      </c>
      <c r="L435" s="110">
        <f t="shared" si="290"/>
        <v>0.166353950751924</v>
      </c>
      <c r="M435" s="110">
        <f t="shared" si="291"/>
        <v>1.13085200014654</v>
      </c>
      <c r="N435" s="110">
        <f t="shared" si="292"/>
        <v>1.53123224773027</v>
      </c>
      <c r="O435" s="110">
        <f t="shared" si="293"/>
        <v>-0.0262545632173435</v>
      </c>
      <c r="P435" s="110">
        <f t="shared" si="294"/>
        <v>-1.0280017608518</v>
      </c>
      <c r="Q435" s="110">
        <f t="shared" si="295"/>
        <v>0.372682116612939</v>
      </c>
      <c r="R435" s="110">
        <f t="shared" si="296"/>
        <v>-1.09290079544088</v>
      </c>
      <c r="S435" s="110">
        <f t="shared" si="297"/>
        <v>0.891625471287097</v>
      </c>
      <c r="T435" s="110">
        <f t="shared" si="298"/>
        <v>0.831206943657766</v>
      </c>
      <c r="U435" s="110">
        <f t="shared" si="299"/>
        <v>-0.0463689210779879</v>
      </c>
      <c r="V435" s="110">
        <f t="shared" si="300"/>
        <v>1.28898242871315</v>
      </c>
      <c r="W435" s="110">
        <f t="shared" si="301"/>
        <v>0.805140132241058</v>
      </c>
      <c r="X435" s="110"/>
      <c r="Y435" s="110"/>
      <c r="Z435" s="110"/>
      <c r="AA435" s="110"/>
      <c r="AB435" s="128"/>
    </row>
    <row r="436" ht="12" customHeight="1" spans="1:28">
      <c r="A436" s="23"/>
      <c r="B436" s="112">
        <f t="shared" si="303"/>
        <v>22</v>
      </c>
      <c r="C436" s="110"/>
      <c r="D436" s="110">
        <f t="shared" si="282"/>
        <v>-0.281802217820209</v>
      </c>
      <c r="E436" s="110">
        <f t="shared" si="283"/>
        <v>1.00229815124989</v>
      </c>
      <c r="F436" s="110">
        <f t="shared" si="284"/>
        <v>-0.91346178717005</v>
      </c>
      <c r="G436" s="110">
        <f t="shared" si="285"/>
        <v>0.647408758580172</v>
      </c>
      <c r="H436" s="110">
        <f t="shared" si="286"/>
        <v>-0.203536816150505</v>
      </c>
      <c r="I436" s="110">
        <f t="shared" si="287"/>
        <v>0.498827071307032</v>
      </c>
      <c r="J436" s="110">
        <f t="shared" si="288"/>
        <v>1.02015734444889</v>
      </c>
      <c r="K436" s="110">
        <f t="shared" si="289"/>
        <v>0.497959535117682</v>
      </c>
      <c r="L436" s="110">
        <f t="shared" si="290"/>
        <v>0.751850272171804</v>
      </c>
      <c r="M436" s="110">
        <f t="shared" si="291"/>
        <v>0.677446169258175</v>
      </c>
      <c r="N436" s="110">
        <f t="shared" si="292"/>
        <v>0.702489437470565</v>
      </c>
      <c r="O436" s="110">
        <f t="shared" si="293"/>
        <v>-0.481176364884438</v>
      </c>
      <c r="P436" s="110">
        <f t="shared" si="294"/>
        <v>0.628412515688097</v>
      </c>
      <c r="Q436" s="110">
        <f t="shared" si="295"/>
        <v>-0.778377384226458</v>
      </c>
      <c r="R436" s="110">
        <f t="shared" si="296"/>
        <v>1.20208962258465</v>
      </c>
      <c r="S436" s="110">
        <f t="shared" si="297"/>
        <v>0.0223411315983482</v>
      </c>
      <c r="T436" s="110">
        <f t="shared" si="298"/>
        <v>-0.25435140143121</v>
      </c>
      <c r="U436" s="110">
        <f t="shared" si="299"/>
        <v>0.831950688071082</v>
      </c>
      <c r="V436" s="110">
        <f t="shared" si="300"/>
        <v>-0.013129307472424</v>
      </c>
      <c r="W436" s="110">
        <f t="shared" si="301"/>
        <v>0.789136492624376</v>
      </c>
      <c r="X436" s="110"/>
      <c r="Y436" s="110"/>
      <c r="Z436" s="110"/>
      <c r="AA436" s="110"/>
      <c r="AB436" s="128"/>
    </row>
    <row r="437" ht="12" customHeight="1" spans="1:28">
      <c r="A437" s="23"/>
      <c r="B437" s="112">
        <f t="shared" si="303"/>
        <v>23</v>
      </c>
      <c r="C437" s="110"/>
      <c r="D437" s="110">
        <f t="shared" si="282"/>
        <v>0.780368824398372</v>
      </c>
      <c r="E437" s="110">
        <f t="shared" si="283"/>
        <v>-0.618596707679731</v>
      </c>
      <c r="F437" s="110">
        <f t="shared" si="284"/>
        <v>-0.543455988075062</v>
      </c>
      <c r="G437" s="110">
        <f t="shared" si="285"/>
        <v>1.27871310815704</v>
      </c>
      <c r="H437" s="110">
        <f t="shared" si="286"/>
        <v>1.40467064084457</v>
      </c>
      <c r="I437" s="110">
        <f t="shared" si="287"/>
        <v>-0.872328482176302</v>
      </c>
      <c r="J437" s="110">
        <f t="shared" si="288"/>
        <v>0.677638101768507</v>
      </c>
      <c r="K437" s="110">
        <f t="shared" si="289"/>
        <v>1.12766837331339</v>
      </c>
      <c r="L437" s="110">
        <f t="shared" si="290"/>
        <v>-0.782364811214548</v>
      </c>
      <c r="M437" s="110">
        <f t="shared" si="291"/>
        <v>-0.321126681830153</v>
      </c>
      <c r="N437" s="110">
        <f t="shared" si="292"/>
        <v>-0.0418192151522386</v>
      </c>
      <c r="O437" s="110">
        <f t="shared" si="293"/>
        <v>-0.546440180659325</v>
      </c>
      <c r="P437" s="110">
        <f t="shared" si="294"/>
        <v>0.177287167405939</v>
      </c>
      <c r="Q437" s="110">
        <f t="shared" si="295"/>
        <v>0.889869974512126</v>
      </c>
      <c r="R437" s="110">
        <f t="shared" si="296"/>
        <v>-0.186946871279543</v>
      </c>
      <c r="S437" s="110">
        <f t="shared" si="297"/>
        <v>1.44744921494092</v>
      </c>
      <c r="T437" s="110">
        <f t="shared" si="298"/>
        <v>-0.817796970403901</v>
      </c>
      <c r="U437" s="110">
        <f t="shared" si="299"/>
        <v>0.839833879880411</v>
      </c>
      <c r="V437" s="110">
        <f t="shared" si="300"/>
        <v>2.29509011798882</v>
      </c>
      <c r="W437" s="110">
        <f t="shared" si="301"/>
        <v>0.438939755143413</v>
      </c>
      <c r="X437" s="110"/>
      <c r="Y437" s="110"/>
      <c r="Z437" s="110"/>
      <c r="AA437" s="110"/>
      <c r="AB437" s="128"/>
    </row>
    <row r="438" ht="12" customHeight="1" spans="1:28">
      <c r="A438" s="23"/>
      <c r="B438" s="112">
        <f t="shared" si="303"/>
        <v>24</v>
      </c>
      <c r="C438" s="110"/>
      <c r="D438" s="110">
        <f t="shared" si="282"/>
        <v>1.68634194225563</v>
      </c>
      <c r="E438" s="110">
        <f t="shared" si="283"/>
        <v>0.0422779602856011</v>
      </c>
      <c r="F438" s="110">
        <f t="shared" si="284"/>
        <v>0.516031984586965</v>
      </c>
      <c r="G438" s="110">
        <f t="shared" si="285"/>
        <v>-0.723535883071059</v>
      </c>
      <c r="H438" s="110">
        <f t="shared" si="286"/>
        <v>0.352627334560393</v>
      </c>
      <c r="I438" s="110">
        <f t="shared" si="287"/>
        <v>-3.64914857424371</v>
      </c>
      <c r="J438" s="110">
        <f t="shared" si="288"/>
        <v>-0.182095825047402</v>
      </c>
      <c r="K438" s="110">
        <f t="shared" si="289"/>
        <v>-0.500659240990576</v>
      </c>
      <c r="L438" s="110">
        <f t="shared" si="290"/>
        <v>1.06378984669537</v>
      </c>
      <c r="M438" s="110">
        <f t="shared" si="291"/>
        <v>0.0105829917815265</v>
      </c>
      <c r="N438" s="110">
        <f t="shared" si="292"/>
        <v>-1.04631733438432</v>
      </c>
      <c r="O438" s="110">
        <f t="shared" si="293"/>
        <v>0.626146311151029</v>
      </c>
      <c r="P438" s="110">
        <f t="shared" si="294"/>
        <v>-0.894259567139174</v>
      </c>
      <c r="Q438" s="110">
        <f t="shared" si="295"/>
        <v>-1.32484763948165</v>
      </c>
      <c r="R438" s="110">
        <f t="shared" si="296"/>
        <v>-0.868424824941178</v>
      </c>
      <c r="S438" s="110">
        <f t="shared" si="297"/>
        <v>0.326285312217024</v>
      </c>
      <c r="T438" s="110">
        <f t="shared" si="298"/>
        <v>-0.517818387454108</v>
      </c>
      <c r="U438" s="110">
        <f t="shared" si="299"/>
        <v>0.92413995989589</v>
      </c>
      <c r="V438" s="110">
        <f t="shared" si="300"/>
        <v>-0.58096542460605</v>
      </c>
      <c r="W438" s="110">
        <f t="shared" si="301"/>
        <v>0.580006165268724</v>
      </c>
      <c r="X438" s="110"/>
      <c r="Y438" s="110"/>
      <c r="Z438" s="110"/>
      <c r="AA438" s="110"/>
      <c r="AB438" s="128"/>
    </row>
    <row r="439" ht="12" customHeight="1" spans="1:28">
      <c r="A439" s="23"/>
      <c r="B439" s="112">
        <f t="shared" si="303"/>
        <v>25</v>
      </c>
      <c r="C439" s="110"/>
      <c r="D439" s="110">
        <f t="shared" si="282"/>
        <v>-1.60553257406131</v>
      </c>
      <c r="E439" s="110">
        <f t="shared" si="283"/>
        <v>-1.17952196514542</v>
      </c>
      <c r="F439" s="110">
        <f t="shared" si="284"/>
        <v>0.13597858483434</v>
      </c>
      <c r="G439" s="110">
        <f t="shared" si="285"/>
        <v>0.937969639471925</v>
      </c>
      <c r="H439" s="110">
        <f t="shared" si="286"/>
        <v>-0.289309541600939</v>
      </c>
      <c r="I439" s="110">
        <f t="shared" si="287"/>
        <v>0.714375648872846</v>
      </c>
      <c r="J439" s="110">
        <f t="shared" si="288"/>
        <v>-0.0249892467372012</v>
      </c>
      <c r="K439" s="110">
        <f t="shared" si="289"/>
        <v>-0.902212690811192</v>
      </c>
      <c r="L439" s="110">
        <f t="shared" si="290"/>
        <v>0.3973862617651</v>
      </c>
      <c r="M439" s="110">
        <f t="shared" si="291"/>
        <v>0.802061410157054</v>
      </c>
      <c r="N439" s="110">
        <f t="shared" si="292"/>
        <v>-1.76590591883784</v>
      </c>
      <c r="O439" s="110">
        <f t="shared" si="293"/>
        <v>-0.958717665661666</v>
      </c>
      <c r="P439" s="110">
        <f t="shared" si="294"/>
        <v>1.34370100447267</v>
      </c>
      <c r="Q439" s="110">
        <f t="shared" si="295"/>
        <v>-1.24878817852756</v>
      </c>
      <c r="R439" s="110">
        <f t="shared" si="296"/>
        <v>0.207414337409301</v>
      </c>
      <c r="S439" s="110">
        <f t="shared" si="297"/>
        <v>0.940838538159037</v>
      </c>
      <c r="T439" s="110">
        <f t="shared" si="298"/>
        <v>-0.238045971441932</v>
      </c>
      <c r="U439" s="110">
        <f t="shared" si="299"/>
        <v>1.01430470404684</v>
      </c>
      <c r="V439" s="110">
        <f t="shared" si="300"/>
        <v>-0.387539508455515</v>
      </c>
      <c r="W439" s="110">
        <f t="shared" si="301"/>
        <v>0.0688088511364704</v>
      </c>
      <c r="X439" s="110"/>
      <c r="Y439" s="110"/>
      <c r="Z439" s="110"/>
      <c r="AA439" s="110"/>
      <c r="AB439" s="128"/>
    </row>
    <row r="440" ht="12" customHeight="1" spans="1:28">
      <c r="A440" s="23"/>
      <c r="B440" s="112">
        <f t="shared" si="303"/>
        <v>26</v>
      </c>
      <c r="C440" s="110"/>
      <c r="D440" s="110">
        <f t="shared" si="282"/>
        <v>-0.282739431960908</v>
      </c>
      <c r="E440" s="110">
        <f t="shared" si="283"/>
        <v>0.689199439641063</v>
      </c>
      <c r="F440" s="110">
        <f t="shared" si="284"/>
        <v>2.33875796739375</v>
      </c>
      <c r="G440" s="110">
        <f t="shared" si="285"/>
        <v>-0.0871378619641994</v>
      </c>
      <c r="H440" s="110">
        <f t="shared" si="286"/>
        <v>-0.44132164792941</v>
      </c>
      <c r="I440" s="110">
        <f t="shared" si="287"/>
        <v>-1.43278637746893</v>
      </c>
      <c r="J440" s="110">
        <f t="shared" si="288"/>
        <v>0.19011875165802</v>
      </c>
      <c r="K440" s="110">
        <f t="shared" si="289"/>
        <v>0.918091492208467</v>
      </c>
      <c r="L440" s="110">
        <f t="shared" si="290"/>
        <v>-0.0753172975867895</v>
      </c>
      <c r="M440" s="110">
        <f t="shared" si="291"/>
        <v>-2.31583338251317</v>
      </c>
      <c r="N440" s="110">
        <f t="shared" si="292"/>
        <v>0.150349846035747</v>
      </c>
      <c r="O440" s="110">
        <f t="shared" si="293"/>
        <v>0.561832788630925</v>
      </c>
      <c r="P440" s="110">
        <f t="shared" si="294"/>
        <v>-2.3064035174208</v>
      </c>
      <c r="Q440" s="110">
        <f t="shared" si="295"/>
        <v>0.905507971572288</v>
      </c>
      <c r="R440" s="110">
        <f t="shared" si="296"/>
        <v>-0.288711774360744</v>
      </c>
      <c r="S440" s="110">
        <f t="shared" si="297"/>
        <v>0.0439660201058798</v>
      </c>
      <c r="T440" s="110">
        <f t="shared" si="298"/>
        <v>-1.00231286472953</v>
      </c>
      <c r="U440" s="110">
        <f t="shared" si="299"/>
        <v>-0.945258942991426</v>
      </c>
      <c r="V440" s="110">
        <f t="shared" si="300"/>
        <v>-0.517096390852628</v>
      </c>
      <c r="W440" s="110">
        <f t="shared" si="301"/>
        <v>-0.274605168299673</v>
      </c>
      <c r="X440" s="110"/>
      <c r="Y440" s="110"/>
      <c r="Z440" s="110"/>
      <c r="AA440" s="110"/>
      <c r="AB440" s="128"/>
    </row>
    <row r="441" ht="12" customHeight="1" spans="1:28">
      <c r="A441" s="23"/>
      <c r="B441" s="112">
        <f t="shared" si="303"/>
        <v>27</v>
      </c>
      <c r="C441" s="110"/>
      <c r="D441" s="110">
        <f t="shared" si="282"/>
        <v>-0.420003392562713</v>
      </c>
      <c r="E441" s="110">
        <f t="shared" si="283"/>
        <v>0.953467598190192</v>
      </c>
      <c r="F441" s="110">
        <f t="shared" si="284"/>
        <v>1.45959200507006</v>
      </c>
      <c r="G441" s="110">
        <f t="shared" si="285"/>
        <v>-1.03830076480107</v>
      </c>
      <c r="H441" s="110">
        <f t="shared" si="286"/>
        <v>-2.22842298243506</v>
      </c>
      <c r="I441" s="110">
        <f t="shared" si="287"/>
        <v>-0.733844307332522</v>
      </c>
      <c r="J441" s="110">
        <f t="shared" si="288"/>
        <v>-2.34335870448049</v>
      </c>
      <c r="K441" s="110">
        <f t="shared" si="289"/>
        <v>-1.01301602210879</v>
      </c>
      <c r="L441" s="110">
        <f t="shared" si="290"/>
        <v>-0.438098185343689</v>
      </c>
      <c r="M441" s="110">
        <f t="shared" si="291"/>
        <v>-1.14982852365701</v>
      </c>
      <c r="N441" s="110">
        <f t="shared" si="292"/>
        <v>-0.581079380964295</v>
      </c>
      <c r="O441" s="110">
        <f t="shared" si="293"/>
        <v>0.0519565424822348</v>
      </c>
      <c r="P441" s="110">
        <f t="shared" si="294"/>
        <v>1.69473556262625</v>
      </c>
      <c r="Q441" s="110">
        <f t="shared" si="295"/>
        <v>0.661579003939699</v>
      </c>
      <c r="R441" s="110">
        <f t="shared" si="296"/>
        <v>-1.35845299942235</v>
      </c>
      <c r="S441" s="110">
        <f t="shared" si="297"/>
        <v>0.915079030827187</v>
      </c>
      <c r="T441" s="110">
        <f t="shared" si="298"/>
        <v>-0.425616172389187</v>
      </c>
      <c r="U441" s="110">
        <f t="shared" si="299"/>
        <v>-1.35853979235807</v>
      </c>
      <c r="V441" s="110">
        <f t="shared" si="300"/>
        <v>-0.567829599795373</v>
      </c>
      <c r="W441" s="110">
        <f t="shared" si="301"/>
        <v>-1.59774500182687</v>
      </c>
      <c r="X441" s="110"/>
      <c r="Y441" s="110"/>
      <c r="Z441" s="110"/>
      <c r="AA441" s="110"/>
      <c r="AB441" s="128"/>
    </row>
    <row r="442" ht="12" customHeight="1" spans="1:28">
      <c r="A442" s="23"/>
      <c r="B442" s="112">
        <f t="shared" si="303"/>
        <v>28</v>
      </c>
      <c r="C442" s="110"/>
      <c r="D442" s="110">
        <f t="shared" si="282"/>
        <v>2.42746843015737</v>
      </c>
      <c r="E442" s="110">
        <f t="shared" si="283"/>
        <v>0.236796273287831</v>
      </c>
      <c r="F442" s="110">
        <f t="shared" si="284"/>
        <v>0.765259360140255</v>
      </c>
      <c r="G442" s="110">
        <f t="shared" si="285"/>
        <v>-1.12955850322187</v>
      </c>
      <c r="H442" s="110">
        <f t="shared" si="286"/>
        <v>0.0528642156180525</v>
      </c>
      <c r="I442" s="110">
        <f t="shared" si="287"/>
        <v>-0.844899224488914</v>
      </c>
      <c r="J442" s="110">
        <f t="shared" si="288"/>
        <v>-2.62287377039651</v>
      </c>
      <c r="K442" s="110">
        <f t="shared" si="289"/>
        <v>-0.961255427759076</v>
      </c>
      <c r="L442" s="110">
        <f t="shared" si="290"/>
        <v>-0.991951301621389</v>
      </c>
      <c r="M442" s="110">
        <f t="shared" si="291"/>
        <v>-0.135840632600044</v>
      </c>
      <c r="N442" s="110">
        <f t="shared" si="292"/>
        <v>1.50455790286202</v>
      </c>
      <c r="O442" s="110">
        <f t="shared" si="293"/>
        <v>1.22829983912309</v>
      </c>
      <c r="P442" s="110">
        <f t="shared" si="294"/>
        <v>1.63340280360276</v>
      </c>
      <c r="Q442" s="110">
        <f t="shared" si="295"/>
        <v>0.297300034961547</v>
      </c>
      <c r="R442" s="110">
        <f t="shared" si="296"/>
        <v>-0.299845712165399</v>
      </c>
      <c r="S442" s="110">
        <f t="shared" si="297"/>
        <v>-1.60990592140182</v>
      </c>
      <c r="T442" s="110">
        <f t="shared" si="298"/>
        <v>0.109206803201953</v>
      </c>
      <c r="U442" s="110">
        <f t="shared" si="299"/>
        <v>0.572852807154034</v>
      </c>
      <c r="V442" s="110">
        <f t="shared" si="300"/>
        <v>1.15285703436614</v>
      </c>
      <c r="W442" s="110">
        <f t="shared" si="301"/>
        <v>-0.555622713934113</v>
      </c>
      <c r="X442" s="110"/>
      <c r="Y442" s="110"/>
      <c r="Z442" s="110"/>
      <c r="AA442" s="110"/>
      <c r="AB442" s="128"/>
    </row>
    <row r="443" ht="12" customHeight="1" spans="1:28">
      <c r="A443" s="23"/>
      <c r="B443" s="112">
        <f t="shared" si="303"/>
        <v>29</v>
      </c>
      <c r="C443" s="110"/>
      <c r="D443" s="110">
        <f t="shared" si="282"/>
        <v>-1.16161942253327</v>
      </c>
      <c r="E443" s="110">
        <f t="shared" si="283"/>
        <v>-0.782521822020112</v>
      </c>
      <c r="F443" s="110">
        <f t="shared" si="284"/>
        <v>-0.903252584766451</v>
      </c>
      <c r="G443" s="110">
        <f t="shared" si="285"/>
        <v>-0.684893232354804</v>
      </c>
      <c r="H443" s="110">
        <f t="shared" si="286"/>
        <v>-1.18084666683453</v>
      </c>
      <c r="I443" s="110">
        <f t="shared" si="287"/>
        <v>-0.638727748616421</v>
      </c>
      <c r="J443" s="110">
        <f t="shared" si="288"/>
        <v>-1.41661741799538</v>
      </c>
      <c r="K443" s="110">
        <f t="shared" si="289"/>
        <v>1.82866349826275</v>
      </c>
      <c r="L443" s="110">
        <f t="shared" si="290"/>
        <v>-0.823139490257163</v>
      </c>
      <c r="M443" s="110">
        <f t="shared" si="291"/>
        <v>1.28356068530665</v>
      </c>
      <c r="N443" s="110">
        <f t="shared" si="292"/>
        <v>-1.0989147466898</v>
      </c>
      <c r="O443" s="110">
        <f t="shared" si="293"/>
        <v>-0.110824712167561</v>
      </c>
      <c r="P443" s="110">
        <f t="shared" si="294"/>
        <v>0.0398905254879384</v>
      </c>
      <c r="Q443" s="110">
        <f t="shared" si="295"/>
        <v>1.22977731783779</v>
      </c>
      <c r="R443" s="110">
        <f t="shared" si="296"/>
        <v>-1.56608714104461</v>
      </c>
      <c r="S443" s="110">
        <f t="shared" si="297"/>
        <v>-0.546510725663491</v>
      </c>
      <c r="T443" s="110">
        <f t="shared" si="298"/>
        <v>-0.977191461150658</v>
      </c>
      <c r="U443" s="110">
        <f t="shared" si="299"/>
        <v>-0.859577473254502</v>
      </c>
      <c r="V443" s="110">
        <f t="shared" si="300"/>
        <v>0.229195105241552</v>
      </c>
      <c r="W443" s="110">
        <f t="shared" si="301"/>
        <v>0.288806668927595</v>
      </c>
      <c r="X443" s="110"/>
      <c r="Y443" s="110"/>
      <c r="Z443" s="110"/>
      <c r="AA443" s="110"/>
      <c r="AB443" s="128"/>
    </row>
    <row r="444" ht="12" customHeight="1" spans="1:28">
      <c r="A444" s="23"/>
      <c r="B444" s="112">
        <f t="shared" si="303"/>
        <v>30</v>
      </c>
      <c r="C444" s="110"/>
      <c r="D444" s="110">
        <f t="shared" si="282"/>
        <v>0.49673623470276</v>
      </c>
      <c r="E444" s="110">
        <f t="shared" si="283"/>
        <v>-1.5996390114935</v>
      </c>
      <c r="F444" s="110">
        <f t="shared" si="284"/>
        <v>-0.0779993908981928</v>
      </c>
      <c r="G444" s="110">
        <f t="shared" si="285"/>
        <v>1.27635824428213</v>
      </c>
      <c r="H444" s="110">
        <f t="shared" si="286"/>
        <v>-1.04325771466796</v>
      </c>
      <c r="I444" s="110">
        <f t="shared" si="287"/>
        <v>-1.04736442572437</v>
      </c>
      <c r="J444" s="110">
        <f t="shared" si="288"/>
        <v>1.05155988845017</v>
      </c>
      <c r="K444" s="110">
        <f t="shared" si="289"/>
        <v>-1.16002740877322</v>
      </c>
      <c r="L444" s="110">
        <f t="shared" si="290"/>
        <v>-0.338649654409674</v>
      </c>
      <c r="M444" s="110">
        <f t="shared" si="291"/>
        <v>1.28667125534151</v>
      </c>
      <c r="N444" s="110">
        <f t="shared" si="292"/>
        <v>-0.451676290809561</v>
      </c>
      <c r="O444" s="110">
        <f t="shared" si="293"/>
        <v>0.838795219734925</v>
      </c>
      <c r="P444" s="110">
        <f t="shared" si="294"/>
        <v>0.785046556081715</v>
      </c>
      <c r="Q444" s="110">
        <f t="shared" si="295"/>
        <v>-0.425734574443812</v>
      </c>
      <c r="R444" s="110">
        <f t="shared" si="296"/>
        <v>-0.67195902364922</v>
      </c>
      <c r="S444" s="110">
        <f t="shared" si="297"/>
        <v>-1.93663391266118</v>
      </c>
      <c r="T444" s="110">
        <f t="shared" si="298"/>
        <v>0.502893478618235</v>
      </c>
      <c r="U444" s="110">
        <f t="shared" si="299"/>
        <v>0.224123970780707</v>
      </c>
      <c r="V444" s="110">
        <f t="shared" si="300"/>
        <v>2.00609366443128</v>
      </c>
      <c r="W444" s="110">
        <f t="shared" si="301"/>
        <v>-2.03174297532321</v>
      </c>
      <c r="X444" s="110"/>
      <c r="Y444" s="110"/>
      <c r="Z444" s="110"/>
      <c r="AA444" s="110"/>
      <c r="AB444" s="128"/>
    </row>
    <row r="445" ht="12" customHeight="1" spans="1:28">
      <c r="A445" s="23"/>
      <c r="B445" s="112">
        <f t="shared" si="303"/>
        <v>31</v>
      </c>
      <c r="C445" s="110"/>
      <c r="D445" s="110">
        <f t="shared" si="282"/>
        <v>-0.0716916037747337</v>
      </c>
      <c r="E445" s="110">
        <f t="shared" si="283"/>
        <v>1.10698988140039</v>
      </c>
      <c r="F445" s="110">
        <f t="shared" si="284"/>
        <v>-0.581155606026525</v>
      </c>
      <c r="G445" s="110">
        <f t="shared" si="285"/>
        <v>-0.74009626757564</v>
      </c>
      <c r="H445" s="110">
        <f t="shared" si="286"/>
        <v>0.7801749976815</v>
      </c>
      <c r="I445" s="110">
        <f t="shared" si="287"/>
        <v>0.0943272210890933</v>
      </c>
      <c r="J445" s="110">
        <f t="shared" si="288"/>
        <v>-1.38969560284748</v>
      </c>
      <c r="K445" s="110">
        <f t="shared" si="289"/>
        <v>-1.74939618737928</v>
      </c>
      <c r="L445" s="110">
        <f t="shared" si="290"/>
        <v>-1.37175437116892</v>
      </c>
      <c r="M445" s="110">
        <f t="shared" si="291"/>
        <v>-1.34511138479994</v>
      </c>
      <c r="N445" s="110">
        <f t="shared" si="292"/>
        <v>0.314647278561496</v>
      </c>
      <c r="O445" s="110">
        <f t="shared" si="293"/>
        <v>0.658712895050889</v>
      </c>
      <c r="P445" s="110">
        <f t="shared" si="294"/>
        <v>-0.227794879452234</v>
      </c>
      <c r="Q445" s="110">
        <f t="shared" si="295"/>
        <v>-0.343997006607396</v>
      </c>
      <c r="R445" s="110">
        <f t="shared" si="296"/>
        <v>-1.03927252199746</v>
      </c>
      <c r="S445" s="110">
        <f t="shared" si="297"/>
        <v>0.063961793554562</v>
      </c>
      <c r="T445" s="110">
        <f t="shared" si="298"/>
        <v>0.211074083160733</v>
      </c>
      <c r="U445" s="110">
        <f t="shared" si="299"/>
        <v>0.0804588746870565</v>
      </c>
      <c r="V445" s="110">
        <f t="shared" si="300"/>
        <v>0.885771329656666</v>
      </c>
      <c r="W445" s="110">
        <f t="shared" si="301"/>
        <v>-1.41103176085458</v>
      </c>
      <c r="X445" s="110"/>
      <c r="Y445" s="110"/>
      <c r="Z445" s="110"/>
      <c r="AA445" s="110"/>
      <c r="AB445" s="128"/>
    </row>
    <row r="446" ht="12" customHeight="1" spans="1:28">
      <c r="A446" s="23"/>
      <c r="B446" s="112">
        <f t="shared" si="303"/>
        <v>32</v>
      </c>
      <c r="C446" s="110"/>
      <c r="D446" s="110">
        <f t="shared" si="282"/>
        <v>-0.461791170324122</v>
      </c>
      <c r="E446" s="110">
        <f t="shared" si="283"/>
        <v>-1.1354039832055</v>
      </c>
      <c r="F446" s="110">
        <f t="shared" si="284"/>
        <v>1.0523220455668</v>
      </c>
      <c r="G446" s="110">
        <f t="shared" si="285"/>
        <v>0.445003762703251</v>
      </c>
      <c r="H446" s="110">
        <f t="shared" si="286"/>
        <v>0.852012195923735</v>
      </c>
      <c r="I446" s="110">
        <f t="shared" si="287"/>
        <v>-0.191820950344563</v>
      </c>
      <c r="J446" s="110">
        <f t="shared" si="288"/>
        <v>-1.25608004850612</v>
      </c>
      <c r="K446" s="110">
        <f t="shared" si="289"/>
        <v>-0.957487541038326</v>
      </c>
      <c r="L446" s="110">
        <f t="shared" si="290"/>
        <v>0.0428598033458608</v>
      </c>
      <c r="M446" s="110">
        <f t="shared" si="291"/>
        <v>1.38527321463191</v>
      </c>
      <c r="N446" s="110">
        <f t="shared" si="292"/>
        <v>0.756190075547309</v>
      </c>
      <c r="O446" s="110">
        <f t="shared" si="293"/>
        <v>-0.13064375839619</v>
      </c>
      <c r="P446" s="110">
        <f t="shared" si="294"/>
        <v>2.06535148901907</v>
      </c>
      <c r="Q446" s="110">
        <f t="shared" si="295"/>
        <v>1.24624106586784</v>
      </c>
      <c r="R446" s="110">
        <f t="shared" si="296"/>
        <v>1.27703340930831</v>
      </c>
      <c r="S446" s="110">
        <f t="shared" si="297"/>
        <v>0.625761732781582</v>
      </c>
      <c r="T446" s="110">
        <f t="shared" si="298"/>
        <v>-0.296550646806266</v>
      </c>
      <c r="U446" s="110">
        <f t="shared" si="299"/>
        <v>-0.967831503254035</v>
      </c>
      <c r="V446" s="110">
        <f t="shared" si="300"/>
        <v>0.960934358669136</v>
      </c>
      <c r="W446" s="110">
        <f t="shared" si="301"/>
        <v>-0.903936433742111</v>
      </c>
      <c r="X446" s="110"/>
      <c r="Y446" s="110"/>
      <c r="Z446" s="110"/>
      <c r="AA446" s="110"/>
      <c r="AB446" s="128"/>
    </row>
    <row r="447" ht="12" customHeight="1" spans="1:28">
      <c r="A447" s="23"/>
      <c r="B447" s="112">
        <f t="shared" si="303"/>
        <v>33</v>
      </c>
      <c r="C447" s="110"/>
      <c r="D447" s="110">
        <f t="shared" si="282"/>
        <v>-0.855732061694361</v>
      </c>
      <c r="E447" s="110">
        <f t="shared" si="283"/>
        <v>-1.10846777934583</v>
      </c>
      <c r="F447" s="110">
        <f t="shared" si="284"/>
        <v>-0.567264362053403</v>
      </c>
      <c r="G447" s="110">
        <f t="shared" si="285"/>
        <v>1.02306012210231</v>
      </c>
      <c r="H447" s="110">
        <f t="shared" si="286"/>
        <v>-0.0446317634153328</v>
      </c>
      <c r="I447" s="110">
        <f t="shared" si="287"/>
        <v>1.1771208945379</v>
      </c>
      <c r="J447" s="110">
        <f t="shared" si="288"/>
        <v>-2.18991875376469</v>
      </c>
      <c r="K447" s="110">
        <f t="shared" si="289"/>
        <v>1.35657683214692</v>
      </c>
      <c r="L447" s="110">
        <f t="shared" si="290"/>
        <v>0.961132415360806</v>
      </c>
      <c r="M447" s="110">
        <f t="shared" si="291"/>
        <v>-0.953813817275325</v>
      </c>
      <c r="N447" s="110">
        <f t="shared" si="292"/>
        <v>0.0282906602105228</v>
      </c>
      <c r="O447" s="110">
        <f t="shared" si="293"/>
        <v>0.44383852739168</v>
      </c>
      <c r="P447" s="110">
        <f t="shared" si="294"/>
        <v>-1.32059227001614</v>
      </c>
      <c r="Q447" s="110">
        <f t="shared" si="295"/>
        <v>-1.74604245694314</v>
      </c>
      <c r="R447" s="110">
        <f t="shared" si="296"/>
        <v>-0.244420454737053</v>
      </c>
      <c r="S447" s="110">
        <f t="shared" si="297"/>
        <v>1.81648173173168</v>
      </c>
      <c r="T447" s="110">
        <f t="shared" si="298"/>
        <v>-1.08124675192015</v>
      </c>
      <c r="U447" s="110">
        <f t="shared" si="299"/>
        <v>-2.13476705602659</v>
      </c>
      <c r="V447" s="110">
        <f t="shared" si="300"/>
        <v>1.56466025124313</v>
      </c>
      <c r="W447" s="110">
        <f t="shared" si="301"/>
        <v>1.45364576826841</v>
      </c>
      <c r="X447" s="110"/>
      <c r="Y447" s="110"/>
      <c r="Z447" s="110"/>
      <c r="AA447" s="110"/>
      <c r="AB447" s="128"/>
    </row>
    <row r="448" ht="12" customHeight="1" spans="1:28">
      <c r="A448" s="23"/>
      <c r="B448" s="112">
        <f t="shared" si="303"/>
        <v>34</v>
      </c>
      <c r="C448" s="110"/>
      <c r="D448" s="110">
        <f t="shared" ref="D448:D479" si="304">NORMINV(D347,0,1)</f>
        <v>-0.314658477577319</v>
      </c>
      <c r="E448" s="110">
        <f t="shared" ref="E448:E479" si="305">NORMINV(E347,0,1)</f>
        <v>-0.00557203324945361</v>
      </c>
      <c r="F448" s="110">
        <f t="shared" ref="F448:F479" si="306">NORMINV(F347,0,1)</f>
        <v>0.0719122842842585</v>
      </c>
      <c r="G448" s="110">
        <f t="shared" ref="G448:G479" si="307">NORMINV(G347,0,1)</f>
        <v>0.521056897451412</v>
      </c>
      <c r="H448" s="110">
        <f t="shared" ref="H448:H479" si="308">NORMINV(H347,0,1)</f>
        <v>0.175145937600315</v>
      </c>
      <c r="I448" s="110">
        <f t="shared" ref="I448:I479" si="309">NORMINV(I347,0,1)</f>
        <v>-0.353146428966626</v>
      </c>
      <c r="J448" s="110">
        <f t="shared" ref="J448:J479" si="310">NORMINV(J347,0,1)</f>
        <v>-1.77826272762363</v>
      </c>
      <c r="K448" s="110">
        <f t="shared" ref="K448:K479" si="311">NORMINV(K347,0,1)</f>
        <v>0.763748098861549</v>
      </c>
      <c r="L448" s="110">
        <f t="shared" ref="L448:L479" si="312">NORMINV(L347,0,1)</f>
        <v>0.344713210563805</v>
      </c>
      <c r="M448" s="110">
        <f t="shared" ref="M448:M479" si="313">NORMINV(M347,0,1)</f>
        <v>-1.4311054370778</v>
      </c>
      <c r="N448" s="110">
        <f t="shared" ref="N448:N479" si="314">NORMINV(N347,0,1)</f>
        <v>1.14120930278211</v>
      </c>
      <c r="O448" s="110">
        <f t="shared" ref="O448:O479" si="315">NORMINV(O347,0,1)</f>
        <v>0.348479702767568</v>
      </c>
      <c r="P448" s="110">
        <f t="shared" ref="P448:P479" si="316">NORMINV(P347,0,1)</f>
        <v>-0.509858648112463</v>
      </c>
      <c r="Q448" s="110">
        <f t="shared" ref="Q448:Q479" si="317">NORMINV(Q347,0,1)</f>
        <v>-0.541197072579412</v>
      </c>
      <c r="R448" s="110">
        <f t="shared" ref="R448:R479" si="318">NORMINV(R347,0,1)</f>
        <v>0.257193875936208</v>
      </c>
      <c r="S448" s="110">
        <f t="shared" ref="S448:S479" si="319">NORMINV(S347,0,1)</f>
        <v>0.683420054771254</v>
      </c>
      <c r="T448" s="110">
        <f t="shared" ref="T448:T479" si="320">NORMINV(T347,0,1)</f>
        <v>0.743459083381834</v>
      </c>
      <c r="U448" s="110">
        <f t="shared" ref="U448:U479" si="321">NORMINV(U347,0,1)</f>
        <v>-0.189561273743968</v>
      </c>
      <c r="V448" s="110">
        <f t="shared" ref="V448:V479" si="322">NORMINV(V347,0,1)</f>
        <v>-0.0405195439875672</v>
      </c>
      <c r="W448" s="110">
        <f t="shared" ref="W448:W479" si="323">NORMINV(W347,0,1)</f>
        <v>0.25075122141667</v>
      </c>
      <c r="X448" s="110"/>
      <c r="Y448" s="110"/>
      <c r="Z448" s="110"/>
      <c r="AA448" s="110"/>
      <c r="AB448" s="128"/>
    </row>
    <row r="449" ht="12" customHeight="1" spans="1:28">
      <c r="A449" s="23"/>
      <c r="B449" s="112">
        <f t="shared" si="303"/>
        <v>35</v>
      </c>
      <c r="C449" s="110"/>
      <c r="D449" s="110">
        <f t="shared" si="304"/>
        <v>0.49765615204173</v>
      </c>
      <c r="E449" s="110">
        <f t="shared" si="305"/>
        <v>2.18906092047132</v>
      </c>
      <c r="F449" s="110">
        <f t="shared" si="306"/>
        <v>-2.64249179061118</v>
      </c>
      <c r="G449" s="110">
        <f t="shared" si="307"/>
        <v>0.870321250725805</v>
      </c>
      <c r="H449" s="110">
        <f t="shared" si="308"/>
        <v>0.320202370421673</v>
      </c>
      <c r="I449" s="110">
        <f t="shared" si="309"/>
        <v>-0.926460811106231</v>
      </c>
      <c r="J449" s="110">
        <f t="shared" si="310"/>
        <v>0.724402160496648</v>
      </c>
      <c r="K449" s="110">
        <f t="shared" si="311"/>
        <v>0.710463933225066</v>
      </c>
      <c r="L449" s="110">
        <f t="shared" si="312"/>
        <v>-0.577149288354663</v>
      </c>
      <c r="M449" s="110">
        <f t="shared" si="313"/>
        <v>0.0317657690721794</v>
      </c>
      <c r="N449" s="110">
        <f t="shared" si="314"/>
        <v>0.371837821038666</v>
      </c>
      <c r="O449" s="110">
        <f t="shared" si="315"/>
        <v>0.940734372981396</v>
      </c>
      <c r="P449" s="110">
        <f t="shared" si="316"/>
        <v>-0.255711420687517</v>
      </c>
      <c r="Q449" s="110">
        <f t="shared" si="317"/>
        <v>-0.639695338246169</v>
      </c>
      <c r="R449" s="110">
        <f t="shared" si="318"/>
        <v>0.859383737908461</v>
      </c>
      <c r="S449" s="110">
        <f t="shared" si="319"/>
        <v>0.63571256747929</v>
      </c>
      <c r="T449" s="110">
        <f t="shared" si="320"/>
        <v>-0.506996524700549</v>
      </c>
      <c r="U449" s="110">
        <f t="shared" si="321"/>
        <v>1.37878604093099</v>
      </c>
      <c r="V449" s="110">
        <f t="shared" si="322"/>
        <v>0.0628701525237245</v>
      </c>
      <c r="W449" s="110">
        <f t="shared" si="323"/>
        <v>-0.180219840798338</v>
      </c>
      <c r="X449" s="110"/>
      <c r="Y449" s="110"/>
      <c r="Z449" s="110"/>
      <c r="AA449" s="110"/>
      <c r="AB449" s="128"/>
    </row>
    <row r="450" ht="12" customHeight="1" spans="1:28">
      <c r="A450" s="23"/>
      <c r="B450" s="112">
        <f t="shared" si="303"/>
        <v>36</v>
      </c>
      <c r="C450" s="110"/>
      <c r="D450" s="110">
        <f t="shared" si="304"/>
        <v>0.584432299001118</v>
      </c>
      <c r="E450" s="110">
        <f t="shared" si="305"/>
        <v>-0.603645468793085</v>
      </c>
      <c r="F450" s="110">
        <f t="shared" si="306"/>
        <v>0.202878975508788</v>
      </c>
      <c r="G450" s="110">
        <f t="shared" si="307"/>
        <v>-0.409930136618273</v>
      </c>
      <c r="H450" s="110">
        <f t="shared" si="308"/>
        <v>1.58769464655537</v>
      </c>
      <c r="I450" s="110">
        <f t="shared" si="309"/>
        <v>0.100457374714189</v>
      </c>
      <c r="J450" s="110">
        <f t="shared" si="310"/>
        <v>0.277547564900118</v>
      </c>
      <c r="K450" s="110">
        <f t="shared" si="311"/>
        <v>0.678034588384873</v>
      </c>
      <c r="L450" s="110">
        <f t="shared" si="312"/>
        <v>-0.892092365350838</v>
      </c>
      <c r="M450" s="110">
        <f t="shared" si="313"/>
        <v>-0.113780265928234</v>
      </c>
      <c r="N450" s="110">
        <f t="shared" si="314"/>
        <v>1.59258986722425</v>
      </c>
      <c r="O450" s="110">
        <f t="shared" si="315"/>
        <v>-1.33266188194085</v>
      </c>
      <c r="P450" s="110">
        <f t="shared" si="316"/>
        <v>-0.817014570381612</v>
      </c>
      <c r="Q450" s="110">
        <f t="shared" si="317"/>
        <v>-0.601044437347909</v>
      </c>
      <c r="R450" s="110">
        <f t="shared" si="318"/>
        <v>-1.34669231112494</v>
      </c>
      <c r="S450" s="110">
        <f t="shared" si="319"/>
        <v>0.746962884196411</v>
      </c>
      <c r="T450" s="110">
        <f t="shared" si="320"/>
        <v>0.593640996890881</v>
      </c>
      <c r="U450" s="110">
        <f t="shared" si="321"/>
        <v>0.601586688427813</v>
      </c>
      <c r="V450" s="110">
        <f t="shared" si="322"/>
        <v>0.543524417062147</v>
      </c>
      <c r="W450" s="110">
        <f t="shared" si="323"/>
        <v>1.1289820010911</v>
      </c>
      <c r="X450" s="110"/>
      <c r="Y450" s="110"/>
      <c r="Z450" s="110"/>
      <c r="AA450" s="110"/>
      <c r="AB450" s="128"/>
    </row>
    <row r="451" ht="12" customHeight="1" spans="1:28">
      <c r="A451" s="23"/>
      <c r="B451" s="112">
        <f t="shared" si="303"/>
        <v>37</v>
      </c>
      <c r="C451" s="110"/>
      <c r="D451" s="110">
        <f t="shared" si="304"/>
        <v>-0.551969278028093</v>
      </c>
      <c r="E451" s="110">
        <f t="shared" si="305"/>
        <v>0.401382770565037</v>
      </c>
      <c r="F451" s="110">
        <f t="shared" si="306"/>
        <v>-0.240058828748981</v>
      </c>
      <c r="G451" s="110">
        <f t="shared" si="307"/>
        <v>0.290320010108604</v>
      </c>
      <c r="H451" s="110">
        <f t="shared" si="308"/>
        <v>1.47333234026408</v>
      </c>
      <c r="I451" s="110">
        <f t="shared" si="309"/>
        <v>0.42093043154233</v>
      </c>
      <c r="J451" s="110">
        <f t="shared" si="310"/>
        <v>0.00834010324893345</v>
      </c>
      <c r="K451" s="110">
        <f t="shared" si="311"/>
        <v>1.25045975679312</v>
      </c>
      <c r="L451" s="110">
        <f t="shared" si="312"/>
        <v>-0.181922618897077</v>
      </c>
      <c r="M451" s="110">
        <f t="shared" si="313"/>
        <v>1.91366445172363</v>
      </c>
      <c r="N451" s="110">
        <f t="shared" si="314"/>
        <v>-0.45567470617734</v>
      </c>
      <c r="O451" s="110">
        <f t="shared" si="315"/>
        <v>-0.564676645943837</v>
      </c>
      <c r="P451" s="110">
        <f t="shared" si="316"/>
        <v>-2.29820332217153</v>
      </c>
      <c r="Q451" s="110">
        <f t="shared" si="317"/>
        <v>-0.825978291773794</v>
      </c>
      <c r="R451" s="110">
        <f t="shared" si="318"/>
        <v>0.0952508569511059</v>
      </c>
      <c r="S451" s="110">
        <f t="shared" si="319"/>
        <v>-0.171650235684103</v>
      </c>
      <c r="T451" s="110">
        <f t="shared" si="320"/>
        <v>0.94901535332249</v>
      </c>
      <c r="U451" s="110">
        <f t="shared" si="321"/>
        <v>0.687730814889298</v>
      </c>
      <c r="V451" s="110">
        <f t="shared" si="322"/>
        <v>0.403927398570866</v>
      </c>
      <c r="W451" s="110">
        <f t="shared" si="323"/>
        <v>-0.0765892841293526</v>
      </c>
      <c r="X451" s="110"/>
      <c r="Y451" s="110"/>
      <c r="Z451" s="110"/>
      <c r="AA451" s="110"/>
      <c r="AB451" s="128"/>
    </row>
    <row r="452" ht="12" customHeight="1" spans="1:28">
      <c r="A452" s="23"/>
      <c r="B452" s="112">
        <f t="shared" si="303"/>
        <v>38</v>
      </c>
      <c r="C452" s="110"/>
      <c r="D452" s="110">
        <f t="shared" si="304"/>
        <v>1.34443538502856</v>
      </c>
      <c r="E452" s="110">
        <f t="shared" si="305"/>
        <v>-1.76984405552268</v>
      </c>
      <c r="F452" s="110">
        <f t="shared" si="306"/>
        <v>-0.043487470909785</v>
      </c>
      <c r="G452" s="110">
        <f t="shared" si="307"/>
        <v>-0.138185545208494</v>
      </c>
      <c r="H452" s="110">
        <f t="shared" si="308"/>
        <v>-0.713304023560587</v>
      </c>
      <c r="I452" s="110">
        <f t="shared" si="309"/>
        <v>1.13622243024721</v>
      </c>
      <c r="J452" s="110">
        <f t="shared" si="310"/>
        <v>-0.217488368104215</v>
      </c>
      <c r="K452" s="110">
        <f t="shared" si="311"/>
        <v>-0.112857694667248</v>
      </c>
      <c r="L452" s="110">
        <f t="shared" si="312"/>
        <v>1.06982274558745</v>
      </c>
      <c r="M452" s="110">
        <f t="shared" si="313"/>
        <v>1.16670693239277</v>
      </c>
      <c r="N452" s="110">
        <f t="shared" si="314"/>
        <v>-0.194684407366648</v>
      </c>
      <c r="O452" s="110">
        <f t="shared" si="315"/>
        <v>0.0362292954961988</v>
      </c>
      <c r="P452" s="110">
        <f t="shared" si="316"/>
        <v>1.03531054863013</v>
      </c>
      <c r="Q452" s="110">
        <f t="shared" si="317"/>
        <v>0.402101099205606</v>
      </c>
      <c r="R452" s="110">
        <f t="shared" si="318"/>
        <v>0.710346412966983</v>
      </c>
      <c r="S452" s="110">
        <f t="shared" si="319"/>
        <v>0.39889437169419</v>
      </c>
      <c r="T452" s="110">
        <f t="shared" si="320"/>
        <v>0.970680573414665</v>
      </c>
      <c r="U452" s="110">
        <f t="shared" si="321"/>
        <v>-0.779007729835988</v>
      </c>
      <c r="V452" s="110">
        <f t="shared" si="322"/>
        <v>-0.700080374988137</v>
      </c>
      <c r="W452" s="110">
        <f t="shared" si="323"/>
        <v>0.297912237213166</v>
      </c>
      <c r="X452" s="110"/>
      <c r="Y452" s="110"/>
      <c r="Z452" s="110"/>
      <c r="AA452" s="110"/>
      <c r="AB452" s="128"/>
    </row>
    <row r="453" ht="12" customHeight="1" spans="1:28">
      <c r="A453" s="23"/>
      <c r="B453" s="112">
        <f t="shared" si="303"/>
        <v>39</v>
      </c>
      <c r="C453" s="110"/>
      <c r="D453" s="110">
        <f t="shared" si="304"/>
        <v>-0.984212102776851</v>
      </c>
      <c r="E453" s="110">
        <f t="shared" si="305"/>
        <v>-0.527740210935786</v>
      </c>
      <c r="F453" s="110">
        <f t="shared" si="306"/>
        <v>0.72943734746777</v>
      </c>
      <c r="G453" s="110">
        <f t="shared" si="307"/>
        <v>0.814991194397934</v>
      </c>
      <c r="H453" s="110">
        <f t="shared" si="308"/>
        <v>-1.13002816988227</v>
      </c>
      <c r="I453" s="110">
        <f t="shared" si="309"/>
        <v>0.870603510331347</v>
      </c>
      <c r="J453" s="110">
        <f t="shared" si="310"/>
        <v>1.94205439040851</v>
      </c>
      <c r="K453" s="110">
        <f t="shared" si="311"/>
        <v>-1.64887222487613</v>
      </c>
      <c r="L453" s="110">
        <f t="shared" si="312"/>
        <v>0.189639031172493</v>
      </c>
      <c r="M453" s="110">
        <f t="shared" si="313"/>
        <v>1.11625507635881</v>
      </c>
      <c r="N453" s="110">
        <f t="shared" si="314"/>
        <v>0.055537490745082</v>
      </c>
      <c r="O453" s="110">
        <f t="shared" si="315"/>
        <v>-1.18646017190213</v>
      </c>
      <c r="P453" s="110">
        <f t="shared" si="316"/>
        <v>-0.668071858524963</v>
      </c>
      <c r="Q453" s="110">
        <f t="shared" si="317"/>
        <v>1.2379649481461</v>
      </c>
      <c r="R453" s="110">
        <f t="shared" si="318"/>
        <v>2.03232151236154</v>
      </c>
      <c r="S453" s="110">
        <f t="shared" si="319"/>
        <v>0.125651655879995</v>
      </c>
      <c r="T453" s="110">
        <f t="shared" si="320"/>
        <v>1.36849356987905</v>
      </c>
      <c r="U453" s="110">
        <f t="shared" si="321"/>
        <v>-1.81257594353194</v>
      </c>
      <c r="V453" s="110">
        <f t="shared" si="322"/>
        <v>-0.126756399385814</v>
      </c>
      <c r="W453" s="110">
        <f t="shared" si="323"/>
        <v>1.29092546352608</v>
      </c>
      <c r="X453" s="110"/>
      <c r="Y453" s="110"/>
      <c r="Z453" s="110"/>
      <c r="AA453" s="110"/>
      <c r="AB453" s="128"/>
    </row>
    <row r="454" ht="12" customHeight="1" spans="1:28">
      <c r="A454" s="23"/>
      <c r="B454" s="112">
        <f t="shared" si="303"/>
        <v>40</v>
      </c>
      <c r="C454" s="110"/>
      <c r="D454" s="110">
        <f t="shared" si="304"/>
        <v>-1.79831122125147</v>
      </c>
      <c r="E454" s="110">
        <f t="shared" si="305"/>
        <v>-0.596515457360522</v>
      </c>
      <c r="F454" s="110">
        <f t="shared" si="306"/>
        <v>0.536375817255799</v>
      </c>
      <c r="G454" s="110">
        <f t="shared" si="307"/>
        <v>0.495919496940842</v>
      </c>
      <c r="H454" s="110">
        <f t="shared" si="308"/>
        <v>0.511537171186064</v>
      </c>
      <c r="I454" s="110">
        <f t="shared" si="309"/>
        <v>0.629877908709344</v>
      </c>
      <c r="J454" s="110">
        <f t="shared" si="310"/>
        <v>1.14006498042794</v>
      </c>
      <c r="K454" s="110">
        <f t="shared" si="311"/>
        <v>0.155729530997491</v>
      </c>
      <c r="L454" s="110">
        <f t="shared" si="312"/>
        <v>-1.38742420064985</v>
      </c>
      <c r="M454" s="110">
        <f t="shared" si="313"/>
        <v>0.228049974684422</v>
      </c>
      <c r="N454" s="110">
        <f t="shared" si="314"/>
        <v>-0.301297474534606</v>
      </c>
      <c r="O454" s="110">
        <f t="shared" si="315"/>
        <v>-0.366893688608219</v>
      </c>
      <c r="P454" s="110">
        <f t="shared" si="316"/>
        <v>-0.17342110168393</v>
      </c>
      <c r="Q454" s="110">
        <f t="shared" si="317"/>
        <v>1.22873269718354</v>
      </c>
      <c r="R454" s="110">
        <f t="shared" si="318"/>
        <v>-0.911732741903062</v>
      </c>
      <c r="S454" s="110">
        <f t="shared" si="319"/>
        <v>-0.848129671510708</v>
      </c>
      <c r="T454" s="110">
        <f t="shared" si="320"/>
        <v>0.0284654090650441</v>
      </c>
      <c r="U454" s="110">
        <f t="shared" si="321"/>
        <v>0.0369685039394703</v>
      </c>
      <c r="V454" s="110">
        <f t="shared" si="322"/>
        <v>0.10963992545933</v>
      </c>
      <c r="W454" s="110">
        <f t="shared" si="323"/>
        <v>-0.177569493896483</v>
      </c>
      <c r="X454" s="110"/>
      <c r="Y454" s="110"/>
      <c r="Z454" s="110"/>
      <c r="AA454" s="110"/>
      <c r="AB454" s="128"/>
    </row>
    <row r="455" ht="12" customHeight="1" spans="1:28">
      <c r="A455" s="23"/>
      <c r="B455" s="112">
        <f t="shared" si="303"/>
        <v>41</v>
      </c>
      <c r="C455" s="110"/>
      <c r="D455" s="110">
        <f t="shared" si="304"/>
        <v>1.45594680994776</v>
      </c>
      <c r="E455" s="110">
        <f t="shared" si="305"/>
        <v>1.05590058468199</v>
      </c>
      <c r="F455" s="110">
        <f t="shared" si="306"/>
        <v>0.475651228975071</v>
      </c>
      <c r="G455" s="110">
        <f t="shared" si="307"/>
        <v>0.937357400124328</v>
      </c>
      <c r="H455" s="110">
        <f t="shared" si="308"/>
        <v>-0.203395018380334</v>
      </c>
      <c r="I455" s="110">
        <f t="shared" si="309"/>
        <v>-0.888645851011195</v>
      </c>
      <c r="J455" s="110">
        <f t="shared" si="310"/>
        <v>1.27475994673276</v>
      </c>
      <c r="K455" s="110">
        <f t="shared" si="311"/>
        <v>-1.39851609778141</v>
      </c>
      <c r="L455" s="110">
        <f t="shared" si="312"/>
        <v>0.396613885114936</v>
      </c>
      <c r="M455" s="110">
        <f t="shared" si="313"/>
        <v>-0.117692832080334</v>
      </c>
      <c r="N455" s="110">
        <f t="shared" si="314"/>
        <v>-0.151531126006521</v>
      </c>
      <c r="O455" s="110">
        <f t="shared" si="315"/>
        <v>1.08090608479574</v>
      </c>
      <c r="P455" s="110">
        <f t="shared" si="316"/>
        <v>0.851787770543365</v>
      </c>
      <c r="Q455" s="110">
        <f t="shared" si="317"/>
        <v>-1.88347853536375</v>
      </c>
      <c r="R455" s="110">
        <f t="shared" si="318"/>
        <v>-0.0457650471095553</v>
      </c>
      <c r="S455" s="110">
        <f t="shared" si="319"/>
        <v>1.40659690199947</v>
      </c>
      <c r="T455" s="110">
        <f t="shared" si="320"/>
        <v>-1.37613232897034</v>
      </c>
      <c r="U455" s="110">
        <f t="shared" si="321"/>
        <v>-0.0858132171744059</v>
      </c>
      <c r="V455" s="110">
        <f t="shared" si="322"/>
        <v>-1.51490061695909</v>
      </c>
      <c r="W455" s="110">
        <f t="shared" si="323"/>
        <v>0.0701594193235299</v>
      </c>
      <c r="X455" s="110"/>
      <c r="Y455" s="110"/>
      <c r="Z455" s="110"/>
      <c r="AA455" s="110"/>
      <c r="AB455" s="128"/>
    </row>
    <row r="456" ht="12" customHeight="1" spans="1:28">
      <c r="A456" s="23"/>
      <c r="B456" s="112">
        <f t="shared" si="303"/>
        <v>42</v>
      </c>
      <c r="C456" s="110"/>
      <c r="D456" s="110">
        <f t="shared" si="304"/>
        <v>0.256560932374567</v>
      </c>
      <c r="E456" s="110">
        <f t="shared" si="305"/>
        <v>-1.67090743546761</v>
      </c>
      <c r="F456" s="110">
        <f t="shared" si="306"/>
        <v>0.27310454340965</v>
      </c>
      <c r="G456" s="110">
        <f t="shared" si="307"/>
        <v>0.0334122223335444</v>
      </c>
      <c r="H456" s="110">
        <f t="shared" si="308"/>
        <v>1.17362153350508</v>
      </c>
      <c r="I456" s="110">
        <f t="shared" si="309"/>
        <v>0.724553646004596</v>
      </c>
      <c r="J456" s="110">
        <f t="shared" si="310"/>
        <v>-0.0487462143361719</v>
      </c>
      <c r="K456" s="110">
        <f t="shared" si="311"/>
        <v>-2.08308222707855</v>
      </c>
      <c r="L456" s="110">
        <f t="shared" si="312"/>
        <v>-0.734257744015664</v>
      </c>
      <c r="M456" s="110">
        <f t="shared" si="313"/>
        <v>0.199192657092686</v>
      </c>
      <c r="N456" s="110">
        <f t="shared" si="314"/>
        <v>1.06395904824645</v>
      </c>
      <c r="O456" s="110">
        <f t="shared" si="315"/>
        <v>-0.205499379832318</v>
      </c>
      <c r="P456" s="110">
        <f t="shared" si="316"/>
        <v>1.61903807793686</v>
      </c>
      <c r="Q456" s="110">
        <f t="shared" si="317"/>
        <v>0.366827547524266</v>
      </c>
      <c r="R456" s="110">
        <f t="shared" si="318"/>
        <v>0.166552001977724</v>
      </c>
      <c r="S456" s="110">
        <f t="shared" si="319"/>
        <v>0.317961029432261</v>
      </c>
      <c r="T456" s="110">
        <f t="shared" si="320"/>
        <v>-1.25005367338497</v>
      </c>
      <c r="U456" s="110">
        <f t="shared" si="321"/>
        <v>0.2315318978018</v>
      </c>
      <c r="V456" s="110">
        <f t="shared" si="322"/>
        <v>0.365779515879816</v>
      </c>
      <c r="W456" s="110">
        <f t="shared" si="323"/>
        <v>1.91146933071793</v>
      </c>
      <c r="X456" s="110"/>
      <c r="Y456" s="110"/>
      <c r="Z456" s="110"/>
      <c r="AA456" s="110"/>
      <c r="AB456" s="128"/>
    </row>
    <row r="457" ht="12" customHeight="1" spans="1:28">
      <c r="A457" s="23"/>
      <c r="B457" s="112">
        <f t="shared" si="303"/>
        <v>43</v>
      </c>
      <c r="C457" s="110"/>
      <c r="D457" s="110">
        <f t="shared" si="304"/>
        <v>-1.12835090302306</v>
      </c>
      <c r="E457" s="110">
        <f t="shared" si="305"/>
        <v>-0.999929606981398</v>
      </c>
      <c r="F457" s="110">
        <f t="shared" si="306"/>
        <v>-1.76198993106584</v>
      </c>
      <c r="G457" s="110">
        <f t="shared" si="307"/>
        <v>0.0396013815367596</v>
      </c>
      <c r="H457" s="110">
        <f t="shared" si="308"/>
        <v>0.0654390990080739</v>
      </c>
      <c r="I457" s="110">
        <f t="shared" si="309"/>
        <v>-0.203134367819094</v>
      </c>
      <c r="J457" s="110">
        <f t="shared" si="310"/>
        <v>-0.229687469572874</v>
      </c>
      <c r="K457" s="110">
        <f t="shared" si="311"/>
        <v>1.34065078103718</v>
      </c>
      <c r="L457" s="110">
        <f t="shared" si="312"/>
        <v>-0.444938873119733</v>
      </c>
      <c r="M457" s="110">
        <f t="shared" si="313"/>
        <v>-0.213715810417512</v>
      </c>
      <c r="N457" s="110">
        <f t="shared" si="314"/>
        <v>0.38867886754449</v>
      </c>
      <c r="O457" s="110">
        <f t="shared" si="315"/>
        <v>0.772949959791076</v>
      </c>
      <c r="P457" s="110">
        <f t="shared" si="316"/>
        <v>-0.0662852645701971</v>
      </c>
      <c r="Q457" s="110">
        <f t="shared" si="317"/>
        <v>-1.36069067586952</v>
      </c>
      <c r="R457" s="110">
        <f t="shared" si="318"/>
        <v>1.00103677513689</v>
      </c>
      <c r="S457" s="110">
        <f t="shared" si="319"/>
        <v>0.255779424159369</v>
      </c>
      <c r="T457" s="110">
        <f t="shared" si="320"/>
        <v>0.349108222282709</v>
      </c>
      <c r="U457" s="110">
        <f t="shared" si="321"/>
        <v>-0.174797408041107</v>
      </c>
      <c r="V457" s="110">
        <f t="shared" si="322"/>
        <v>-1.196853544815</v>
      </c>
      <c r="W457" s="110">
        <f t="shared" si="323"/>
        <v>-0.413684078069038</v>
      </c>
      <c r="X457" s="110"/>
      <c r="Y457" s="110"/>
      <c r="Z457" s="110"/>
      <c r="AA457" s="110"/>
      <c r="AB457" s="128"/>
    </row>
    <row r="458" ht="12" customHeight="1" spans="1:28">
      <c r="A458" s="23"/>
      <c r="B458" s="112">
        <f t="shared" si="303"/>
        <v>44</v>
      </c>
      <c r="C458" s="110"/>
      <c r="D458" s="110">
        <f t="shared" si="304"/>
        <v>-1.52158452475174</v>
      </c>
      <c r="E458" s="110">
        <f t="shared" si="305"/>
        <v>0.0326827886272546</v>
      </c>
      <c r="F458" s="110">
        <f t="shared" si="306"/>
        <v>1.01662162598711</v>
      </c>
      <c r="G458" s="110">
        <f t="shared" si="307"/>
        <v>1.51861350566258</v>
      </c>
      <c r="H458" s="110">
        <f t="shared" si="308"/>
        <v>0.938299339061604</v>
      </c>
      <c r="I458" s="110">
        <f t="shared" si="309"/>
        <v>-0.0331068585548274</v>
      </c>
      <c r="J458" s="110">
        <f t="shared" si="310"/>
        <v>1.49552745724893</v>
      </c>
      <c r="K458" s="110">
        <f t="shared" si="311"/>
        <v>-0.501184679067451</v>
      </c>
      <c r="L458" s="110">
        <f t="shared" si="312"/>
        <v>-0.20951233967358</v>
      </c>
      <c r="M458" s="110">
        <f t="shared" si="313"/>
        <v>1.26117720303168</v>
      </c>
      <c r="N458" s="110">
        <f t="shared" si="314"/>
        <v>-1.19176254278409</v>
      </c>
      <c r="O458" s="110">
        <f t="shared" si="315"/>
        <v>0.281858015578816</v>
      </c>
      <c r="P458" s="110">
        <f t="shared" si="316"/>
        <v>0.247059332117489</v>
      </c>
      <c r="Q458" s="110">
        <f t="shared" si="317"/>
        <v>-0.689572865921647</v>
      </c>
      <c r="R458" s="110">
        <f t="shared" si="318"/>
        <v>-0.0999689457240875</v>
      </c>
      <c r="S458" s="110">
        <f t="shared" si="319"/>
        <v>1.36275616213379</v>
      </c>
      <c r="T458" s="110">
        <f t="shared" si="320"/>
        <v>-0.479921846459997</v>
      </c>
      <c r="U458" s="110">
        <f t="shared" si="321"/>
        <v>0.887172442266017</v>
      </c>
      <c r="V458" s="110">
        <f t="shared" si="322"/>
        <v>1.68625894002629</v>
      </c>
      <c r="W458" s="110">
        <f t="shared" si="323"/>
        <v>0.985359595664416</v>
      </c>
      <c r="X458" s="110"/>
      <c r="Y458" s="110"/>
      <c r="Z458" s="110"/>
      <c r="AA458" s="110"/>
      <c r="AB458" s="128"/>
    </row>
    <row r="459" ht="12" customHeight="1" spans="1:28">
      <c r="A459" s="23"/>
      <c r="B459" s="112">
        <f t="shared" si="303"/>
        <v>45</v>
      </c>
      <c r="C459" s="110"/>
      <c r="D459" s="110">
        <f t="shared" si="304"/>
        <v>0.130963768195051</v>
      </c>
      <c r="E459" s="110">
        <f t="shared" si="305"/>
        <v>-0.264618686276316</v>
      </c>
      <c r="F459" s="110">
        <f t="shared" si="306"/>
        <v>-0.187165856898593</v>
      </c>
      <c r="G459" s="110">
        <f t="shared" si="307"/>
        <v>0.619817311266871</v>
      </c>
      <c r="H459" s="110">
        <f t="shared" si="308"/>
        <v>-0.107439931907293</v>
      </c>
      <c r="I459" s="110">
        <f t="shared" si="309"/>
        <v>0.746191497814203</v>
      </c>
      <c r="J459" s="110">
        <f t="shared" si="310"/>
        <v>0.133555704028751</v>
      </c>
      <c r="K459" s="110">
        <f t="shared" si="311"/>
        <v>-0.252601628760311</v>
      </c>
      <c r="L459" s="110">
        <f t="shared" si="312"/>
        <v>-1.1902866024532</v>
      </c>
      <c r="M459" s="110">
        <f t="shared" si="313"/>
        <v>-1.31841325807423</v>
      </c>
      <c r="N459" s="110">
        <f t="shared" si="314"/>
        <v>0.421655109368348</v>
      </c>
      <c r="O459" s="110">
        <f t="shared" si="315"/>
        <v>-0.201676256858685</v>
      </c>
      <c r="P459" s="110">
        <f t="shared" si="316"/>
        <v>-1.11119625120664</v>
      </c>
      <c r="Q459" s="110">
        <f t="shared" si="317"/>
        <v>-0.134675846789285</v>
      </c>
      <c r="R459" s="110">
        <f t="shared" si="318"/>
        <v>-0.696506451226546</v>
      </c>
      <c r="S459" s="110">
        <f t="shared" si="319"/>
        <v>-0.157011290743211</v>
      </c>
      <c r="T459" s="110">
        <f t="shared" si="320"/>
        <v>1.31921870217941</v>
      </c>
      <c r="U459" s="110">
        <f t="shared" si="321"/>
        <v>-0.655170009280673</v>
      </c>
      <c r="V459" s="110">
        <f t="shared" si="322"/>
        <v>0.90128865997311</v>
      </c>
      <c r="W459" s="110">
        <f t="shared" si="323"/>
        <v>0.107631939096356</v>
      </c>
      <c r="X459" s="110"/>
      <c r="Y459" s="110"/>
      <c r="Z459" s="110"/>
      <c r="AA459" s="110"/>
      <c r="AB459" s="128"/>
    </row>
    <row r="460" ht="12" customHeight="1" spans="1:28">
      <c r="A460" s="23"/>
      <c r="B460" s="112">
        <f t="shared" si="303"/>
        <v>46</v>
      </c>
      <c r="C460" s="110"/>
      <c r="D460" s="110">
        <f t="shared" si="304"/>
        <v>0.227689718960956</v>
      </c>
      <c r="E460" s="110">
        <f t="shared" si="305"/>
        <v>0.787697586305751</v>
      </c>
      <c r="F460" s="110">
        <f t="shared" si="306"/>
        <v>1.42825709221379</v>
      </c>
      <c r="G460" s="110">
        <f t="shared" si="307"/>
        <v>0.367547860975104</v>
      </c>
      <c r="H460" s="110">
        <f t="shared" si="308"/>
        <v>0.0282094560248936</v>
      </c>
      <c r="I460" s="110">
        <f t="shared" si="309"/>
        <v>1.03588761877958</v>
      </c>
      <c r="J460" s="110">
        <f t="shared" si="310"/>
        <v>-0.303065845649744</v>
      </c>
      <c r="K460" s="110">
        <f t="shared" si="311"/>
        <v>-1.48191779736764</v>
      </c>
      <c r="L460" s="110">
        <f t="shared" si="312"/>
        <v>0.362811411060698</v>
      </c>
      <c r="M460" s="110">
        <f t="shared" si="313"/>
        <v>1.95133378044828</v>
      </c>
      <c r="N460" s="110">
        <f t="shared" si="314"/>
        <v>0.679326427455646</v>
      </c>
      <c r="O460" s="110">
        <f t="shared" si="315"/>
        <v>0.533099510882813</v>
      </c>
      <c r="P460" s="110">
        <f t="shared" si="316"/>
        <v>1.0230778789751</v>
      </c>
      <c r="Q460" s="110">
        <f t="shared" si="317"/>
        <v>0.0990604346570665</v>
      </c>
      <c r="R460" s="110">
        <f t="shared" si="318"/>
        <v>0.154596817556571</v>
      </c>
      <c r="S460" s="110">
        <f t="shared" si="319"/>
        <v>0.397110629169239</v>
      </c>
      <c r="T460" s="110">
        <f t="shared" si="320"/>
        <v>0.260833823607071</v>
      </c>
      <c r="U460" s="110">
        <f t="shared" si="321"/>
        <v>1.88757118022844</v>
      </c>
      <c r="V460" s="110">
        <f t="shared" si="322"/>
        <v>0.901560829150397</v>
      </c>
      <c r="W460" s="110">
        <f t="shared" si="323"/>
        <v>-0.125802893158142</v>
      </c>
      <c r="X460" s="110"/>
      <c r="Y460" s="110"/>
      <c r="Z460" s="110"/>
      <c r="AA460" s="110"/>
      <c r="AB460" s="128"/>
    </row>
    <row r="461" ht="12" customHeight="1" spans="1:28">
      <c r="A461" s="23"/>
      <c r="B461" s="112">
        <f t="shared" si="303"/>
        <v>47</v>
      </c>
      <c r="C461" s="110"/>
      <c r="D461" s="110">
        <f t="shared" si="304"/>
        <v>-0.21773216394057</v>
      </c>
      <c r="E461" s="110">
        <f t="shared" si="305"/>
        <v>-1.94637638493636</v>
      </c>
      <c r="F461" s="110">
        <f t="shared" si="306"/>
        <v>-0.347500288445483</v>
      </c>
      <c r="G461" s="110">
        <f t="shared" si="307"/>
        <v>-1.23249950620961</v>
      </c>
      <c r="H461" s="110">
        <f t="shared" si="308"/>
        <v>0.463043781968081</v>
      </c>
      <c r="I461" s="110">
        <f t="shared" si="309"/>
        <v>-1.78559165344438</v>
      </c>
      <c r="J461" s="110">
        <f t="shared" si="310"/>
        <v>-0.0331587707124445</v>
      </c>
      <c r="K461" s="110">
        <f t="shared" si="311"/>
        <v>-0.149159024669494</v>
      </c>
      <c r="L461" s="110">
        <f t="shared" si="312"/>
        <v>0.655420816803938</v>
      </c>
      <c r="M461" s="110">
        <f t="shared" si="313"/>
        <v>-1.93202745991039</v>
      </c>
      <c r="N461" s="110">
        <f t="shared" si="314"/>
        <v>-1.31128008157314</v>
      </c>
      <c r="O461" s="110">
        <f t="shared" si="315"/>
        <v>-2.16804652390901</v>
      </c>
      <c r="P461" s="110">
        <f t="shared" si="316"/>
        <v>0.618426210752471</v>
      </c>
      <c r="Q461" s="110">
        <f t="shared" si="317"/>
        <v>-0.693447608431463</v>
      </c>
      <c r="R461" s="110">
        <f t="shared" si="318"/>
        <v>-0.61010734326991</v>
      </c>
      <c r="S461" s="110">
        <f t="shared" si="319"/>
        <v>1.07634959064431</v>
      </c>
      <c r="T461" s="110">
        <f t="shared" si="320"/>
        <v>-1.18634751328231</v>
      </c>
      <c r="U461" s="110">
        <f t="shared" si="321"/>
        <v>1.14759174451156</v>
      </c>
      <c r="V461" s="110">
        <f t="shared" si="322"/>
        <v>-0.292986848061167</v>
      </c>
      <c r="W461" s="110">
        <f t="shared" si="323"/>
        <v>0.318707547659938</v>
      </c>
      <c r="X461" s="110"/>
      <c r="Y461" s="110"/>
      <c r="Z461" s="110"/>
      <c r="AA461" s="110"/>
      <c r="AB461" s="128"/>
    </row>
    <row r="462" ht="12" customHeight="1" spans="1:28">
      <c r="A462" s="23"/>
      <c r="B462" s="112">
        <f t="shared" si="303"/>
        <v>48</v>
      </c>
      <c r="C462" s="110"/>
      <c r="D462" s="110">
        <f t="shared" si="304"/>
        <v>0.595395818654947</v>
      </c>
      <c r="E462" s="110">
        <f t="shared" si="305"/>
        <v>-0.00117938555049315</v>
      </c>
      <c r="F462" s="110">
        <f t="shared" si="306"/>
        <v>0.258727365218742</v>
      </c>
      <c r="G462" s="110">
        <f t="shared" si="307"/>
        <v>-1.0574079360863</v>
      </c>
      <c r="H462" s="110">
        <f t="shared" si="308"/>
        <v>-0.28040960066717</v>
      </c>
      <c r="I462" s="110">
        <f t="shared" si="309"/>
        <v>-1.38497013200033</v>
      </c>
      <c r="J462" s="110">
        <f t="shared" si="310"/>
        <v>0.635148600945729</v>
      </c>
      <c r="K462" s="110">
        <f t="shared" si="311"/>
        <v>1.54421910383836</v>
      </c>
      <c r="L462" s="110">
        <f t="shared" si="312"/>
        <v>-0.384467413451642</v>
      </c>
      <c r="M462" s="110">
        <f t="shared" si="313"/>
        <v>0.907614662426691</v>
      </c>
      <c r="N462" s="110">
        <f t="shared" si="314"/>
        <v>-1.71602374295451</v>
      </c>
      <c r="O462" s="110">
        <f t="shared" si="315"/>
        <v>0.0374431204579414</v>
      </c>
      <c r="P462" s="110">
        <f t="shared" si="316"/>
        <v>0.216131463666606</v>
      </c>
      <c r="Q462" s="110">
        <f t="shared" si="317"/>
        <v>0.298533040033484</v>
      </c>
      <c r="R462" s="110">
        <f t="shared" si="318"/>
        <v>0.497166247890517</v>
      </c>
      <c r="S462" s="110">
        <f t="shared" si="319"/>
        <v>0.62280594922097</v>
      </c>
      <c r="T462" s="110">
        <f t="shared" si="320"/>
        <v>0.32151881436474</v>
      </c>
      <c r="U462" s="110">
        <f t="shared" si="321"/>
        <v>-0.107114814277724</v>
      </c>
      <c r="V462" s="110">
        <f t="shared" si="322"/>
        <v>0.172732452131436</v>
      </c>
      <c r="W462" s="110">
        <f t="shared" si="323"/>
        <v>0.204928523249043</v>
      </c>
      <c r="X462" s="110"/>
      <c r="Y462" s="110"/>
      <c r="Z462" s="110"/>
      <c r="AA462" s="110"/>
      <c r="AB462" s="128"/>
    </row>
    <row r="463" ht="12" customHeight="1" spans="1:28">
      <c r="A463" s="23"/>
      <c r="B463" s="112">
        <f t="shared" si="303"/>
        <v>49</v>
      </c>
      <c r="C463" s="110"/>
      <c r="D463" s="110">
        <f t="shared" si="304"/>
        <v>-0.317856364642385</v>
      </c>
      <c r="E463" s="110">
        <f t="shared" si="305"/>
        <v>-0.329541766784802</v>
      </c>
      <c r="F463" s="110">
        <f t="shared" si="306"/>
        <v>-0.230358142705461</v>
      </c>
      <c r="G463" s="110">
        <f t="shared" si="307"/>
        <v>-0.222500349511511</v>
      </c>
      <c r="H463" s="110">
        <f t="shared" si="308"/>
        <v>0.480290365759857</v>
      </c>
      <c r="I463" s="110">
        <f t="shared" si="309"/>
        <v>-1.21348959516047</v>
      </c>
      <c r="J463" s="110">
        <f t="shared" si="310"/>
        <v>0.77924639095327</v>
      </c>
      <c r="K463" s="110">
        <f t="shared" si="311"/>
        <v>-0.0209504077726763</v>
      </c>
      <c r="L463" s="110">
        <f t="shared" si="312"/>
        <v>-0.0848736972188606</v>
      </c>
      <c r="M463" s="110">
        <f t="shared" si="313"/>
        <v>0.518473345417139</v>
      </c>
      <c r="N463" s="110">
        <f t="shared" si="314"/>
        <v>0.410062210677751</v>
      </c>
      <c r="O463" s="110">
        <f t="shared" si="315"/>
        <v>-0.667166625721916</v>
      </c>
      <c r="P463" s="110">
        <f t="shared" si="316"/>
        <v>-1.01143670788727</v>
      </c>
      <c r="Q463" s="110">
        <f t="shared" si="317"/>
        <v>0.327821465292605</v>
      </c>
      <c r="R463" s="110">
        <f t="shared" si="318"/>
        <v>-0.306617096143369</v>
      </c>
      <c r="S463" s="110">
        <f t="shared" si="319"/>
        <v>0.294777969941199</v>
      </c>
      <c r="T463" s="110">
        <f t="shared" si="320"/>
        <v>0.676011854881627</v>
      </c>
      <c r="U463" s="110">
        <f t="shared" si="321"/>
        <v>-0.471347601583087</v>
      </c>
      <c r="V463" s="110">
        <f t="shared" si="322"/>
        <v>-1.66314392963073</v>
      </c>
      <c r="W463" s="110">
        <f t="shared" si="323"/>
        <v>-1.68596407121834</v>
      </c>
      <c r="X463" s="110"/>
      <c r="Y463" s="110"/>
      <c r="Z463" s="110"/>
      <c r="AA463" s="110"/>
      <c r="AB463" s="128"/>
    </row>
    <row r="464" ht="12" customHeight="1" spans="1:28">
      <c r="A464" s="23"/>
      <c r="B464" s="112">
        <f t="shared" si="303"/>
        <v>50</v>
      </c>
      <c r="C464" s="110"/>
      <c r="D464" s="110">
        <f t="shared" si="304"/>
        <v>-1.09035265768273</v>
      </c>
      <c r="E464" s="110">
        <f t="shared" si="305"/>
        <v>0.149825871164389</v>
      </c>
      <c r="F464" s="110">
        <f t="shared" si="306"/>
        <v>1.13675282470749</v>
      </c>
      <c r="G464" s="110">
        <f t="shared" si="307"/>
        <v>0.103774132683239</v>
      </c>
      <c r="H464" s="110">
        <f t="shared" si="308"/>
        <v>-0.351290945344809</v>
      </c>
      <c r="I464" s="110">
        <f t="shared" si="309"/>
        <v>-1.38119801934069</v>
      </c>
      <c r="J464" s="110">
        <f t="shared" si="310"/>
        <v>0.715096421626509</v>
      </c>
      <c r="K464" s="110">
        <f t="shared" si="311"/>
        <v>-0.80835635661318</v>
      </c>
      <c r="L464" s="110">
        <f t="shared" si="312"/>
        <v>0.175383642413865</v>
      </c>
      <c r="M464" s="110">
        <f t="shared" si="313"/>
        <v>1.29859384345739</v>
      </c>
      <c r="N464" s="110">
        <f t="shared" si="314"/>
        <v>0.515723727351156</v>
      </c>
      <c r="O464" s="110">
        <f t="shared" si="315"/>
        <v>-1.65239268559655</v>
      </c>
      <c r="P464" s="110">
        <f t="shared" si="316"/>
        <v>0.169976058551746</v>
      </c>
      <c r="Q464" s="110">
        <f t="shared" si="317"/>
        <v>-0.0554293550829137</v>
      </c>
      <c r="R464" s="110">
        <f t="shared" si="318"/>
        <v>0.232665885660989</v>
      </c>
      <c r="S464" s="110">
        <f t="shared" si="319"/>
        <v>0.798180161264684</v>
      </c>
      <c r="T464" s="110">
        <f t="shared" si="320"/>
        <v>1.91954799094835</v>
      </c>
      <c r="U464" s="110">
        <f t="shared" si="321"/>
        <v>1.18666705942742</v>
      </c>
      <c r="V464" s="110">
        <f t="shared" si="322"/>
        <v>-0.424081499113913</v>
      </c>
      <c r="W464" s="110">
        <f t="shared" si="323"/>
        <v>1.13680602597922</v>
      </c>
      <c r="X464" s="110"/>
      <c r="Y464" s="110"/>
      <c r="Z464" s="110"/>
      <c r="AA464" s="110"/>
      <c r="AB464" s="128"/>
    </row>
    <row r="465" ht="12" customHeight="1" spans="1:28">
      <c r="A465" s="23"/>
      <c r="B465" s="112">
        <f t="shared" si="303"/>
        <v>51</v>
      </c>
      <c r="C465" s="110"/>
      <c r="D465" s="110">
        <f t="shared" si="304"/>
        <v>-1.17720155758343</v>
      </c>
      <c r="E465" s="110">
        <f t="shared" si="305"/>
        <v>-0.473617194886986</v>
      </c>
      <c r="F465" s="110">
        <f t="shared" si="306"/>
        <v>-0.525982879796382</v>
      </c>
      <c r="G465" s="110">
        <f t="shared" si="307"/>
        <v>1.61290030602492</v>
      </c>
      <c r="H465" s="110">
        <f t="shared" si="308"/>
        <v>1.42161640328055</v>
      </c>
      <c r="I465" s="110">
        <f t="shared" si="309"/>
        <v>-0.164362875443651</v>
      </c>
      <c r="J465" s="110">
        <f t="shared" si="310"/>
        <v>-0.574630248825794</v>
      </c>
      <c r="K465" s="110">
        <f t="shared" si="311"/>
        <v>1.2903444660826</v>
      </c>
      <c r="L465" s="110">
        <f t="shared" si="312"/>
        <v>0.466524453142039</v>
      </c>
      <c r="M465" s="110">
        <f t="shared" si="313"/>
        <v>-0.0669717184830426</v>
      </c>
      <c r="N465" s="110">
        <f t="shared" si="314"/>
        <v>1.08415645798663</v>
      </c>
      <c r="O465" s="110">
        <f t="shared" si="315"/>
        <v>-0.414494700450006</v>
      </c>
      <c r="P465" s="110">
        <f t="shared" si="316"/>
        <v>0.437801169980789</v>
      </c>
      <c r="Q465" s="110">
        <f t="shared" si="317"/>
        <v>-0.296534946302731</v>
      </c>
      <c r="R465" s="110">
        <f t="shared" si="318"/>
        <v>1.4338549363762</v>
      </c>
      <c r="S465" s="110">
        <f t="shared" si="319"/>
        <v>-0.978792696837203</v>
      </c>
      <c r="T465" s="110">
        <f t="shared" si="320"/>
        <v>-0.679073569749474</v>
      </c>
      <c r="U465" s="110">
        <f t="shared" si="321"/>
        <v>-1.69552548408375</v>
      </c>
      <c r="V465" s="110">
        <f t="shared" si="322"/>
        <v>0.394503814782348</v>
      </c>
      <c r="W465" s="110">
        <f t="shared" si="323"/>
        <v>0.0977063802777959</v>
      </c>
      <c r="X465" s="110"/>
      <c r="Y465" s="110"/>
      <c r="Z465" s="110"/>
      <c r="AA465" s="110"/>
      <c r="AB465" s="128"/>
    </row>
    <row r="466" ht="12" customHeight="1" spans="1:28">
      <c r="A466" s="23"/>
      <c r="B466" s="112">
        <f t="shared" si="303"/>
        <v>52</v>
      </c>
      <c r="C466" s="110"/>
      <c r="D466" s="110">
        <f t="shared" si="304"/>
        <v>-1.20629340840478</v>
      </c>
      <c r="E466" s="110">
        <f t="shared" si="305"/>
        <v>-0.668247319835288</v>
      </c>
      <c r="F466" s="110">
        <f t="shared" si="306"/>
        <v>1.25801029113869</v>
      </c>
      <c r="G466" s="110">
        <f t="shared" si="307"/>
        <v>-0.770347354406213</v>
      </c>
      <c r="H466" s="110">
        <f t="shared" si="308"/>
        <v>0.0809361089099428</v>
      </c>
      <c r="I466" s="110">
        <f t="shared" si="309"/>
        <v>0.78984679621214</v>
      </c>
      <c r="J466" s="110">
        <f t="shared" si="310"/>
        <v>-0.755977849948733</v>
      </c>
      <c r="K466" s="110">
        <f t="shared" si="311"/>
        <v>-0.23741352153571</v>
      </c>
      <c r="L466" s="110">
        <f t="shared" si="312"/>
        <v>0.180547062793525</v>
      </c>
      <c r="M466" s="110">
        <f t="shared" si="313"/>
        <v>-0.666167510599201</v>
      </c>
      <c r="N466" s="110">
        <f t="shared" si="314"/>
        <v>-1.52274014798709</v>
      </c>
      <c r="O466" s="110">
        <f t="shared" si="315"/>
        <v>0.270422578056573</v>
      </c>
      <c r="P466" s="110">
        <f t="shared" si="316"/>
        <v>0.96625431674633</v>
      </c>
      <c r="Q466" s="110">
        <f t="shared" si="317"/>
        <v>0.609179992363198</v>
      </c>
      <c r="R466" s="110">
        <f t="shared" si="318"/>
        <v>-1.41280043937598</v>
      </c>
      <c r="S466" s="110">
        <f t="shared" si="319"/>
        <v>0.499697835560726</v>
      </c>
      <c r="T466" s="110">
        <f t="shared" si="320"/>
        <v>0.828704261695332</v>
      </c>
      <c r="U466" s="110">
        <f t="shared" si="321"/>
        <v>0.492755517505892</v>
      </c>
      <c r="V466" s="110">
        <f t="shared" si="322"/>
        <v>0.910523372814051</v>
      </c>
      <c r="W466" s="110">
        <f t="shared" si="323"/>
        <v>0.834475682158022</v>
      </c>
      <c r="X466" s="110"/>
      <c r="Y466" s="110"/>
      <c r="Z466" s="110"/>
      <c r="AA466" s="110"/>
      <c r="AB466" s="128"/>
    </row>
    <row r="467" ht="12" customHeight="1" spans="1:28">
      <c r="A467" s="23"/>
      <c r="B467" s="112">
        <f t="shared" ref="B467:B498" si="324">B466+1</f>
        <v>53</v>
      </c>
      <c r="C467" s="110"/>
      <c r="D467" s="110">
        <f t="shared" si="304"/>
        <v>0.651345824971418</v>
      </c>
      <c r="E467" s="110">
        <f t="shared" si="305"/>
        <v>-0.148494911037288</v>
      </c>
      <c r="F467" s="110">
        <f t="shared" si="306"/>
        <v>0.344484339787361</v>
      </c>
      <c r="G467" s="110">
        <f t="shared" si="307"/>
        <v>-0.197131969809747</v>
      </c>
      <c r="H467" s="110">
        <f t="shared" si="308"/>
        <v>-1.20135356141677</v>
      </c>
      <c r="I467" s="110">
        <f t="shared" si="309"/>
        <v>-0.685083955842053</v>
      </c>
      <c r="J467" s="110">
        <f t="shared" si="310"/>
        <v>-0.428725813611393</v>
      </c>
      <c r="K467" s="110">
        <f t="shared" si="311"/>
        <v>-0.132626323182305</v>
      </c>
      <c r="L467" s="110">
        <f t="shared" si="312"/>
        <v>0.862533817828815</v>
      </c>
      <c r="M467" s="110">
        <f t="shared" si="313"/>
        <v>0.208624512231596</v>
      </c>
      <c r="N467" s="110">
        <f t="shared" si="314"/>
        <v>-0.24672137870898</v>
      </c>
      <c r="O467" s="110">
        <f t="shared" si="315"/>
        <v>-1.75911915483606</v>
      </c>
      <c r="P467" s="110">
        <f t="shared" si="316"/>
        <v>2.0378871473147</v>
      </c>
      <c r="Q467" s="110">
        <f t="shared" si="317"/>
        <v>0.168350253151902</v>
      </c>
      <c r="R467" s="110">
        <f t="shared" si="318"/>
        <v>-0.556944892326455</v>
      </c>
      <c r="S467" s="110">
        <f t="shared" si="319"/>
        <v>0.74915919461957</v>
      </c>
      <c r="T467" s="110">
        <f t="shared" si="320"/>
        <v>-1.64871812336198</v>
      </c>
      <c r="U467" s="110">
        <f t="shared" si="321"/>
        <v>0.657401027242169</v>
      </c>
      <c r="V467" s="110">
        <f t="shared" si="322"/>
        <v>1.01963535063671</v>
      </c>
      <c r="W467" s="110">
        <f t="shared" si="323"/>
        <v>-0.970927259120661</v>
      </c>
      <c r="X467" s="110"/>
      <c r="Y467" s="110"/>
      <c r="Z467" s="110"/>
      <c r="AA467" s="110"/>
      <c r="AB467" s="128"/>
    </row>
    <row r="468" ht="12" customHeight="1" spans="1:28">
      <c r="A468" s="23"/>
      <c r="B468" s="112">
        <f t="shared" si="324"/>
        <v>54</v>
      </c>
      <c r="C468" s="110"/>
      <c r="D468" s="110">
        <f t="shared" si="304"/>
        <v>1.63935378273489</v>
      </c>
      <c r="E468" s="110">
        <f t="shared" si="305"/>
        <v>-0.65825626262722</v>
      </c>
      <c r="F468" s="110">
        <f t="shared" si="306"/>
        <v>-0.00352684100523169</v>
      </c>
      <c r="G468" s="110">
        <f t="shared" si="307"/>
        <v>-2.67525516014575</v>
      </c>
      <c r="H468" s="110">
        <f t="shared" si="308"/>
        <v>-1.59140785722455</v>
      </c>
      <c r="I468" s="110">
        <f t="shared" si="309"/>
        <v>-1.32989534319156</v>
      </c>
      <c r="J468" s="110">
        <f t="shared" si="310"/>
        <v>-0.756310793305345</v>
      </c>
      <c r="K468" s="110">
        <f t="shared" si="311"/>
        <v>2.11992611601564</v>
      </c>
      <c r="L468" s="110">
        <f t="shared" si="312"/>
        <v>-0.740855257218719</v>
      </c>
      <c r="M468" s="110">
        <f t="shared" si="313"/>
        <v>-0.319575475407207</v>
      </c>
      <c r="N468" s="110">
        <f t="shared" si="314"/>
        <v>0.657923278736764</v>
      </c>
      <c r="O468" s="110">
        <f t="shared" si="315"/>
        <v>-0.385131630146211</v>
      </c>
      <c r="P468" s="110">
        <f t="shared" si="316"/>
        <v>-0.598868980535172</v>
      </c>
      <c r="Q468" s="110">
        <f t="shared" si="317"/>
        <v>0.283373081808945</v>
      </c>
      <c r="R468" s="110">
        <f t="shared" si="318"/>
        <v>0.671818640363044</v>
      </c>
      <c r="S468" s="110">
        <f t="shared" si="319"/>
        <v>-1.24144087562718</v>
      </c>
      <c r="T468" s="110">
        <f t="shared" si="320"/>
        <v>-0.683463606558402</v>
      </c>
      <c r="U468" s="110">
        <f t="shared" si="321"/>
        <v>0.919462444635124</v>
      </c>
      <c r="V468" s="110">
        <f t="shared" si="322"/>
        <v>-0.396929967788886</v>
      </c>
      <c r="W468" s="110">
        <f t="shared" si="323"/>
        <v>-1.81925188393732</v>
      </c>
      <c r="X468" s="110"/>
      <c r="Y468" s="110"/>
      <c r="Z468" s="110"/>
      <c r="AA468" s="110"/>
      <c r="AB468" s="128"/>
    </row>
    <row r="469" ht="12" customHeight="1" spans="1:28">
      <c r="A469" s="23"/>
      <c r="B469" s="112">
        <f t="shared" si="324"/>
        <v>55</v>
      </c>
      <c r="C469" s="110"/>
      <c r="D469" s="110">
        <f t="shared" si="304"/>
        <v>-1.31714997332696</v>
      </c>
      <c r="E469" s="110">
        <f t="shared" si="305"/>
        <v>0.291918144996939</v>
      </c>
      <c r="F469" s="110">
        <f t="shared" si="306"/>
        <v>1.34254123102594</v>
      </c>
      <c r="G469" s="110">
        <f t="shared" si="307"/>
        <v>0.95146496049503</v>
      </c>
      <c r="H469" s="110">
        <f t="shared" si="308"/>
        <v>-1.84760536546045</v>
      </c>
      <c r="I469" s="110">
        <f t="shared" si="309"/>
        <v>-1.35229491385239</v>
      </c>
      <c r="J469" s="110">
        <f t="shared" si="310"/>
        <v>-0.925511396728194</v>
      </c>
      <c r="K469" s="110">
        <f t="shared" si="311"/>
        <v>1.62523591878711</v>
      </c>
      <c r="L469" s="110">
        <f t="shared" si="312"/>
        <v>0.510732042001477</v>
      </c>
      <c r="M469" s="110">
        <f t="shared" si="313"/>
        <v>-0.967835033164046</v>
      </c>
      <c r="N469" s="110">
        <f t="shared" si="314"/>
        <v>-1.82481887205835</v>
      </c>
      <c r="O469" s="110">
        <f t="shared" si="315"/>
        <v>0.97942400055331</v>
      </c>
      <c r="P469" s="110">
        <f t="shared" si="316"/>
        <v>0.608853757756926</v>
      </c>
      <c r="Q469" s="110">
        <f t="shared" si="317"/>
        <v>-0.223184419501771</v>
      </c>
      <c r="R469" s="110">
        <f t="shared" si="318"/>
        <v>0.598553081952125</v>
      </c>
      <c r="S469" s="110">
        <f t="shared" si="319"/>
        <v>-0.506737788027178</v>
      </c>
      <c r="T469" s="110">
        <f t="shared" si="320"/>
        <v>-2.88094512934474</v>
      </c>
      <c r="U469" s="110">
        <f t="shared" si="321"/>
        <v>-0.794299702227671</v>
      </c>
      <c r="V469" s="110">
        <f t="shared" si="322"/>
        <v>0.353906017958619</v>
      </c>
      <c r="W469" s="110">
        <f t="shared" si="323"/>
        <v>-0.892387667713552</v>
      </c>
      <c r="X469" s="110"/>
      <c r="Y469" s="110"/>
      <c r="Z469" s="110"/>
      <c r="AA469" s="110"/>
      <c r="AB469" s="128"/>
    </row>
    <row r="470" ht="12" customHeight="1" spans="1:28">
      <c r="A470" s="23"/>
      <c r="B470" s="112">
        <f t="shared" si="324"/>
        <v>56</v>
      </c>
      <c r="C470" s="110"/>
      <c r="D470" s="110">
        <f t="shared" si="304"/>
        <v>0.304814467119036</v>
      </c>
      <c r="E470" s="110">
        <f t="shared" si="305"/>
        <v>-0.108067396122139</v>
      </c>
      <c r="F470" s="110">
        <f t="shared" si="306"/>
        <v>-0.0683862385965449</v>
      </c>
      <c r="G470" s="110">
        <f t="shared" si="307"/>
        <v>1.48370519757986</v>
      </c>
      <c r="H470" s="110">
        <f t="shared" si="308"/>
        <v>0.0467552095126314</v>
      </c>
      <c r="I470" s="110">
        <f t="shared" si="309"/>
        <v>0.639083366290125</v>
      </c>
      <c r="J470" s="110">
        <f t="shared" si="310"/>
        <v>-1.37770276690393</v>
      </c>
      <c r="K470" s="110">
        <f t="shared" si="311"/>
        <v>-0.502324125783226</v>
      </c>
      <c r="L470" s="110">
        <f t="shared" si="312"/>
        <v>0.276725676405003</v>
      </c>
      <c r="M470" s="110">
        <f t="shared" si="313"/>
        <v>-0.770143042632185</v>
      </c>
      <c r="N470" s="110">
        <f t="shared" si="314"/>
        <v>0.424963785793471</v>
      </c>
      <c r="O470" s="110">
        <f t="shared" si="315"/>
        <v>-0.309437115942148</v>
      </c>
      <c r="P470" s="110">
        <f t="shared" si="316"/>
        <v>0.957884351298394</v>
      </c>
      <c r="Q470" s="110">
        <f t="shared" si="317"/>
        <v>-0.760639617329229</v>
      </c>
      <c r="R470" s="110">
        <f t="shared" si="318"/>
        <v>-0.417259564632488</v>
      </c>
      <c r="S470" s="110">
        <f t="shared" si="319"/>
        <v>-1.06036157236767</v>
      </c>
      <c r="T470" s="110">
        <f t="shared" si="320"/>
        <v>-1.88835607587925</v>
      </c>
      <c r="U470" s="110">
        <f t="shared" si="321"/>
        <v>-1.44521934990295</v>
      </c>
      <c r="V470" s="110">
        <f t="shared" si="322"/>
        <v>-1.03854186746322</v>
      </c>
      <c r="W470" s="110">
        <f t="shared" si="323"/>
        <v>0.205372119414234</v>
      </c>
      <c r="X470" s="110"/>
      <c r="Y470" s="110"/>
      <c r="Z470" s="110"/>
      <c r="AA470" s="110"/>
      <c r="AB470" s="128"/>
    </row>
    <row r="471" ht="12" customHeight="1" spans="1:28">
      <c r="A471" s="23"/>
      <c r="B471" s="112">
        <f t="shared" si="324"/>
        <v>57</v>
      </c>
      <c r="C471" s="110"/>
      <c r="D471" s="110">
        <f t="shared" si="304"/>
        <v>0.243546656796722</v>
      </c>
      <c r="E471" s="110">
        <f t="shared" si="305"/>
        <v>0.21235299710622</v>
      </c>
      <c r="F471" s="110">
        <f t="shared" si="306"/>
        <v>-1.94756747708045</v>
      </c>
      <c r="G471" s="110">
        <f t="shared" si="307"/>
        <v>1.37801541448873</v>
      </c>
      <c r="H471" s="110">
        <f t="shared" si="308"/>
        <v>1.2456280837965</v>
      </c>
      <c r="I471" s="110">
        <f t="shared" si="309"/>
        <v>-1.40219623754221</v>
      </c>
      <c r="J471" s="110">
        <f t="shared" si="310"/>
        <v>0.791922576628353</v>
      </c>
      <c r="K471" s="110">
        <f t="shared" si="311"/>
        <v>1.58205301345672</v>
      </c>
      <c r="L471" s="110">
        <f t="shared" si="312"/>
        <v>0.188088171585723</v>
      </c>
      <c r="M471" s="110">
        <f t="shared" si="313"/>
        <v>-1.5425221131921</v>
      </c>
      <c r="N471" s="110">
        <f t="shared" si="314"/>
        <v>-1.0803010381518</v>
      </c>
      <c r="O471" s="110">
        <f t="shared" si="315"/>
        <v>-0.844516025521358</v>
      </c>
      <c r="P471" s="110">
        <f t="shared" si="316"/>
        <v>-1.51377986530798</v>
      </c>
      <c r="Q471" s="110">
        <f t="shared" si="317"/>
        <v>-0.51904591938088</v>
      </c>
      <c r="R471" s="110">
        <f t="shared" si="318"/>
        <v>-0.0332943062967675</v>
      </c>
      <c r="S471" s="110">
        <f t="shared" si="319"/>
        <v>-1.5216655974996</v>
      </c>
      <c r="T471" s="110">
        <f t="shared" si="320"/>
        <v>-1.07845555970821</v>
      </c>
      <c r="U471" s="110">
        <f t="shared" si="321"/>
        <v>0.150907117133983</v>
      </c>
      <c r="V471" s="110">
        <f t="shared" si="322"/>
        <v>-0.84536405712848</v>
      </c>
      <c r="W471" s="110">
        <f t="shared" si="323"/>
        <v>-0.00928078899119239</v>
      </c>
      <c r="X471" s="110"/>
      <c r="Y471" s="110"/>
      <c r="Z471" s="110"/>
      <c r="AA471" s="110"/>
      <c r="AB471" s="128"/>
    </row>
    <row r="472" ht="12" customHeight="1" spans="1:28">
      <c r="A472" s="23"/>
      <c r="B472" s="112">
        <f t="shared" si="324"/>
        <v>58</v>
      </c>
      <c r="C472" s="110"/>
      <c r="D472" s="110">
        <f t="shared" si="304"/>
        <v>-1.711850386406</v>
      </c>
      <c r="E472" s="110">
        <f t="shared" si="305"/>
        <v>0.0275555096404857</v>
      </c>
      <c r="F472" s="110">
        <f t="shared" si="306"/>
        <v>-0.774688001512447</v>
      </c>
      <c r="G472" s="110">
        <f t="shared" si="307"/>
        <v>-0.302797060234355</v>
      </c>
      <c r="H472" s="110">
        <f t="shared" si="308"/>
        <v>-1.0096631875887</v>
      </c>
      <c r="I472" s="110">
        <f t="shared" si="309"/>
        <v>-0.392683494551638</v>
      </c>
      <c r="J472" s="110">
        <f t="shared" si="310"/>
        <v>-0.27502162780818</v>
      </c>
      <c r="K472" s="110">
        <f t="shared" si="311"/>
        <v>-0.842299080220481</v>
      </c>
      <c r="L472" s="110">
        <f t="shared" si="312"/>
        <v>0.206453312280222</v>
      </c>
      <c r="M472" s="110">
        <f t="shared" si="313"/>
        <v>0.554876508788887</v>
      </c>
      <c r="N472" s="110">
        <f t="shared" si="314"/>
        <v>1.25424226626006</v>
      </c>
      <c r="O472" s="110">
        <f t="shared" si="315"/>
        <v>-0.354270142192374</v>
      </c>
      <c r="P472" s="110">
        <f t="shared" si="316"/>
        <v>0.133896168218578</v>
      </c>
      <c r="Q472" s="110">
        <f t="shared" si="317"/>
        <v>-0.173206292525479</v>
      </c>
      <c r="R472" s="110">
        <f t="shared" si="318"/>
        <v>-0.252922440353285</v>
      </c>
      <c r="S472" s="110">
        <f t="shared" si="319"/>
        <v>-1.28559480203031</v>
      </c>
      <c r="T472" s="110">
        <f t="shared" si="320"/>
        <v>0.529149970772006</v>
      </c>
      <c r="U472" s="110">
        <f t="shared" si="321"/>
        <v>2.21742707299992</v>
      </c>
      <c r="V472" s="110">
        <f t="shared" si="322"/>
        <v>-0.00639157300348364</v>
      </c>
      <c r="W472" s="110">
        <f t="shared" si="323"/>
        <v>0.197373265148234</v>
      </c>
      <c r="X472" s="110"/>
      <c r="Y472" s="110"/>
      <c r="Z472" s="110"/>
      <c r="AA472" s="110"/>
      <c r="AB472" s="128"/>
    </row>
    <row r="473" ht="12" customHeight="1" spans="1:28">
      <c r="A473" s="23"/>
      <c r="B473" s="112">
        <f t="shared" si="324"/>
        <v>59</v>
      </c>
      <c r="C473" s="110"/>
      <c r="D473" s="110">
        <f t="shared" si="304"/>
        <v>0.164797604538859</v>
      </c>
      <c r="E473" s="110">
        <f t="shared" si="305"/>
        <v>-1.33678172588443</v>
      </c>
      <c r="F473" s="110">
        <f t="shared" si="306"/>
        <v>0.516597882416063</v>
      </c>
      <c r="G473" s="110">
        <f t="shared" si="307"/>
        <v>-0.397535823234307</v>
      </c>
      <c r="H473" s="110">
        <f t="shared" si="308"/>
        <v>0.0574895046595313</v>
      </c>
      <c r="I473" s="110">
        <f t="shared" si="309"/>
        <v>0.568393682368538</v>
      </c>
      <c r="J473" s="110">
        <f t="shared" si="310"/>
        <v>0.409203404113464</v>
      </c>
      <c r="K473" s="110">
        <f t="shared" si="311"/>
        <v>-0.502498496986583</v>
      </c>
      <c r="L473" s="110">
        <f t="shared" si="312"/>
        <v>-0.370420004413649</v>
      </c>
      <c r="M473" s="110">
        <f t="shared" si="313"/>
        <v>-0.675720383575474</v>
      </c>
      <c r="N473" s="110">
        <f t="shared" si="314"/>
        <v>1.29340461531797</v>
      </c>
      <c r="O473" s="110">
        <f t="shared" si="315"/>
        <v>-1.10151569579794</v>
      </c>
      <c r="P473" s="110">
        <f t="shared" si="316"/>
        <v>0.398964232200761</v>
      </c>
      <c r="Q473" s="110">
        <f t="shared" si="317"/>
        <v>1.43546948193531</v>
      </c>
      <c r="R473" s="110">
        <f t="shared" si="318"/>
        <v>-0.936941562054324</v>
      </c>
      <c r="S473" s="110">
        <f t="shared" si="319"/>
        <v>1.32079918533941</v>
      </c>
      <c r="T473" s="110">
        <f t="shared" si="320"/>
        <v>-0.0748754451853871</v>
      </c>
      <c r="U473" s="110">
        <f t="shared" si="321"/>
        <v>1.21793048986856</v>
      </c>
      <c r="V473" s="110">
        <f t="shared" si="322"/>
        <v>0.342165316889237</v>
      </c>
      <c r="W473" s="110">
        <f t="shared" si="323"/>
        <v>1.01103407211511</v>
      </c>
      <c r="X473" s="110"/>
      <c r="Y473" s="110"/>
      <c r="Z473" s="110"/>
      <c r="AA473" s="110"/>
      <c r="AB473" s="128"/>
    </row>
    <row r="474" ht="12" customHeight="1" spans="1:28">
      <c r="A474" s="23"/>
      <c r="B474" s="112">
        <f t="shared" si="324"/>
        <v>60</v>
      </c>
      <c r="C474" s="110"/>
      <c r="D474" s="110">
        <f t="shared" si="304"/>
        <v>0.645102331564646</v>
      </c>
      <c r="E474" s="110">
        <f t="shared" si="305"/>
        <v>0.0990837841480881</v>
      </c>
      <c r="F474" s="110">
        <f t="shared" si="306"/>
        <v>0.87723987499408</v>
      </c>
      <c r="G474" s="110">
        <f t="shared" si="307"/>
        <v>-1.40070643985843</v>
      </c>
      <c r="H474" s="110">
        <f t="shared" si="308"/>
        <v>-1.48545178486163</v>
      </c>
      <c r="I474" s="110">
        <f t="shared" si="309"/>
        <v>-1.17541701406846</v>
      </c>
      <c r="J474" s="110">
        <f t="shared" si="310"/>
        <v>-0.286357976899362</v>
      </c>
      <c r="K474" s="110">
        <f t="shared" si="311"/>
        <v>0.389146770674634</v>
      </c>
      <c r="L474" s="110">
        <f t="shared" si="312"/>
        <v>1.43746134785054</v>
      </c>
      <c r="M474" s="110">
        <f t="shared" si="313"/>
        <v>1.25704410517456</v>
      </c>
      <c r="N474" s="110">
        <f t="shared" si="314"/>
        <v>0.112055924584645</v>
      </c>
      <c r="O474" s="110">
        <f t="shared" si="315"/>
        <v>-0.505156867014213</v>
      </c>
      <c r="P474" s="110">
        <f t="shared" si="316"/>
        <v>-0.711284445149168</v>
      </c>
      <c r="Q474" s="110">
        <f t="shared" si="317"/>
        <v>-0.459104178073856</v>
      </c>
      <c r="R474" s="110">
        <f t="shared" si="318"/>
        <v>-0.777417049117825</v>
      </c>
      <c r="S474" s="110">
        <f t="shared" si="319"/>
        <v>0.0971094715983591</v>
      </c>
      <c r="T474" s="110">
        <f t="shared" si="320"/>
        <v>0.111242167106049</v>
      </c>
      <c r="U474" s="110">
        <f t="shared" si="321"/>
        <v>-0.410869351355953</v>
      </c>
      <c r="V474" s="110">
        <f t="shared" si="322"/>
        <v>-0.907593675068118</v>
      </c>
      <c r="W474" s="110">
        <f t="shared" si="323"/>
        <v>0.349900396658387</v>
      </c>
      <c r="X474" s="110"/>
      <c r="Y474" s="110"/>
      <c r="Z474" s="110"/>
      <c r="AA474" s="110"/>
      <c r="AB474" s="128"/>
    </row>
    <row r="475" ht="12" customHeight="1" spans="1:28">
      <c r="A475" s="23"/>
      <c r="B475" s="112">
        <f t="shared" si="324"/>
        <v>61</v>
      </c>
      <c r="C475" s="110"/>
      <c r="D475" s="110">
        <f t="shared" si="304"/>
        <v>0.33207731968324</v>
      </c>
      <c r="E475" s="110">
        <f t="shared" si="305"/>
        <v>-1.50475750229936</v>
      </c>
      <c r="F475" s="110">
        <f t="shared" si="306"/>
        <v>-0.79906185464145</v>
      </c>
      <c r="G475" s="110">
        <f t="shared" si="307"/>
        <v>1.39039101120757</v>
      </c>
      <c r="H475" s="110">
        <f t="shared" si="308"/>
        <v>-0.768327825569325</v>
      </c>
      <c r="I475" s="110">
        <f t="shared" si="309"/>
        <v>0.172087059373402</v>
      </c>
      <c r="J475" s="110">
        <f t="shared" si="310"/>
        <v>-0.556629514608203</v>
      </c>
      <c r="K475" s="110">
        <f t="shared" si="311"/>
        <v>1.62484633278257</v>
      </c>
      <c r="L475" s="110">
        <f t="shared" si="312"/>
        <v>0.935172723892087</v>
      </c>
      <c r="M475" s="110">
        <f t="shared" si="313"/>
        <v>0.119464088133054</v>
      </c>
      <c r="N475" s="110">
        <f t="shared" si="314"/>
        <v>-2.44916202729832</v>
      </c>
      <c r="O475" s="110">
        <f t="shared" si="315"/>
        <v>-0.234960508846169</v>
      </c>
      <c r="P475" s="110">
        <f t="shared" si="316"/>
        <v>-1.88481922447778</v>
      </c>
      <c r="Q475" s="110">
        <f t="shared" si="317"/>
        <v>-0.362834354222891</v>
      </c>
      <c r="R475" s="110">
        <f t="shared" si="318"/>
        <v>0.187151321889529</v>
      </c>
      <c r="S475" s="110">
        <f t="shared" si="319"/>
        <v>0.264940315568309</v>
      </c>
      <c r="T475" s="110">
        <f t="shared" si="320"/>
        <v>1.2056993866106</v>
      </c>
      <c r="U475" s="110">
        <f t="shared" si="321"/>
        <v>1.17651308853851</v>
      </c>
      <c r="V475" s="110">
        <f t="shared" si="322"/>
        <v>0.76411434175227</v>
      </c>
      <c r="W475" s="110">
        <f t="shared" si="323"/>
        <v>0.460656928625248</v>
      </c>
      <c r="X475" s="110"/>
      <c r="Y475" s="110"/>
      <c r="Z475" s="110"/>
      <c r="AA475" s="110"/>
      <c r="AB475" s="128"/>
    </row>
    <row r="476" ht="12" customHeight="1" spans="1:28">
      <c r="A476" s="23"/>
      <c r="B476" s="112">
        <f t="shared" si="324"/>
        <v>62</v>
      </c>
      <c r="C476" s="110"/>
      <c r="D476" s="110">
        <f t="shared" si="304"/>
        <v>-0.0864232665337015</v>
      </c>
      <c r="E476" s="110">
        <f t="shared" si="305"/>
        <v>-0.421216848026227</v>
      </c>
      <c r="F476" s="110">
        <f t="shared" si="306"/>
        <v>-0.801255233036913</v>
      </c>
      <c r="G476" s="110">
        <f t="shared" si="307"/>
        <v>0.360397014479386</v>
      </c>
      <c r="H476" s="110">
        <f t="shared" si="308"/>
        <v>0.0675986328482825</v>
      </c>
      <c r="I476" s="110">
        <f t="shared" si="309"/>
        <v>-1.29999172108397</v>
      </c>
      <c r="J476" s="110">
        <f t="shared" si="310"/>
        <v>-0.162108358933373</v>
      </c>
      <c r="K476" s="110">
        <f t="shared" si="311"/>
        <v>0.717657799238624</v>
      </c>
      <c r="L476" s="110">
        <f t="shared" si="312"/>
        <v>0.0573458406033938</v>
      </c>
      <c r="M476" s="110">
        <f t="shared" si="313"/>
        <v>-0.089277803741004</v>
      </c>
      <c r="N476" s="110">
        <f t="shared" si="314"/>
        <v>-1.46811823268096</v>
      </c>
      <c r="O476" s="110">
        <f t="shared" si="315"/>
        <v>1.09236624950206</v>
      </c>
      <c r="P476" s="110">
        <f t="shared" si="316"/>
        <v>0.516811302539795</v>
      </c>
      <c r="Q476" s="110">
        <f t="shared" si="317"/>
        <v>0.0778785070117925</v>
      </c>
      <c r="R476" s="110">
        <f t="shared" si="318"/>
        <v>-1.25216898582383</v>
      </c>
      <c r="S476" s="110">
        <f t="shared" si="319"/>
        <v>0.166823061344827</v>
      </c>
      <c r="T476" s="110">
        <f t="shared" si="320"/>
        <v>1.12671336611546</v>
      </c>
      <c r="U476" s="110">
        <f t="shared" si="321"/>
        <v>1.41185386037649</v>
      </c>
      <c r="V476" s="110">
        <f t="shared" si="322"/>
        <v>-1.31919655877094</v>
      </c>
      <c r="W476" s="110">
        <f t="shared" si="323"/>
        <v>0.218981155966596</v>
      </c>
      <c r="X476" s="110"/>
      <c r="Y476" s="110"/>
      <c r="Z476" s="110"/>
      <c r="AA476" s="110"/>
      <c r="AB476" s="128"/>
    </row>
    <row r="477" ht="12" customHeight="1" spans="1:28">
      <c r="A477" s="23"/>
      <c r="B477" s="112">
        <f t="shared" si="324"/>
        <v>63</v>
      </c>
      <c r="C477" s="110"/>
      <c r="D477" s="110">
        <f t="shared" si="304"/>
        <v>1.0062367640402</v>
      </c>
      <c r="E477" s="110">
        <f t="shared" si="305"/>
        <v>-0.578123567093656</v>
      </c>
      <c r="F477" s="110">
        <f t="shared" si="306"/>
        <v>0.0298134514646692</v>
      </c>
      <c r="G477" s="110">
        <f t="shared" si="307"/>
        <v>-0.869772391087209</v>
      </c>
      <c r="H477" s="110">
        <f t="shared" si="308"/>
        <v>-1.02492460065169</v>
      </c>
      <c r="I477" s="110">
        <f t="shared" si="309"/>
        <v>0.470049317638672</v>
      </c>
      <c r="J477" s="110">
        <f t="shared" si="310"/>
        <v>-0.643487191016761</v>
      </c>
      <c r="K477" s="110">
        <f t="shared" si="311"/>
        <v>0.30481499692377</v>
      </c>
      <c r="L477" s="110">
        <f t="shared" si="312"/>
        <v>-0.664219384177515</v>
      </c>
      <c r="M477" s="110">
        <f t="shared" si="313"/>
        <v>0.152624371769508</v>
      </c>
      <c r="N477" s="110">
        <f t="shared" si="314"/>
        <v>0.466326289375151</v>
      </c>
      <c r="O477" s="110">
        <f t="shared" si="315"/>
        <v>0.714246112200082</v>
      </c>
      <c r="P477" s="110">
        <f t="shared" si="316"/>
        <v>0.218813937200383</v>
      </c>
      <c r="Q477" s="110">
        <f t="shared" si="317"/>
        <v>0.0518855674481216</v>
      </c>
      <c r="R477" s="110">
        <f t="shared" si="318"/>
        <v>-1.80172705777657</v>
      </c>
      <c r="S477" s="110">
        <f t="shared" si="319"/>
        <v>-0.10736127534485</v>
      </c>
      <c r="T477" s="110">
        <f t="shared" si="320"/>
        <v>-0.471593446669184</v>
      </c>
      <c r="U477" s="110">
        <f t="shared" si="321"/>
        <v>-0.199086809817344</v>
      </c>
      <c r="V477" s="110">
        <f t="shared" si="322"/>
        <v>0.243969783165129</v>
      </c>
      <c r="W477" s="110">
        <f t="shared" si="323"/>
        <v>0.349082717208305</v>
      </c>
      <c r="X477" s="110"/>
      <c r="Y477" s="110"/>
      <c r="Z477" s="110"/>
      <c r="AA477" s="110"/>
      <c r="AB477" s="128"/>
    </row>
    <row r="478" ht="12" customHeight="1" spans="1:28">
      <c r="A478" s="23"/>
      <c r="B478" s="112">
        <f t="shared" si="324"/>
        <v>64</v>
      </c>
      <c r="C478" s="110"/>
      <c r="D478" s="110">
        <f t="shared" si="304"/>
        <v>0.235067940155599</v>
      </c>
      <c r="E478" s="110">
        <f t="shared" si="305"/>
        <v>-0.639047732677899</v>
      </c>
      <c r="F478" s="110">
        <f t="shared" si="306"/>
        <v>1.03240816486171</v>
      </c>
      <c r="G478" s="110">
        <f t="shared" si="307"/>
        <v>0.86982584307214</v>
      </c>
      <c r="H478" s="110">
        <f t="shared" si="308"/>
        <v>-0.579029816592226</v>
      </c>
      <c r="I478" s="110">
        <f t="shared" si="309"/>
        <v>1.44436041920347</v>
      </c>
      <c r="J478" s="110">
        <f t="shared" si="310"/>
        <v>-0.839395885667352</v>
      </c>
      <c r="K478" s="110">
        <f t="shared" si="311"/>
        <v>0.100528046669952</v>
      </c>
      <c r="L478" s="110">
        <f t="shared" si="312"/>
        <v>2.8961884385592</v>
      </c>
      <c r="M478" s="110">
        <f t="shared" si="313"/>
        <v>1.21830399712914</v>
      </c>
      <c r="N478" s="110">
        <f t="shared" si="314"/>
        <v>0.0980052108272509</v>
      </c>
      <c r="O478" s="110">
        <f t="shared" si="315"/>
        <v>1.91880110490521</v>
      </c>
      <c r="P478" s="110">
        <f t="shared" si="316"/>
        <v>0.418502848227344</v>
      </c>
      <c r="Q478" s="110">
        <f t="shared" si="317"/>
        <v>-0.556970023987346</v>
      </c>
      <c r="R478" s="110">
        <f t="shared" si="318"/>
        <v>1.03079247048299</v>
      </c>
      <c r="S478" s="110">
        <f t="shared" si="319"/>
        <v>0.349005226868399</v>
      </c>
      <c r="T478" s="110">
        <f t="shared" si="320"/>
        <v>-0.0972409064930585</v>
      </c>
      <c r="U478" s="110">
        <f t="shared" si="321"/>
        <v>0.140479253714128</v>
      </c>
      <c r="V478" s="110">
        <f t="shared" si="322"/>
        <v>-0.486102845881697</v>
      </c>
      <c r="W478" s="110">
        <f t="shared" si="323"/>
        <v>1.09168278737804</v>
      </c>
      <c r="X478" s="110"/>
      <c r="Y478" s="110"/>
      <c r="Z478" s="110"/>
      <c r="AA478" s="110"/>
      <c r="AB478" s="128"/>
    </row>
    <row r="479" ht="12" customHeight="1" spans="1:28">
      <c r="A479" s="23"/>
      <c r="B479" s="112">
        <f t="shared" si="324"/>
        <v>65</v>
      </c>
      <c r="C479" s="110"/>
      <c r="D479" s="110">
        <f t="shared" si="304"/>
        <v>-0.155032107420542</v>
      </c>
      <c r="E479" s="110">
        <f t="shared" si="305"/>
        <v>-1.39610332316063</v>
      </c>
      <c r="F479" s="110">
        <f t="shared" si="306"/>
        <v>0.712521776908256</v>
      </c>
      <c r="G479" s="110">
        <f t="shared" si="307"/>
        <v>1.78493182059178</v>
      </c>
      <c r="H479" s="110">
        <f t="shared" si="308"/>
        <v>0.179100523912199</v>
      </c>
      <c r="I479" s="110">
        <f t="shared" si="309"/>
        <v>-0.130590744539879</v>
      </c>
      <c r="J479" s="110">
        <f t="shared" si="310"/>
        <v>-1.97003462635048</v>
      </c>
      <c r="K479" s="110">
        <f t="shared" si="311"/>
        <v>-0.203785393796868</v>
      </c>
      <c r="L479" s="110">
        <f t="shared" si="312"/>
        <v>0.00941606293362344</v>
      </c>
      <c r="M479" s="110">
        <f t="shared" si="313"/>
        <v>-0.118117251116021</v>
      </c>
      <c r="N479" s="110">
        <f t="shared" si="314"/>
        <v>-0.0884182927174659</v>
      </c>
      <c r="O479" s="110">
        <f t="shared" si="315"/>
        <v>-0.613122029156487</v>
      </c>
      <c r="P479" s="110">
        <f t="shared" si="316"/>
        <v>0.765223190104498</v>
      </c>
      <c r="Q479" s="110">
        <f t="shared" si="317"/>
        <v>1.16665541543635</v>
      </c>
      <c r="R479" s="110">
        <f t="shared" si="318"/>
        <v>1.16848074909756</v>
      </c>
      <c r="S479" s="110">
        <f t="shared" si="319"/>
        <v>-0.953426896442399</v>
      </c>
      <c r="T479" s="110">
        <f t="shared" si="320"/>
        <v>-0.999912512209003</v>
      </c>
      <c r="U479" s="110">
        <f t="shared" si="321"/>
        <v>-1.50143178331597</v>
      </c>
      <c r="V479" s="110">
        <f t="shared" si="322"/>
        <v>0.446239552192162</v>
      </c>
      <c r="W479" s="110">
        <f t="shared" si="323"/>
        <v>1.79451636393795</v>
      </c>
      <c r="X479" s="110"/>
      <c r="Y479" s="110"/>
      <c r="Z479" s="110"/>
      <c r="AA479" s="110"/>
      <c r="AB479" s="128"/>
    </row>
    <row r="480" ht="12" customHeight="1" spans="1:28">
      <c r="A480" s="23"/>
      <c r="B480" s="112">
        <f t="shared" si="324"/>
        <v>66</v>
      </c>
      <c r="C480" s="110"/>
      <c r="D480" s="110">
        <f t="shared" ref="D480:D514" si="325">NORMINV(D379,0,1)</f>
        <v>0.995128862484545</v>
      </c>
      <c r="E480" s="110">
        <f t="shared" ref="E480:E514" si="326">NORMINV(E379,0,1)</f>
        <v>-0.482231224103096</v>
      </c>
      <c r="F480" s="110">
        <f t="shared" ref="F480:F514" si="327">NORMINV(F379,0,1)</f>
        <v>-0.519691582837593</v>
      </c>
      <c r="G480" s="110">
        <f t="shared" ref="G480:G514" si="328">NORMINV(G379,0,1)</f>
        <v>-1.18849962370068</v>
      </c>
      <c r="H480" s="110">
        <f t="shared" ref="H480:H514" si="329">NORMINV(H379,0,1)</f>
        <v>-0.819387105750304</v>
      </c>
      <c r="I480" s="110">
        <f t="shared" ref="I480:I514" si="330">NORMINV(I379,0,1)</f>
        <v>-0.694693927461901</v>
      </c>
      <c r="J480" s="110">
        <f t="shared" ref="J480:J514" si="331">NORMINV(J379,0,1)</f>
        <v>1.42710332039325</v>
      </c>
      <c r="K480" s="110">
        <f t="shared" ref="K480:K514" si="332">NORMINV(K379,0,1)</f>
        <v>0.43189823816791</v>
      </c>
      <c r="L480" s="110">
        <f t="shared" ref="L480:L514" si="333">NORMINV(L379,0,1)</f>
        <v>0.842619972424458</v>
      </c>
      <c r="M480" s="110">
        <f t="shared" ref="M480:M514" si="334">NORMINV(M379,0,1)</f>
        <v>-1.17607416605309</v>
      </c>
      <c r="N480" s="110">
        <f t="shared" ref="N480:N514" si="335">NORMINV(N379,0,1)</f>
        <v>0.475150923147958</v>
      </c>
      <c r="O480" s="110">
        <f t="shared" ref="O480:O514" si="336">NORMINV(O379,0,1)</f>
        <v>0.768591021921932</v>
      </c>
      <c r="P480" s="110">
        <f t="shared" ref="P480:P514" si="337">NORMINV(P379,0,1)</f>
        <v>1.31769816550343</v>
      </c>
      <c r="Q480" s="110">
        <f t="shared" ref="Q480:Q514" si="338">NORMINV(Q379,0,1)</f>
        <v>1.00230303221424</v>
      </c>
      <c r="R480" s="110">
        <f t="shared" ref="R480:R514" si="339">NORMINV(R379,0,1)</f>
        <v>-0.943651768332552</v>
      </c>
      <c r="S480" s="110">
        <f t="shared" ref="S480:S514" si="340">NORMINV(S379,0,1)</f>
        <v>-0.33458841739203</v>
      </c>
      <c r="T480" s="110">
        <f t="shared" ref="T480:T514" si="341">NORMINV(T379,0,1)</f>
        <v>-0.175257430825376</v>
      </c>
      <c r="U480" s="110">
        <f t="shared" ref="U480:U514" si="342">NORMINV(U379,0,1)</f>
        <v>-0.578733697486534</v>
      </c>
      <c r="V480" s="110">
        <f t="shared" ref="V480:V514" si="343">NORMINV(V379,0,1)</f>
        <v>-0.407359528019741</v>
      </c>
      <c r="W480" s="110">
        <f t="shared" ref="W480:W514" si="344">NORMINV(W379,0,1)</f>
        <v>-1.57593463347672</v>
      </c>
      <c r="X480" s="110"/>
      <c r="Y480" s="110"/>
      <c r="Z480" s="110"/>
      <c r="AA480" s="110"/>
      <c r="AB480" s="128"/>
    </row>
    <row r="481" ht="12" customHeight="1" spans="1:28">
      <c r="A481" s="23"/>
      <c r="B481" s="112">
        <f t="shared" si="324"/>
        <v>67</v>
      </c>
      <c r="C481" s="110"/>
      <c r="D481" s="110">
        <f t="shared" si="325"/>
        <v>1.77401939843403</v>
      </c>
      <c r="E481" s="110">
        <f t="shared" si="326"/>
        <v>-1.58544386561784</v>
      </c>
      <c r="F481" s="110">
        <f t="shared" si="327"/>
        <v>-2.09916265783094</v>
      </c>
      <c r="G481" s="110">
        <f t="shared" si="328"/>
        <v>-0.0347456100626383</v>
      </c>
      <c r="H481" s="110">
        <f t="shared" si="329"/>
        <v>-0.949142040770875</v>
      </c>
      <c r="I481" s="110">
        <f t="shared" si="330"/>
        <v>-2.29078636461057</v>
      </c>
      <c r="J481" s="110">
        <f t="shared" si="331"/>
        <v>0.345765284734867</v>
      </c>
      <c r="K481" s="110">
        <f t="shared" si="332"/>
        <v>0.953087753134243</v>
      </c>
      <c r="L481" s="110">
        <f t="shared" si="333"/>
        <v>1.20090227240073</v>
      </c>
      <c r="M481" s="110">
        <f t="shared" si="334"/>
        <v>-0.95922286363674</v>
      </c>
      <c r="N481" s="110">
        <f t="shared" si="335"/>
        <v>0.535977206093599</v>
      </c>
      <c r="O481" s="110">
        <f t="shared" si="336"/>
        <v>-1.55644306245474</v>
      </c>
      <c r="P481" s="110">
        <f t="shared" si="337"/>
        <v>-0.960108929666313</v>
      </c>
      <c r="Q481" s="110">
        <f t="shared" si="338"/>
        <v>-2.63980209592838</v>
      </c>
      <c r="R481" s="110">
        <f t="shared" si="339"/>
        <v>2.26979003652355</v>
      </c>
      <c r="S481" s="110">
        <f t="shared" si="340"/>
        <v>0.975923421654666</v>
      </c>
      <c r="T481" s="110">
        <f t="shared" si="341"/>
        <v>-1.92706634797548</v>
      </c>
      <c r="U481" s="110">
        <f t="shared" si="342"/>
        <v>-1.72675593044369</v>
      </c>
      <c r="V481" s="110">
        <f t="shared" si="343"/>
        <v>-1.28215000811073</v>
      </c>
      <c r="W481" s="110">
        <f t="shared" si="344"/>
        <v>-0.0448866149565869</v>
      </c>
      <c r="X481" s="110"/>
      <c r="Y481" s="110"/>
      <c r="Z481" s="110"/>
      <c r="AA481" s="110"/>
      <c r="AB481" s="128"/>
    </row>
    <row r="482" ht="12" customHeight="1" spans="1:28">
      <c r="A482" s="23"/>
      <c r="B482" s="112">
        <f t="shared" si="324"/>
        <v>68</v>
      </c>
      <c r="C482" s="110"/>
      <c r="D482" s="110">
        <f t="shared" si="325"/>
        <v>1.78395260576644</v>
      </c>
      <c r="E482" s="110">
        <f t="shared" si="326"/>
        <v>-0.829513586428198</v>
      </c>
      <c r="F482" s="110">
        <f t="shared" si="327"/>
        <v>-0.256998872783656</v>
      </c>
      <c r="G482" s="110">
        <f t="shared" si="328"/>
        <v>-1.35718611191836</v>
      </c>
      <c r="H482" s="110">
        <f t="shared" si="329"/>
        <v>-0.0600894050485787</v>
      </c>
      <c r="I482" s="110">
        <f t="shared" si="330"/>
        <v>-0.0995671168715153</v>
      </c>
      <c r="J482" s="110">
        <f t="shared" si="331"/>
        <v>-0.462050862360278</v>
      </c>
      <c r="K482" s="110">
        <f t="shared" si="332"/>
        <v>-1.73698297209125</v>
      </c>
      <c r="L482" s="110">
        <f t="shared" si="333"/>
        <v>0.879016236731257</v>
      </c>
      <c r="M482" s="110">
        <f t="shared" si="334"/>
        <v>0.527278027411178</v>
      </c>
      <c r="N482" s="110">
        <f t="shared" si="335"/>
        <v>-0.935623050214503</v>
      </c>
      <c r="O482" s="110">
        <f t="shared" si="336"/>
        <v>-0.920402661486866</v>
      </c>
      <c r="P482" s="110">
        <f t="shared" si="337"/>
        <v>-0.519429020076133</v>
      </c>
      <c r="Q482" s="110">
        <f t="shared" si="338"/>
        <v>-0.723429014575099</v>
      </c>
      <c r="R482" s="110">
        <f t="shared" si="339"/>
        <v>0.270172048286776</v>
      </c>
      <c r="S482" s="110">
        <f t="shared" si="340"/>
        <v>-0.924015527264437</v>
      </c>
      <c r="T482" s="110">
        <f t="shared" si="341"/>
        <v>-1.77688112052915</v>
      </c>
      <c r="U482" s="110">
        <f t="shared" si="342"/>
        <v>-1.93016907579597</v>
      </c>
      <c r="V482" s="110">
        <f t="shared" si="343"/>
        <v>0.914358143714343</v>
      </c>
      <c r="W482" s="110">
        <f t="shared" si="344"/>
        <v>-0.602388800281098</v>
      </c>
      <c r="X482" s="110"/>
      <c r="Y482" s="110"/>
      <c r="Z482" s="110"/>
      <c r="AA482" s="110"/>
      <c r="AB482" s="128"/>
    </row>
    <row r="483" ht="12" customHeight="1" spans="1:28">
      <c r="A483" s="23"/>
      <c r="B483" s="112">
        <f t="shared" si="324"/>
        <v>69</v>
      </c>
      <c r="C483" s="110"/>
      <c r="D483" s="110">
        <f t="shared" si="325"/>
        <v>-1.47119875763858</v>
      </c>
      <c r="E483" s="110">
        <f t="shared" si="326"/>
        <v>0.0881486762959778</v>
      </c>
      <c r="F483" s="110">
        <f t="shared" si="327"/>
        <v>-0.223381150500797</v>
      </c>
      <c r="G483" s="110">
        <f t="shared" si="328"/>
        <v>0.510018888366892</v>
      </c>
      <c r="H483" s="110">
        <f t="shared" si="329"/>
        <v>-1.12227271073052</v>
      </c>
      <c r="I483" s="110">
        <f t="shared" si="330"/>
        <v>-1.16295244941671</v>
      </c>
      <c r="J483" s="110">
        <f t="shared" si="331"/>
        <v>-0.175142314454437</v>
      </c>
      <c r="K483" s="110">
        <f t="shared" si="332"/>
        <v>-0.471504172962536</v>
      </c>
      <c r="L483" s="110">
        <f t="shared" si="333"/>
        <v>0.568531671090831</v>
      </c>
      <c r="M483" s="110">
        <f t="shared" si="334"/>
        <v>-0.16721836598565</v>
      </c>
      <c r="N483" s="110">
        <f t="shared" si="335"/>
        <v>-1.05516390241781</v>
      </c>
      <c r="O483" s="110">
        <f t="shared" si="336"/>
        <v>-0.466954145286396</v>
      </c>
      <c r="P483" s="110">
        <f t="shared" si="337"/>
        <v>0.0153220078022407</v>
      </c>
      <c r="Q483" s="110">
        <f t="shared" si="338"/>
        <v>1.57326830480406</v>
      </c>
      <c r="R483" s="110">
        <f t="shared" si="339"/>
        <v>0.547518865673902</v>
      </c>
      <c r="S483" s="110">
        <f t="shared" si="340"/>
        <v>-1.43202612459777</v>
      </c>
      <c r="T483" s="110">
        <f t="shared" si="341"/>
        <v>-1.4592804187495</v>
      </c>
      <c r="U483" s="110">
        <f t="shared" si="342"/>
        <v>0.536648011000331</v>
      </c>
      <c r="V483" s="110">
        <f t="shared" si="343"/>
        <v>2.2547125926613</v>
      </c>
      <c r="W483" s="110">
        <f t="shared" si="344"/>
        <v>0.330580340027417</v>
      </c>
      <c r="X483" s="110"/>
      <c r="Y483" s="110"/>
      <c r="Z483" s="110"/>
      <c r="AA483" s="110"/>
      <c r="AB483" s="128"/>
    </row>
    <row r="484" ht="12" customHeight="1" spans="1:28">
      <c r="A484" s="23"/>
      <c r="B484" s="112">
        <f t="shared" si="324"/>
        <v>70</v>
      </c>
      <c r="C484" s="110"/>
      <c r="D484" s="110">
        <f t="shared" si="325"/>
        <v>0.65248137038432</v>
      </c>
      <c r="E484" s="110">
        <f t="shared" si="326"/>
        <v>-0.111521119872593</v>
      </c>
      <c r="F484" s="110">
        <f t="shared" si="327"/>
        <v>-0.948490019850151</v>
      </c>
      <c r="G484" s="110">
        <f t="shared" si="328"/>
        <v>-0.232950875508668</v>
      </c>
      <c r="H484" s="110">
        <f t="shared" si="329"/>
        <v>-1.50100372443585</v>
      </c>
      <c r="I484" s="110">
        <f t="shared" si="330"/>
        <v>1.43202968183415</v>
      </c>
      <c r="J484" s="110">
        <f t="shared" si="331"/>
        <v>-0.794764266912868</v>
      </c>
      <c r="K484" s="110">
        <f t="shared" si="332"/>
        <v>-0.204258311590421</v>
      </c>
      <c r="L484" s="110">
        <f t="shared" si="333"/>
        <v>-0.205334221924169</v>
      </c>
      <c r="M484" s="110">
        <f t="shared" si="334"/>
        <v>0.202411845018528</v>
      </c>
      <c r="N484" s="110">
        <f t="shared" si="335"/>
        <v>-0.783309748064538</v>
      </c>
      <c r="O484" s="110">
        <f t="shared" si="336"/>
        <v>0.29506238163108</v>
      </c>
      <c r="P484" s="110">
        <f t="shared" si="337"/>
        <v>-1.99231092431191</v>
      </c>
      <c r="Q484" s="110">
        <f t="shared" si="338"/>
        <v>-0.9565561954004</v>
      </c>
      <c r="R484" s="110">
        <f t="shared" si="339"/>
        <v>1.86741661732006</v>
      </c>
      <c r="S484" s="110">
        <f t="shared" si="340"/>
        <v>0.948559683824588</v>
      </c>
      <c r="T484" s="110">
        <f t="shared" si="341"/>
        <v>0.301997932482361</v>
      </c>
      <c r="U484" s="110">
        <f t="shared" si="342"/>
        <v>-1.23920923259954</v>
      </c>
      <c r="V484" s="110">
        <f t="shared" si="343"/>
        <v>0.388437280734023</v>
      </c>
      <c r="W484" s="110">
        <f t="shared" si="344"/>
        <v>3.03336665452467</v>
      </c>
      <c r="X484" s="110"/>
      <c r="Y484" s="110"/>
      <c r="Z484" s="110"/>
      <c r="AA484" s="110"/>
      <c r="AB484" s="128"/>
    </row>
    <row r="485" ht="12" customHeight="1" spans="1:28">
      <c r="A485" s="23"/>
      <c r="B485" s="112">
        <f t="shared" si="324"/>
        <v>71</v>
      </c>
      <c r="C485" s="110"/>
      <c r="D485" s="110">
        <f t="shared" si="325"/>
        <v>1.86395398356841</v>
      </c>
      <c r="E485" s="110">
        <f t="shared" si="326"/>
        <v>0.1377931850741</v>
      </c>
      <c r="F485" s="110">
        <f t="shared" si="327"/>
        <v>1.55631084712744</v>
      </c>
      <c r="G485" s="110">
        <f t="shared" si="328"/>
        <v>-0.692134956716626</v>
      </c>
      <c r="H485" s="110">
        <f t="shared" si="329"/>
        <v>-0.735495355626119</v>
      </c>
      <c r="I485" s="110">
        <f t="shared" si="330"/>
        <v>2.05901130114461</v>
      </c>
      <c r="J485" s="110">
        <f t="shared" si="331"/>
        <v>0.311038205798336</v>
      </c>
      <c r="K485" s="110">
        <f t="shared" si="332"/>
        <v>0.00205314198035412</v>
      </c>
      <c r="L485" s="110">
        <f t="shared" si="333"/>
        <v>-0.166353950751924</v>
      </c>
      <c r="M485" s="110">
        <f t="shared" si="334"/>
        <v>-1.13085200014654</v>
      </c>
      <c r="N485" s="110">
        <f t="shared" si="335"/>
        <v>-1.53123224773027</v>
      </c>
      <c r="O485" s="110">
        <f t="shared" si="336"/>
        <v>0.0262545632173436</v>
      </c>
      <c r="P485" s="110">
        <f t="shared" si="337"/>
        <v>1.0280017608518</v>
      </c>
      <c r="Q485" s="110">
        <f t="shared" si="338"/>
        <v>-0.372682116612939</v>
      </c>
      <c r="R485" s="110">
        <f t="shared" si="339"/>
        <v>1.09290079544088</v>
      </c>
      <c r="S485" s="110">
        <f t="shared" si="340"/>
        <v>-0.891625471287097</v>
      </c>
      <c r="T485" s="110">
        <f t="shared" si="341"/>
        <v>-0.831206943657766</v>
      </c>
      <c r="U485" s="110">
        <f t="shared" si="342"/>
        <v>0.0463689210779877</v>
      </c>
      <c r="V485" s="110">
        <f t="shared" si="343"/>
        <v>-1.28898242871315</v>
      </c>
      <c r="W485" s="110">
        <f t="shared" si="344"/>
        <v>-0.805140132241058</v>
      </c>
      <c r="X485" s="110"/>
      <c r="Y485" s="110"/>
      <c r="Z485" s="110"/>
      <c r="AA485" s="110"/>
      <c r="AB485" s="128"/>
    </row>
    <row r="486" ht="12" customHeight="1" spans="1:28">
      <c r="A486" s="23"/>
      <c r="B486" s="112">
        <f t="shared" si="324"/>
        <v>72</v>
      </c>
      <c r="C486" s="110"/>
      <c r="D486" s="110">
        <f t="shared" si="325"/>
        <v>0.281802217820209</v>
      </c>
      <c r="E486" s="110">
        <f t="shared" si="326"/>
        <v>-1.00229815124989</v>
      </c>
      <c r="F486" s="110">
        <f t="shared" si="327"/>
        <v>0.91346178717005</v>
      </c>
      <c r="G486" s="110">
        <f t="shared" si="328"/>
        <v>-0.647408758580172</v>
      </c>
      <c r="H486" s="110">
        <f t="shared" si="329"/>
        <v>0.203536816150505</v>
      </c>
      <c r="I486" s="110">
        <f t="shared" si="330"/>
        <v>-0.498827071307032</v>
      </c>
      <c r="J486" s="110">
        <f t="shared" si="331"/>
        <v>-1.02015734444889</v>
      </c>
      <c r="K486" s="110">
        <f t="shared" si="332"/>
        <v>-0.497959535117682</v>
      </c>
      <c r="L486" s="110">
        <f t="shared" si="333"/>
        <v>-0.751850272171804</v>
      </c>
      <c r="M486" s="110">
        <f t="shared" si="334"/>
        <v>-0.677446169258175</v>
      </c>
      <c r="N486" s="110">
        <f t="shared" si="335"/>
        <v>-0.702489437470565</v>
      </c>
      <c r="O486" s="110">
        <f t="shared" si="336"/>
        <v>0.481176364884438</v>
      </c>
      <c r="P486" s="110">
        <f t="shared" si="337"/>
        <v>-0.628412515688097</v>
      </c>
      <c r="Q486" s="110">
        <f t="shared" si="338"/>
        <v>0.778377384226458</v>
      </c>
      <c r="R486" s="110">
        <f t="shared" si="339"/>
        <v>-1.20208962258465</v>
      </c>
      <c r="S486" s="110">
        <f t="shared" si="340"/>
        <v>-0.0223411315983482</v>
      </c>
      <c r="T486" s="110">
        <f t="shared" si="341"/>
        <v>0.25435140143121</v>
      </c>
      <c r="U486" s="110">
        <f t="shared" si="342"/>
        <v>-0.831950688071082</v>
      </c>
      <c r="V486" s="110">
        <f t="shared" si="343"/>
        <v>0.0131293074724241</v>
      </c>
      <c r="W486" s="110">
        <f t="shared" si="344"/>
        <v>-0.789136492624376</v>
      </c>
      <c r="X486" s="110"/>
      <c r="Y486" s="110"/>
      <c r="Z486" s="110"/>
      <c r="AA486" s="110"/>
      <c r="AB486" s="128"/>
    </row>
    <row r="487" ht="12" customHeight="1" spans="1:28">
      <c r="A487" s="23"/>
      <c r="B487" s="112">
        <f t="shared" si="324"/>
        <v>73</v>
      </c>
      <c r="C487" s="110"/>
      <c r="D487" s="110">
        <f t="shared" si="325"/>
        <v>-0.780368824398372</v>
      </c>
      <c r="E487" s="110">
        <f t="shared" si="326"/>
        <v>0.618596707679731</v>
      </c>
      <c r="F487" s="110">
        <f t="shared" si="327"/>
        <v>0.543455988075062</v>
      </c>
      <c r="G487" s="110">
        <f t="shared" si="328"/>
        <v>-1.27871310815704</v>
      </c>
      <c r="H487" s="110">
        <f t="shared" si="329"/>
        <v>-1.40467064084457</v>
      </c>
      <c r="I487" s="110">
        <f t="shared" si="330"/>
        <v>0.872328482176302</v>
      </c>
      <c r="J487" s="110">
        <f t="shared" si="331"/>
        <v>-0.677638101768507</v>
      </c>
      <c r="K487" s="110">
        <f t="shared" si="332"/>
        <v>-1.12766837331339</v>
      </c>
      <c r="L487" s="110">
        <f t="shared" si="333"/>
        <v>0.782364811214548</v>
      </c>
      <c r="M487" s="110">
        <f t="shared" si="334"/>
        <v>0.321126681830153</v>
      </c>
      <c r="N487" s="110">
        <f t="shared" si="335"/>
        <v>0.0418192151522388</v>
      </c>
      <c r="O487" s="110">
        <f t="shared" si="336"/>
        <v>0.546440180659325</v>
      </c>
      <c r="P487" s="110">
        <f t="shared" si="337"/>
        <v>-0.177287167405939</v>
      </c>
      <c r="Q487" s="110">
        <f t="shared" si="338"/>
        <v>-0.889869974512126</v>
      </c>
      <c r="R487" s="110">
        <f t="shared" si="339"/>
        <v>0.186946871279543</v>
      </c>
      <c r="S487" s="110">
        <f t="shared" si="340"/>
        <v>-1.44744921494092</v>
      </c>
      <c r="T487" s="110">
        <f t="shared" si="341"/>
        <v>0.817796970403901</v>
      </c>
      <c r="U487" s="110">
        <f t="shared" si="342"/>
        <v>-0.839833879880411</v>
      </c>
      <c r="V487" s="110">
        <f t="shared" si="343"/>
        <v>-2.29509011798882</v>
      </c>
      <c r="W487" s="110">
        <f t="shared" si="344"/>
        <v>-0.438939755143413</v>
      </c>
      <c r="X487" s="110"/>
      <c r="Y487" s="110"/>
      <c r="Z487" s="110"/>
      <c r="AA487" s="110"/>
      <c r="AB487" s="128"/>
    </row>
    <row r="488" ht="12" customHeight="1" spans="1:28">
      <c r="A488" s="23"/>
      <c r="B488" s="112">
        <f t="shared" si="324"/>
        <v>74</v>
      </c>
      <c r="C488" s="110"/>
      <c r="D488" s="110">
        <f t="shared" si="325"/>
        <v>-1.68634194225563</v>
      </c>
      <c r="E488" s="110">
        <f t="shared" si="326"/>
        <v>-0.0422779602856011</v>
      </c>
      <c r="F488" s="110">
        <f t="shared" si="327"/>
        <v>-0.516031984586965</v>
      </c>
      <c r="G488" s="110">
        <f t="shared" si="328"/>
        <v>0.723535883071059</v>
      </c>
      <c r="H488" s="110">
        <f t="shared" si="329"/>
        <v>-0.352627334560393</v>
      </c>
      <c r="I488" s="110">
        <f t="shared" si="330"/>
        <v>3.64914857424371</v>
      </c>
      <c r="J488" s="110">
        <f t="shared" si="331"/>
        <v>0.182095825047403</v>
      </c>
      <c r="K488" s="110">
        <f t="shared" si="332"/>
        <v>0.500659240990576</v>
      </c>
      <c r="L488" s="110">
        <f t="shared" si="333"/>
        <v>-1.06378984669537</v>
      </c>
      <c r="M488" s="110">
        <f t="shared" si="334"/>
        <v>-0.0105829917815265</v>
      </c>
      <c r="N488" s="110">
        <f t="shared" si="335"/>
        <v>1.04631733438432</v>
      </c>
      <c r="O488" s="110">
        <f t="shared" si="336"/>
        <v>-0.626146311151029</v>
      </c>
      <c r="P488" s="110">
        <f t="shared" si="337"/>
        <v>0.894259567139174</v>
      </c>
      <c r="Q488" s="110">
        <f t="shared" si="338"/>
        <v>1.32484763948165</v>
      </c>
      <c r="R488" s="110">
        <f t="shared" si="339"/>
        <v>0.868424824941178</v>
      </c>
      <c r="S488" s="110">
        <f t="shared" si="340"/>
        <v>-0.326285312217024</v>
      </c>
      <c r="T488" s="110">
        <f t="shared" si="341"/>
        <v>0.517818387454108</v>
      </c>
      <c r="U488" s="110">
        <f t="shared" si="342"/>
        <v>-0.92413995989589</v>
      </c>
      <c r="V488" s="110">
        <f t="shared" si="343"/>
        <v>0.58096542460605</v>
      </c>
      <c r="W488" s="110">
        <f t="shared" si="344"/>
        <v>-0.580006165268724</v>
      </c>
      <c r="X488" s="110"/>
      <c r="Y488" s="110"/>
      <c r="Z488" s="110"/>
      <c r="AA488" s="110"/>
      <c r="AB488" s="128"/>
    </row>
    <row r="489" ht="12" customHeight="1" spans="1:28">
      <c r="A489" s="23"/>
      <c r="B489" s="112">
        <f t="shared" si="324"/>
        <v>75</v>
      </c>
      <c r="C489" s="110"/>
      <c r="D489" s="110">
        <f t="shared" si="325"/>
        <v>1.60553257406131</v>
      </c>
      <c r="E489" s="110">
        <f t="shared" si="326"/>
        <v>1.17952196514542</v>
      </c>
      <c r="F489" s="110">
        <f t="shared" si="327"/>
        <v>-0.13597858483434</v>
      </c>
      <c r="G489" s="110">
        <f t="shared" si="328"/>
        <v>-0.937969639471925</v>
      </c>
      <c r="H489" s="110">
        <f t="shared" si="329"/>
        <v>0.289309541600939</v>
      </c>
      <c r="I489" s="110">
        <f t="shared" si="330"/>
        <v>-0.714375648872846</v>
      </c>
      <c r="J489" s="110">
        <f t="shared" si="331"/>
        <v>0.0249892467372012</v>
      </c>
      <c r="K489" s="110">
        <f t="shared" si="332"/>
        <v>0.902212690811191</v>
      </c>
      <c r="L489" s="110">
        <f t="shared" si="333"/>
        <v>-0.3973862617651</v>
      </c>
      <c r="M489" s="110">
        <f t="shared" si="334"/>
        <v>-0.802061410157054</v>
      </c>
      <c r="N489" s="110">
        <f t="shared" si="335"/>
        <v>1.76590591883784</v>
      </c>
      <c r="O489" s="110">
        <f t="shared" si="336"/>
        <v>0.958717665661666</v>
      </c>
      <c r="P489" s="110">
        <f t="shared" si="337"/>
        <v>-1.34370100447267</v>
      </c>
      <c r="Q489" s="110">
        <f t="shared" si="338"/>
        <v>1.24878817852756</v>
      </c>
      <c r="R489" s="110">
        <f t="shared" si="339"/>
        <v>-0.207414337409301</v>
      </c>
      <c r="S489" s="110">
        <f t="shared" si="340"/>
        <v>-0.940838538159037</v>
      </c>
      <c r="T489" s="110">
        <f t="shared" si="341"/>
        <v>0.238045971441932</v>
      </c>
      <c r="U489" s="110">
        <f t="shared" si="342"/>
        <v>-1.01430470404684</v>
      </c>
      <c r="V489" s="110">
        <f t="shared" si="343"/>
        <v>0.387539508455515</v>
      </c>
      <c r="W489" s="110">
        <f t="shared" si="344"/>
        <v>-0.0688088511364704</v>
      </c>
      <c r="X489" s="110"/>
      <c r="Y489" s="110"/>
      <c r="Z489" s="110"/>
      <c r="AA489" s="110"/>
      <c r="AB489" s="128"/>
    </row>
    <row r="490" ht="12" customHeight="1" spans="1:28">
      <c r="A490" s="23"/>
      <c r="B490" s="112">
        <f t="shared" si="324"/>
        <v>76</v>
      </c>
      <c r="C490" s="110"/>
      <c r="D490" s="110">
        <f t="shared" si="325"/>
        <v>0.282739431960908</v>
      </c>
      <c r="E490" s="110">
        <f t="shared" si="326"/>
        <v>-0.689199439641063</v>
      </c>
      <c r="F490" s="110">
        <f t="shared" si="327"/>
        <v>-2.33875796739375</v>
      </c>
      <c r="G490" s="110">
        <f t="shared" si="328"/>
        <v>0.0871378619641994</v>
      </c>
      <c r="H490" s="110">
        <f t="shared" si="329"/>
        <v>0.44132164792941</v>
      </c>
      <c r="I490" s="110">
        <f t="shared" si="330"/>
        <v>1.43278637746893</v>
      </c>
      <c r="J490" s="110">
        <f t="shared" si="331"/>
        <v>-0.19011875165802</v>
      </c>
      <c r="K490" s="110">
        <f t="shared" si="332"/>
        <v>-0.918091492208467</v>
      </c>
      <c r="L490" s="110">
        <f t="shared" si="333"/>
        <v>0.0753172975867893</v>
      </c>
      <c r="M490" s="110">
        <f t="shared" si="334"/>
        <v>2.31583338251317</v>
      </c>
      <c r="N490" s="110">
        <f t="shared" si="335"/>
        <v>-0.150349846035747</v>
      </c>
      <c r="O490" s="110">
        <f t="shared" si="336"/>
        <v>-0.561832788630925</v>
      </c>
      <c r="P490" s="110">
        <f t="shared" si="337"/>
        <v>2.3064035174208</v>
      </c>
      <c r="Q490" s="110">
        <f t="shared" si="338"/>
        <v>-0.905507971572288</v>
      </c>
      <c r="R490" s="110">
        <f t="shared" si="339"/>
        <v>0.288711774360744</v>
      </c>
      <c r="S490" s="110">
        <f t="shared" si="340"/>
        <v>-0.0439660201058798</v>
      </c>
      <c r="T490" s="110">
        <f t="shared" si="341"/>
        <v>1.00231286472953</v>
      </c>
      <c r="U490" s="110">
        <f t="shared" si="342"/>
        <v>0.945258942991426</v>
      </c>
      <c r="V490" s="110">
        <f t="shared" si="343"/>
        <v>0.517096390852628</v>
      </c>
      <c r="W490" s="110">
        <f t="shared" si="344"/>
        <v>0.274605168299673</v>
      </c>
      <c r="X490" s="110"/>
      <c r="Y490" s="110"/>
      <c r="Z490" s="110"/>
      <c r="AA490" s="110"/>
      <c r="AB490" s="128"/>
    </row>
    <row r="491" ht="12" customHeight="1" spans="1:28">
      <c r="A491" s="23"/>
      <c r="B491" s="112">
        <f t="shared" si="324"/>
        <v>77</v>
      </c>
      <c r="C491" s="110"/>
      <c r="D491" s="110">
        <f t="shared" si="325"/>
        <v>0.420003392562713</v>
      </c>
      <c r="E491" s="110">
        <f t="shared" si="326"/>
        <v>-0.953467598190192</v>
      </c>
      <c r="F491" s="110">
        <f t="shared" si="327"/>
        <v>-1.45959200507006</v>
      </c>
      <c r="G491" s="110">
        <f t="shared" si="328"/>
        <v>1.03830076480107</v>
      </c>
      <c r="H491" s="110">
        <f t="shared" si="329"/>
        <v>2.22842298243506</v>
      </c>
      <c r="I491" s="110">
        <f t="shared" si="330"/>
        <v>0.733844307332522</v>
      </c>
      <c r="J491" s="110">
        <f t="shared" si="331"/>
        <v>2.34335870448049</v>
      </c>
      <c r="K491" s="110">
        <f t="shared" si="332"/>
        <v>1.01301602210879</v>
      </c>
      <c r="L491" s="110">
        <f t="shared" si="333"/>
        <v>0.438098185343689</v>
      </c>
      <c r="M491" s="110">
        <f t="shared" si="334"/>
        <v>1.14982852365701</v>
      </c>
      <c r="N491" s="110">
        <f t="shared" si="335"/>
        <v>0.581079380964295</v>
      </c>
      <c r="O491" s="110">
        <f t="shared" si="336"/>
        <v>-0.0519565424822348</v>
      </c>
      <c r="P491" s="110">
        <f t="shared" si="337"/>
        <v>-1.69473556262625</v>
      </c>
      <c r="Q491" s="110">
        <f t="shared" si="338"/>
        <v>-0.661579003939699</v>
      </c>
      <c r="R491" s="110">
        <f t="shared" si="339"/>
        <v>1.35845299942235</v>
      </c>
      <c r="S491" s="110">
        <f t="shared" si="340"/>
        <v>-0.915079030827187</v>
      </c>
      <c r="T491" s="110">
        <f t="shared" si="341"/>
        <v>0.425616172389188</v>
      </c>
      <c r="U491" s="110">
        <f t="shared" si="342"/>
        <v>1.35853979235807</v>
      </c>
      <c r="V491" s="110">
        <f t="shared" si="343"/>
        <v>0.567829599795373</v>
      </c>
      <c r="W491" s="110">
        <f t="shared" si="344"/>
        <v>1.59774500182687</v>
      </c>
      <c r="X491" s="110"/>
      <c r="Y491" s="110"/>
      <c r="Z491" s="110"/>
      <c r="AA491" s="110"/>
      <c r="AB491" s="128"/>
    </row>
    <row r="492" ht="12" customHeight="1" spans="1:28">
      <c r="A492" s="23"/>
      <c r="B492" s="112">
        <f t="shared" si="324"/>
        <v>78</v>
      </c>
      <c r="C492" s="110"/>
      <c r="D492" s="110">
        <f t="shared" si="325"/>
        <v>-2.42746843015737</v>
      </c>
      <c r="E492" s="110">
        <f t="shared" si="326"/>
        <v>-0.236796273287831</v>
      </c>
      <c r="F492" s="110">
        <f t="shared" si="327"/>
        <v>-0.765259360140255</v>
      </c>
      <c r="G492" s="110">
        <f t="shared" si="328"/>
        <v>1.12955850322187</v>
      </c>
      <c r="H492" s="110">
        <f t="shared" si="329"/>
        <v>-0.0528642156180525</v>
      </c>
      <c r="I492" s="110">
        <f t="shared" si="330"/>
        <v>0.844899224488914</v>
      </c>
      <c r="J492" s="110">
        <f t="shared" si="331"/>
        <v>2.62287377039651</v>
      </c>
      <c r="K492" s="110">
        <f t="shared" si="332"/>
        <v>0.961255427759076</v>
      </c>
      <c r="L492" s="110">
        <f t="shared" si="333"/>
        <v>0.991951301621389</v>
      </c>
      <c r="M492" s="110">
        <f t="shared" si="334"/>
        <v>0.135840632600044</v>
      </c>
      <c r="N492" s="110">
        <f t="shared" si="335"/>
        <v>-1.50455790286202</v>
      </c>
      <c r="O492" s="110">
        <f t="shared" si="336"/>
        <v>-1.22829983912309</v>
      </c>
      <c r="P492" s="110">
        <f t="shared" si="337"/>
        <v>-1.63340280360276</v>
      </c>
      <c r="Q492" s="110">
        <f t="shared" si="338"/>
        <v>-0.297300034961547</v>
      </c>
      <c r="R492" s="110">
        <f t="shared" si="339"/>
        <v>0.299845712165399</v>
      </c>
      <c r="S492" s="110">
        <f t="shared" si="340"/>
        <v>1.60990592140183</v>
      </c>
      <c r="T492" s="110">
        <f t="shared" si="341"/>
        <v>-0.109206803201953</v>
      </c>
      <c r="U492" s="110">
        <f t="shared" si="342"/>
        <v>-0.572852807154034</v>
      </c>
      <c r="V492" s="110">
        <f t="shared" si="343"/>
        <v>-1.15285703436614</v>
      </c>
      <c r="W492" s="110">
        <f t="shared" si="344"/>
        <v>0.555622713934113</v>
      </c>
      <c r="X492" s="110"/>
      <c r="Y492" s="110"/>
      <c r="Z492" s="110"/>
      <c r="AA492" s="110"/>
      <c r="AB492" s="128"/>
    </row>
    <row r="493" ht="12" customHeight="1" spans="1:28">
      <c r="A493" s="23"/>
      <c r="B493" s="112">
        <f t="shared" si="324"/>
        <v>79</v>
      </c>
      <c r="C493" s="110"/>
      <c r="D493" s="110">
        <f t="shared" si="325"/>
        <v>1.16161942253327</v>
      </c>
      <c r="E493" s="110">
        <f t="shared" si="326"/>
        <v>0.782521822020112</v>
      </c>
      <c r="F493" s="110">
        <f t="shared" si="327"/>
        <v>0.903252584766451</v>
      </c>
      <c r="G493" s="110">
        <f t="shared" si="328"/>
        <v>0.684893232354804</v>
      </c>
      <c r="H493" s="110">
        <f t="shared" si="329"/>
        <v>1.18084666683453</v>
      </c>
      <c r="I493" s="110">
        <f t="shared" si="330"/>
        <v>0.638727748616421</v>
      </c>
      <c r="J493" s="110">
        <f t="shared" si="331"/>
        <v>1.41661741799539</v>
      </c>
      <c r="K493" s="110">
        <f t="shared" si="332"/>
        <v>-1.82866349826275</v>
      </c>
      <c r="L493" s="110">
        <f t="shared" si="333"/>
        <v>0.823139490257163</v>
      </c>
      <c r="M493" s="110">
        <f t="shared" si="334"/>
        <v>-1.28356068530665</v>
      </c>
      <c r="N493" s="110">
        <f t="shared" si="335"/>
        <v>1.0989147466898</v>
      </c>
      <c r="O493" s="110">
        <f t="shared" si="336"/>
        <v>0.110824712167561</v>
      </c>
      <c r="P493" s="110">
        <f t="shared" si="337"/>
        <v>-0.0398905254879384</v>
      </c>
      <c r="Q493" s="110">
        <f t="shared" si="338"/>
        <v>-1.22977731783779</v>
      </c>
      <c r="R493" s="110">
        <f t="shared" si="339"/>
        <v>1.56608714104461</v>
      </c>
      <c r="S493" s="110">
        <f t="shared" si="340"/>
        <v>0.546510725663491</v>
      </c>
      <c r="T493" s="110">
        <f t="shared" si="341"/>
        <v>0.977191461150657</v>
      </c>
      <c r="U493" s="110">
        <f t="shared" si="342"/>
        <v>0.859577473254502</v>
      </c>
      <c r="V493" s="110">
        <f t="shared" si="343"/>
        <v>-0.229195105241552</v>
      </c>
      <c r="W493" s="110">
        <f t="shared" si="344"/>
        <v>-0.288806668927595</v>
      </c>
      <c r="X493" s="110"/>
      <c r="Y493" s="110"/>
      <c r="Z493" s="110"/>
      <c r="AA493" s="110"/>
      <c r="AB493" s="128"/>
    </row>
    <row r="494" ht="12" customHeight="1" spans="1:28">
      <c r="A494" s="23"/>
      <c r="B494" s="112">
        <f t="shared" si="324"/>
        <v>80</v>
      </c>
      <c r="C494" s="110"/>
      <c r="D494" s="110">
        <f t="shared" si="325"/>
        <v>-0.49673623470276</v>
      </c>
      <c r="E494" s="110">
        <f t="shared" si="326"/>
        <v>1.5996390114935</v>
      </c>
      <c r="F494" s="110">
        <f t="shared" si="327"/>
        <v>0.0779993908981928</v>
      </c>
      <c r="G494" s="110">
        <f t="shared" si="328"/>
        <v>-1.27635824428213</v>
      </c>
      <c r="H494" s="110">
        <f t="shared" si="329"/>
        <v>1.04325771466796</v>
      </c>
      <c r="I494" s="110">
        <f t="shared" si="330"/>
        <v>1.04736442572437</v>
      </c>
      <c r="J494" s="110">
        <f t="shared" si="331"/>
        <v>-1.05155988845017</v>
      </c>
      <c r="K494" s="110">
        <f t="shared" si="332"/>
        <v>1.16002740877322</v>
      </c>
      <c r="L494" s="110">
        <f t="shared" si="333"/>
        <v>0.338649654409674</v>
      </c>
      <c r="M494" s="110">
        <f t="shared" si="334"/>
        <v>-1.28667125534151</v>
      </c>
      <c r="N494" s="110">
        <f t="shared" si="335"/>
        <v>0.451676290809561</v>
      </c>
      <c r="O494" s="110">
        <f t="shared" si="336"/>
        <v>-0.838795219734925</v>
      </c>
      <c r="P494" s="110">
        <f t="shared" si="337"/>
        <v>-0.785046556081715</v>
      </c>
      <c r="Q494" s="110">
        <f t="shared" si="338"/>
        <v>0.425734574443812</v>
      </c>
      <c r="R494" s="110">
        <f t="shared" si="339"/>
        <v>0.671959023649221</v>
      </c>
      <c r="S494" s="110">
        <f t="shared" si="340"/>
        <v>1.93663391266118</v>
      </c>
      <c r="T494" s="110">
        <f t="shared" si="341"/>
        <v>-0.502893478618235</v>
      </c>
      <c r="U494" s="110">
        <f t="shared" si="342"/>
        <v>-0.224123970780707</v>
      </c>
      <c r="V494" s="110">
        <f t="shared" si="343"/>
        <v>-2.00609366443128</v>
      </c>
      <c r="W494" s="110">
        <f t="shared" si="344"/>
        <v>2.03174297532321</v>
      </c>
      <c r="X494" s="110"/>
      <c r="Y494" s="110"/>
      <c r="Z494" s="110"/>
      <c r="AA494" s="110"/>
      <c r="AB494" s="128"/>
    </row>
    <row r="495" ht="12" customHeight="1" spans="1:28">
      <c r="A495" s="23"/>
      <c r="B495" s="112">
        <f t="shared" si="324"/>
        <v>81</v>
      </c>
      <c r="C495" s="110"/>
      <c r="D495" s="110">
        <f t="shared" si="325"/>
        <v>0.0716916037747337</v>
      </c>
      <c r="E495" s="110">
        <f t="shared" si="326"/>
        <v>-1.10698988140039</v>
      </c>
      <c r="F495" s="110">
        <f t="shared" si="327"/>
        <v>0.581155606026525</v>
      </c>
      <c r="G495" s="110">
        <f t="shared" si="328"/>
        <v>0.74009626757564</v>
      </c>
      <c r="H495" s="110">
        <f t="shared" si="329"/>
        <v>-0.7801749976815</v>
      </c>
      <c r="I495" s="110">
        <f t="shared" si="330"/>
        <v>-0.0943272210890933</v>
      </c>
      <c r="J495" s="110">
        <f t="shared" si="331"/>
        <v>1.38969560284748</v>
      </c>
      <c r="K495" s="110">
        <f t="shared" si="332"/>
        <v>1.74939618737928</v>
      </c>
      <c r="L495" s="110">
        <f t="shared" si="333"/>
        <v>1.37175437116892</v>
      </c>
      <c r="M495" s="110">
        <f t="shared" si="334"/>
        <v>1.34511138479994</v>
      </c>
      <c r="N495" s="110">
        <f t="shared" si="335"/>
        <v>-0.314647278561496</v>
      </c>
      <c r="O495" s="110">
        <f t="shared" si="336"/>
        <v>-0.658712895050889</v>
      </c>
      <c r="P495" s="110">
        <f t="shared" si="337"/>
        <v>0.227794879452234</v>
      </c>
      <c r="Q495" s="110">
        <f t="shared" si="338"/>
        <v>0.343997006607396</v>
      </c>
      <c r="R495" s="110">
        <f t="shared" si="339"/>
        <v>1.03927252199746</v>
      </c>
      <c r="S495" s="110">
        <f t="shared" si="340"/>
        <v>-0.063961793554562</v>
      </c>
      <c r="T495" s="110">
        <f t="shared" si="341"/>
        <v>-0.211074083160733</v>
      </c>
      <c r="U495" s="110">
        <f t="shared" si="342"/>
        <v>-0.0804588746870565</v>
      </c>
      <c r="V495" s="110">
        <f t="shared" si="343"/>
        <v>-0.885771329656666</v>
      </c>
      <c r="W495" s="110">
        <f t="shared" si="344"/>
        <v>1.41103176085458</v>
      </c>
      <c r="X495" s="110"/>
      <c r="Y495" s="110"/>
      <c r="Z495" s="110"/>
      <c r="AA495" s="110"/>
      <c r="AB495" s="128"/>
    </row>
    <row r="496" ht="12" customHeight="1" spans="1:28">
      <c r="A496" s="23"/>
      <c r="B496" s="112">
        <f t="shared" si="324"/>
        <v>82</v>
      </c>
      <c r="C496" s="110"/>
      <c r="D496" s="110">
        <f t="shared" si="325"/>
        <v>0.461791170324122</v>
      </c>
      <c r="E496" s="110">
        <f t="shared" si="326"/>
        <v>1.1354039832055</v>
      </c>
      <c r="F496" s="110">
        <f t="shared" si="327"/>
        <v>-1.0523220455668</v>
      </c>
      <c r="G496" s="110">
        <f t="shared" si="328"/>
        <v>-0.445003762703251</v>
      </c>
      <c r="H496" s="110">
        <f t="shared" si="329"/>
        <v>-0.852012195923735</v>
      </c>
      <c r="I496" s="110">
        <f t="shared" si="330"/>
        <v>0.191820950344563</v>
      </c>
      <c r="J496" s="110">
        <f t="shared" si="331"/>
        <v>1.25608004850612</v>
      </c>
      <c r="K496" s="110">
        <f t="shared" si="332"/>
        <v>0.957487541038326</v>
      </c>
      <c r="L496" s="110">
        <f t="shared" si="333"/>
        <v>-0.0428598033458608</v>
      </c>
      <c r="M496" s="110">
        <f t="shared" si="334"/>
        <v>-1.38527321463191</v>
      </c>
      <c r="N496" s="110">
        <f t="shared" si="335"/>
        <v>-0.756190075547309</v>
      </c>
      <c r="O496" s="110">
        <f t="shared" si="336"/>
        <v>0.13064375839619</v>
      </c>
      <c r="P496" s="110">
        <f t="shared" si="337"/>
        <v>-2.06535148901907</v>
      </c>
      <c r="Q496" s="110">
        <f t="shared" si="338"/>
        <v>-1.24624106586784</v>
      </c>
      <c r="R496" s="110">
        <f t="shared" si="339"/>
        <v>-1.27703340930831</v>
      </c>
      <c r="S496" s="110">
        <f t="shared" si="340"/>
        <v>-0.625761732781582</v>
      </c>
      <c r="T496" s="110">
        <f t="shared" si="341"/>
        <v>0.296550646806266</v>
      </c>
      <c r="U496" s="110">
        <f t="shared" si="342"/>
        <v>0.967831503254035</v>
      </c>
      <c r="V496" s="110">
        <f t="shared" si="343"/>
        <v>-0.960934358669136</v>
      </c>
      <c r="W496" s="110">
        <f t="shared" si="344"/>
        <v>0.903936433742111</v>
      </c>
      <c r="X496" s="110"/>
      <c r="Y496" s="110"/>
      <c r="Z496" s="110"/>
      <c r="AA496" s="110"/>
      <c r="AB496" s="128"/>
    </row>
    <row r="497" ht="12" customHeight="1" spans="1:28">
      <c r="A497" s="23"/>
      <c r="B497" s="112">
        <f t="shared" si="324"/>
        <v>83</v>
      </c>
      <c r="C497" s="110"/>
      <c r="D497" s="110">
        <f t="shared" si="325"/>
        <v>0.855732061694361</v>
      </c>
      <c r="E497" s="110">
        <f t="shared" si="326"/>
        <v>1.10846777934583</v>
      </c>
      <c r="F497" s="110">
        <f t="shared" si="327"/>
        <v>0.567264362053403</v>
      </c>
      <c r="G497" s="110">
        <f t="shared" si="328"/>
        <v>-1.02306012210231</v>
      </c>
      <c r="H497" s="110">
        <f t="shared" si="329"/>
        <v>0.0446317634153329</v>
      </c>
      <c r="I497" s="110">
        <f t="shared" si="330"/>
        <v>-1.1771208945379</v>
      </c>
      <c r="J497" s="110">
        <f t="shared" si="331"/>
        <v>2.18991875376469</v>
      </c>
      <c r="K497" s="110">
        <f t="shared" si="332"/>
        <v>-1.35657683214692</v>
      </c>
      <c r="L497" s="110">
        <f t="shared" si="333"/>
        <v>-0.961132415360806</v>
      </c>
      <c r="M497" s="110">
        <f t="shared" si="334"/>
        <v>0.953813817275325</v>
      </c>
      <c r="N497" s="110">
        <f t="shared" si="335"/>
        <v>-0.0282906602105228</v>
      </c>
      <c r="O497" s="110">
        <f t="shared" si="336"/>
        <v>-0.44383852739168</v>
      </c>
      <c r="P497" s="110">
        <f t="shared" si="337"/>
        <v>1.32059227001614</v>
      </c>
      <c r="Q497" s="110">
        <f t="shared" si="338"/>
        <v>1.74604245694314</v>
      </c>
      <c r="R497" s="110">
        <f t="shared" si="339"/>
        <v>0.244420454737053</v>
      </c>
      <c r="S497" s="110">
        <f t="shared" si="340"/>
        <v>-1.81648173173168</v>
      </c>
      <c r="T497" s="110">
        <f t="shared" si="341"/>
        <v>1.08124675192016</v>
      </c>
      <c r="U497" s="110">
        <f t="shared" si="342"/>
        <v>2.13476705602659</v>
      </c>
      <c r="V497" s="110">
        <f t="shared" si="343"/>
        <v>-1.56466025124313</v>
      </c>
      <c r="W497" s="110">
        <f t="shared" si="344"/>
        <v>-1.45364576826841</v>
      </c>
      <c r="X497" s="110"/>
      <c r="Y497" s="110"/>
      <c r="Z497" s="110"/>
      <c r="AA497" s="110"/>
      <c r="AB497" s="128"/>
    </row>
    <row r="498" ht="12" customHeight="1" spans="1:28">
      <c r="A498" s="23"/>
      <c r="B498" s="112">
        <f t="shared" si="324"/>
        <v>84</v>
      </c>
      <c r="C498" s="110"/>
      <c r="D498" s="110">
        <f t="shared" si="325"/>
        <v>0.314658477577319</v>
      </c>
      <c r="E498" s="110">
        <f t="shared" si="326"/>
        <v>0.00557203324945361</v>
      </c>
      <c r="F498" s="110">
        <f t="shared" si="327"/>
        <v>-0.0719122842842585</v>
      </c>
      <c r="G498" s="110">
        <f t="shared" si="328"/>
        <v>-0.521056897451412</v>
      </c>
      <c r="H498" s="110">
        <f t="shared" si="329"/>
        <v>-0.175145937600315</v>
      </c>
      <c r="I498" s="110">
        <f t="shared" si="330"/>
        <v>0.353146428966626</v>
      </c>
      <c r="J498" s="110">
        <f t="shared" si="331"/>
        <v>1.77826272762363</v>
      </c>
      <c r="K498" s="110">
        <f t="shared" si="332"/>
        <v>-0.763748098861549</v>
      </c>
      <c r="L498" s="110">
        <f t="shared" si="333"/>
        <v>-0.344713210563805</v>
      </c>
      <c r="M498" s="110">
        <f t="shared" si="334"/>
        <v>1.4311054370778</v>
      </c>
      <c r="N498" s="110">
        <f t="shared" si="335"/>
        <v>-1.14120930278211</v>
      </c>
      <c r="O498" s="110">
        <f t="shared" si="336"/>
        <v>-0.348479702767568</v>
      </c>
      <c r="P498" s="110">
        <f t="shared" si="337"/>
        <v>0.509858648112463</v>
      </c>
      <c r="Q498" s="110">
        <f t="shared" si="338"/>
        <v>0.541197072579412</v>
      </c>
      <c r="R498" s="110">
        <f t="shared" si="339"/>
        <v>-0.257193875936208</v>
      </c>
      <c r="S498" s="110">
        <f t="shared" si="340"/>
        <v>-0.683420054771254</v>
      </c>
      <c r="T498" s="110">
        <f t="shared" si="341"/>
        <v>-0.743459083381834</v>
      </c>
      <c r="U498" s="110">
        <f t="shared" si="342"/>
        <v>0.189561273743968</v>
      </c>
      <c r="V498" s="110">
        <f t="shared" si="343"/>
        <v>0.0405195439875673</v>
      </c>
      <c r="W498" s="110">
        <f t="shared" si="344"/>
        <v>-0.25075122141667</v>
      </c>
      <c r="X498" s="110"/>
      <c r="Y498" s="110"/>
      <c r="Z498" s="110"/>
      <c r="AA498" s="110"/>
      <c r="AB498" s="128"/>
    </row>
    <row r="499" ht="12" customHeight="1" spans="1:28">
      <c r="A499" s="23"/>
      <c r="B499" s="112">
        <f t="shared" ref="B499:B514" si="345">B498+1</f>
        <v>85</v>
      </c>
      <c r="C499" s="110"/>
      <c r="D499" s="110">
        <f t="shared" si="325"/>
        <v>-0.49765615204173</v>
      </c>
      <c r="E499" s="110">
        <f t="shared" si="326"/>
        <v>-2.18906092047132</v>
      </c>
      <c r="F499" s="110">
        <f t="shared" si="327"/>
        <v>2.64249179061118</v>
      </c>
      <c r="G499" s="110">
        <f t="shared" si="328"/>
        <v>-0.870321250725805</v>
      </c>
      <c r="H499" s="110">
        <f t="shared" si="329"/>
        <v>-0.320202370421673</v>
      </c>
      <c r="I499" s="110">
        <f t="shared" si="330"/>
        <v>0.926460811106231</v>
      </c>
      <c r="J499" s="110">
        <f t="shared" si="331"/>
        <v>-0.724402160496648</v>
      </c>
      <c r="K499" s="110">
        <f t="shared" si="332"/>
        <v>-0.710463933225066</v>
      </c>
      <c r="L499" s="110">
        <f t="shared" si="333"/>
        <v>0.577149288354663</v>
      </c>
      <c r="M499" s="110">
        <f t="shared" si="334"/>
        <v>-0.0317657690721794</v>
      </c>
      <c r="N499" s="110">
        <f t="shared" si="335"/>
        <v>-0.371837821038666</v>
      </c>
      <c r="O499" s="110">
        <f t="shared" si="336"/>
        <v>-0.940734372981396</v>
      </c>
      <c r="P499" s="110">
        <f t="shared" si="337"/>
        <v>0.255711420687517</v>
      </c>
      <c r="Q499" s="110">
        <f t="shared" si="338"/>
        <v>0.639695338246169</v>
      </c>
      <c r="R499" s="110">
        <f t="shared" si="339"/>
        <v>-0.859383737908461</v>
      </c>
      <c r="S499" s="110">
        <f t="shared" si="340"/>
        <v>-0.63571256747929</v>
      </c>
      <c r="T499" s="110">
        <f t="shared" si="341"/>
        <v>0.506996524700549</v>
      </c>
      <c r="U499" s="110">
        <f t="shared" si="342"/>
        <v>-1.37878604093099</v>
      </c>
      <c r="V499" s="110">
        <f t="shared" si="343"/>
        <v>-0.0628701525237245</v>
      </c>
      <c r="W499" s="110">
        <f t="shared" si="344"/>
        <v>0.180219840798338</v>
      </c>
      <c r="X499" s="110"/>
      <c r="Y499" s="110"/>
      <c r="Z499" s="110"/>
      <c r="AA499" s="110"/>
      <c r="AB499" s="128"/>
    </row>
    <row r="500" ht="12" customHeight="1" spans="1:28">
      <c r="A500" s="23"/>
      <c r="B500" s="112">
        <f t="shared" si="345"/>
        <v>86</v>
      </c>
      <c r="C500" s="110"/>
      <c r="D500" s="110">
        <f t="shared" si="325"/>
        <v>-0.584432299001118</v>
      </c>
      <c r="E500" s="110">
        <f t="shared" si="326"/>
        <v>0.603645468793085</v>
      </c>
      <c r="F500" s="110">
        <f t="shared" si="327"/>
        <v>-0.202878975508788</v>
      </c>
      <c r="G500" s="110">
        <f t="shared" si="328"/>
        <v>0.409930136618273</v>
      </c>
      <c r="H500" s="110">
        <f t="shared" si="329"/>
        <v>-1.58769464655537</v>
      </c>
      <c r="I500" s="110">
        <f t="shared" si="330"/>
        <v>-0.100457374714189</v>
      </c>
      <c r="J500" s="110">
        <f t="shared" si="331"/>
        <v>-0.277547564900118</v>
      </c>
      <c r="K500" s="110">
        <f t="shared" si="332"/>
        <v>-0.678034588384873</v>
      </c>
      <c r="L500" s="110">
        <f t="shared" si="333"/>
        <v>0.892092365350838</v>
      </c>
      <c r="M500" s="110">
        <f t="shared" si="334"/>
        <v>0.113780265928234</v>
      </c>
      <c r="N500" s="110">
        <f t="shared" si="335"/>
        <v>-1.59258986722425</v>
      </c>
      <c r="O500" s="110">
        <f t="shared" si="336"/>
        <v>1.33266188194085</v>
      </c>
      <c r="P500" s="110">
        <f t="shared" si="337"/>
        <v>0.817014570381612</v>
      </c>
      <c r="Q500" s="110">
        <f t="shared" si="338"/>
        <v>0.601044437347909</v>
      </c>
      <c r="R500" s="110">
        <f t="shared" si="339"/>
        <v>1.34669231112494</v>
      </c>
      <c r="S500" s="110">
        <f t="shared" si="340"/>
        <v>-0.746962884196411</v>
      </c>
      <c r="T500" s="110">
        <f t="shared" si="341"/>
        <v>-0.593640996890881</v>
      </c>
      <c r="U500" s="110">
        <f t="shared" si="342"/>
        <v>-0.601586688427813</v>
      </c>
      <c r="V500" s="110">
        <f t="shared" si="343"/>
        <v>-0.543524417062147</v>
      </c>
      <c r="W500" s="110">
        <f t="shared" si="344"/>
        <v>-1.1289820010911</v>
      </c>
      <c r="X500" s="110"/>
      <c r="Y500" s="110"/>
      <c r="Z500" s="110"/>
      <c r="AA500" s="110"/>
      <c r="AB500" s="128"/>
    </row>
    <row r="501" ht="12" customHeight="1" spans="1:28">
      <c r="A501" s="23"/>
      <c r="B501" s="112">
        <f t="shared" si="345"/>
        <v>87</v>
      </c>
      <c r="C501" s="110"/>
      <c r="D501" s="110">
        <f t="shared" si="325"/>
        <v>0.551969278028093</v>
      </c>
      <c r="E501" s="110">
        <f t="shared" si="326"/>
        <v>-0.401382770565037</v>
      </c>
      <c r="F501" s="110">
        <f t="shared" si="327"/>
        <v>0.240058828748981</v>
      </c>
      <c r="G501" s="110">
        <f t="shared" si="328"/>
        <v>-0.290320010108604</v>
      </c>
      <c r="H501" s="110">
        <f t="shared" si="329"/>
        <v>-1.47333234026408</v>
      </c>
      <c r="I501" s="110">
        <f t="shared" si="330"/>
        <v>-0.42093043154233</v>
      </c>
      <c r="J501" s="110">
        <f t="shared" si="331"/>
        <v>-0.00834010324893345</v>
      </c>
      <c r="K501" s="110">
        <f t="shared" si="332"/>
        <v>-1.25045975679312</v>
      </c>
      <c r="L501" s="110">
        <f t="shared" si="333"/>
        <v>0.181922618897077</v>
      </c>
      <c r="M501" s="110">
        <f t="shared" si="334"/>
        <v>-1.91366445172363</v>
      </c>
      <c r="N501" s="110">
        <f t="shared" si="335"/>
        <v>0.45567470617734</v>
      </c>
      <c r="O501" s="110">
        <f t="shared" si="336"/>
        <v>0.564676645943837</v>
      </c>
      <c r="P501" s="110">
        <f t="shared" si="337"/>
        <v>2.29820332217153</v>
      </c>
      <c r="Q501" s="110">
        <f t="shared" si="338"/>
        <v>0.825978291773794</v>
      </c>
      <c r="R501" s="110">
        <f t="shared" si="339"/>
        <v>-0.0952508569511059</v>
      </c>
      <c r="S501" s="110">
        <f t="shared" si="340"/>
        <v>0.171650235684103</v>
      </c>
      <c r="T501" s="110">
        <f t="shared" si="341"/>
        <v>-0.94901535332249</v>
      </c>
      <c r="U501" s="110">
        <f t="shared" si="342"/>
        <v>-0.687730814889298</v>
      </c>
      <c r="V501" s="110">
        <f t="shared" si="343"/>
        <v>-0.403927398570866</v>
      </c>
      <c r="W501" s="110">
        <f t="shared" si="344"/>
        <v>0.0765892841293526</v>
      </c>
      <c r="X501" s="110"/>
      <c r="Y501" s="110"/>
      <c r="Z501" s="110"/>
      <c r="AA501" s="110"/>
      <c r="AB501" s="128"/>
    </row>
    <row r="502" ht="12" customHeight="1" spans="1:28">
      <c r="A502" s="23"/>
      <c r="B502" s="112">
        <f t="shared" si="345"/>
        <v>88</v>
      </c>
      <c r="C502" s="110"/>
      <c r="D502" s="110">
        <f t="shared" si="325"/>
        <v>-1.34443538502856</v>
      </c>
      <c r="E502" s="110">
        <f t="shared" si="326"/>
        <v>1.76984405552268</v>
      </c>
      <c r="F502" s="110">
        <f t="shared" si="327"/>
        <v>0.0434874709097848</v>
      </c>
      <c r="G502" s="110">
        <f t="shared" si="328"/>
        <v>0.138185545208494</v>
      </c>
      <c r="H502" s="110">
        <f t="shared" si="329"/>
        <v>0.713304023560587</v>
      </c>
      <c r="I502" s="110">
        <f t="shared" si="330"/>
        <v>-1.13622243024721</v>
      </c>
      <c r="J502" s="110">
        <f t="shared" si="331"/>
        <v>0.217488368104214</v>
      </c>
      <c r="K502" s="110">
        <f t="shared" si="332"/>
        <v>0.112857694667248</v>
      </c>
      <c r="L502" s="110">
        <f t="shared" si="333"/>
        <v>-1.06982274558745</v>
      </c>
      <c r="M502" s="110">
        <f t="shared" si="334"/>
        <v>-1.16670693239277</v>
      </c>
      <c r="N502" s="110">
        <f t="shared" si="335"/>
        <v>0.194684407366648</v>
      </c>
      <c r="O502" s="110">
        <f t="shared" si="336"/>
        <v>-0.0362292954961988</v>
      </c>
      <c r="P502" s="110">
        <f t="shared" si="337"/>
        <v>-1.03531054863013</v>
      </c>
      <c r="Q502" s="110">
        <f t="shared" si="338"/>
        <v>-0.402101099205606</v>
      </c>
      <c r="R502" s="110">
        <f t="shared" si="339"/>
        <v>-0.710346412966983</v>
      </c>
      <c r="S502" s="110">
        <f t="shared" si="340"/>
        <v>-0.39889437169419</v>
      </c>
      <c r="T502" s="110">
        <f t="shared" si="341"/>
        <v>-0.970680573414665</v>
      </c>
      <c r="U502" s="110">
        <f t="shared" si="342"/>
        <v>0.779007729835988</v>
      </c>
      <c r="V502" s="110">
        <f t="shared" si="343"/>
        <v>0.700080374988137</v>
      </c>
      <c r="W502" s="110">
        <f t="shared" si="344"/>
        <v>-0.297912237213166</v>
      </c>
      <c r="X502" s="110"/>
      <c r="Y502" s="110"/>
      <c r="Z502" s="110"/>
      <c r="AA502" s="110"/>
      <c r="AB502" s="128"/>
    </row>
    <row r="503" ht="12" customHeight="1" spans="1:28">
      <c r="A503" s="23"/>
      <c r="B503" s="112">
        <f t="shared" si="345"/>
        <v>89</v>
      </c>
      <c r="C503" s="110"/>
      <c r="D503" s="110">
        <f t="shared" si="325"/>
        <v>0.984212102776851</v>
      </c>
      <c r="E503" s="110">
        <f t="shared" si="326"/>
        <v>0.527740210935786</v>
      </c>
      <c r="F503" s="110">
        <f t="shared" si="327"/>
        <v>-0.72943734746777</v>
      </c>
      <c r="G503" s="110">
        <f t="shared" si="328"/>
        <v>-0.814991194397934</v>
      </c>
      <c r="H503" s="110">
        <f t="shared" si="329"/>
        <v>1.13002816988227</v>
      </c>
      <c r="I503" s="110">
        <f t="shared" si="330"/>
        <v>-0.870603510331347</v>
      </c>
      <c r="J503" s="110">
        <f t="shared" si="331"/>
        <v>-1.94205439040851</v>
      </c>
      <c r="K503" s="110">
        <f t="shared" si="332"/>
        <v>1.64887222487613</v>
      </c>
      <c r="L503" s="110">
        <f t="shared" si="333"/>
        <v>-0.189639031172493</v>
      </c>
      <c r="M503" s="110">
        <f t="shared" si="334"/>
        <v>-1.11625507635881</v>
      </c>
      <c r="N503" s="110">
        <f t="shared" si="335"/>
        <v>-0.055537490745082</v>
      </c>
      <c r="O503" s="110">
        <f t="shared" si="336"/>
        <v>1.18646017190213</v>
      </c>
      <c r="P503" s="110">
        <f t="shared" si="337"/>
        <v>0.668071858524963</v>
      </c>
      <c r="Q503" s="110">
        <f t="shared" si="338"/>
        <v>-1.2379649481461</v>
      </c>
      <c r="R503" s="110">
        <f t="shared" si="339"/>
        <v>-2.03232151236154</v>
      </c>
      <c r="S503" s="110">
        <f t="shared" si="340"/>
        <v>-0.125651655879995</v>
      </c>
      <c r="T503" s="110">
        <f t="shared" si="341"/>
        <v>-1.36849356987905</v>
      </c>
      <c r="U503" s="110">
        <f t="shared" si="342"/>
        <v>1.81257594353194</v>
      </c>
      <c r="V503" s="110">
        <f t="shared" si="343"/>
        <v>0.126756399385814</v>
      </c>
      <c r="W503" s="110">
        <f t="shared" si="344"/>
        <v>-1.29092546352608</v>
      </c>
      <c r="X503" s="110"/>
      <c r="Y503" s="110"/>
      <c r="Z503" s="110"/>
      <c r="AA503" s="110"/>
      <c r="AB503" s="128"/>
    </row>
    <row r="504" ht="12" customHeight="1" spans="1:28">
      <c r="A504" s="23"/>
      <c r="B504" s="112">
        <f t="shared" si="345"/>
        <v>90</v>
      </c>
      <c r="C504" s="110"/>
      <c r="D504" s="110">
        <f t="shared" si="325"/>
        <v>1.79831122125147</v>
      </c>
      <c r="E504" s="110">
        <f t="shared" si="326"/>
        <v>0.596515457360522</v>
      </c>
      <c r="F504" s="110">
        <f t="shared" si="327"/>
        <v>-0.536375817255799</v>
      </c>
      <c r="G504" s="110">
        <f t="shared" si="328"/>
        <v>-0.495919496940842</v>
      </c>
      <c r="H504" s="110">
        <f t="shared" si="329"/>
        <v>-0.511537171186064</v>
      </c>
      <c r="I504" s="110">
        <f t="shared" si="330"/>
        <v>-0.629877908709344</v>
      </c>
      <c r="J504" s="110">
        <f t="shared" si="331"/>
        <v>-1.14006498042794</v>
      </c>
      <c r="K504" s="110">
        <f t="shared" si="332"/>
        <v>-0.155729530997491</v>
      </c>
      <c r="L504" s="110">
        <f t="shared" si="333"/>
        <v>1.38742420064985</v>
      </c>
      <c r="M504" s="110">
        <f t="shared" si="334"/>
        <v>-0.228049974684422</v>
      </c>
      <c r="N504" s="110">
        <f t="shared" si="335"/>
        <v>0.301297474534606</v>
      </c>
      <c r="O504" s="110">
        <f t="shared" si="336"/>
        <v>0.366893688608219</v>
      </c>
      <c r="P504" s="110">
        <f t="shared" si="337"/>
        <v>0.17342110168393</v>
      </c>
      <c r="Q504" s="110">
        <f t="shared" si="338"/>
        <v>-1.22873269718354</v>
      </c>
      <c r="R504" s="110">
        <f t="shared" si="339"/>
        <v>0.911732741903062</v>
      </c>
      <c r="S504" s="110">
        <f t="shared" si="340"/>
        <v>0.848129671510708</v>
      </c>
      <c r="T504" s="110">
        <f t="shared" si="341"/>
        <v>-0.0284654090650441</v>
      </c>
      <c r="U504" s="110">
        <f t="shared" si="342"/>
        <v>-0.0369685039394703</v>
      </c>
      <c r="V504" s="110">
        <f t="shared" si="343"/>
        <v>-0.10963992545933</v>
      </c>
      <c r="W504" s="110">
        <f t="shared" si="344"/>
        <v>0.177569493896483</v>
      </c>
      <c r="X504" s="110"/>
      <c r="Y504" s="110"/>
      <c r="Z504" s="110"/>
      <c r="AA504" s="110"/>
      <c r="AB504" s="128"/>
    </row>
    <row r="505" ht="12" customHeight="1" spans="1:28">
      <c r="A505" s="23"/>
      <c r="B505" s="112">
        <f t="shared" si="345"/>
        <v>91</v>
      </c>
      <c r="C505" s="110"/>
      <c r="D505" s="110">
        <f t="shared" si="325"/>
        <v>-1.45594680994776</v>
      </c>
      <c r="E505" s="110">
        <f t="shared" si="326"/>
        <v>-1.05590058468199</v>
      </c>
      <c r="F505" s="110">
        <f t="shared" si="327"/>
        <v>-0.475651228975071</v>
      </c>
      <c r="G505" s="110">
        <f t="shared" si="328"/>
        <v>-0.937357400124328</v>
      </c>
      <c r="H505" s="110">
        <f t="shared" si="329"/>
        <v>0.203395018380334</v>
      </c>
      <c r="I505" s="110">
        <f t="shared" si="330"/>
        <v>0.888645851011196</v>
      </c>
      <c r="J505" s="110">
        <f t="shared" si="331"/>
        <v>-1.27475994673276</v>
      </c>
      <c r="K505" s="110">
        <f t="shared" si="332"/>
        <v>1.39851609778141</v>
      </c>
      <c r="L505" s="110">
        <f t="shared" si="333"/>
        <v>-0.396613885114936</v>
      </c>
      <c r="M505" s="110">
        <f t="shared" si="334"/>
        <v>0.117692832080334</v>
      </c>
      <c r="N505" s="110">
        <f t="shared" si="335"/>
        <v>0.151531126006521</v>
      </c>
      <c r="O505" s="110">
        <f t="shared" si="336"/>
        <v>-1.08090608479574</v>
      </c>
      <c r="P505" s="110">
        <f t="shared" si="337"/>
        <v>-0.851787770543365</v>
      </c>
      <c r="Q505" s="110">
        <f t="shared" si="338"/>
        <v>1.88347853536375</v>
      </c>
      <c r="R505" s="110">
        <f t="shared" si="339"/>
        <v>0.0457650471095553</v>
      </c>
      <c r="S505" s="110">
        <f t="shared" si="340"/>
        <v>-1.40659690199947</v>
      </c>
      <c r="T505" s="110">
        <f t="shared" si="341"/>
        <v>1.37613232897034</v>
      </c>
      <c r="U505" s="110">
        <f t="shared" si="342"/>
        <v>0.0858132171744057</v>
      </c>
      <c r="V505" s="110">
        <f t="shared" si="343"/>
        <v>1.51490061695909</v>
      </c>
      <c r="W505" s="110">
        <f t="shared" si="344"/>
        <v>-0.0701594193235299</v>
      </c>
      <c r="X505" s="110"/>
      <c r="Y505" s="110"/>
      <c r="Z505" s="110"/>
      <c r="AA505" s="110"/>
      <c r="AB505" s="128"/>
    </row>
    <row r="506" ht="12" customHeight="1" spans="1:28">
      <c r="A506" s="23"/>
      <c r="B506" s="112">
        <f t="shared" si="345"/>
        <v>92</v>
      </c>
      <c r="C506" s="110"/>
      <c r="D506" s="110">
        <f t="shared" si="325"/>
        <v>-0.256560932374567</v>
      </c>
      <c r="E506" s="110">
        <f t="shared" si="326"/>
        <v>1.67090743546761</v>
      </c>
      <c r="F506" s="110">
        <f t="shared" si="327"/>
        <v>-0.27310454340965</v>
      </c>
      <c r="G506" s="110">
        <f t="shared" si="328"/>
        <v>-0.0334122223335444</v>
      </c>
      <c r="H506" s="110">
        <f t="shared" si="329"/>
        <v>-1.17362153350508</v>
      </c>
      <c r="I506" s="110">
        <f t="shared" si="330"/>
        <v>-0.724553646004596</v>
      </c>
      <c r="J506" s="110">
        <f t="shared" si="331"/>
        <v>0.0487462143361718</v>
      </c>
      <c r="K506" s="110">
        <f t="shared" si="332"/>
        <v>2.08308222707855</v>
      </c>
      <c r="L506" s="110">
        <f t="shared" si="333"/>
        <v>0.734257744015664</v>
      </c>
      <c r="M506" s="110">
        <f t="shared" si="334"/>
        <v>-0.199192657092686</v>
      </c>
      <c r="N506" s="110">
        <f t="shared" si="335"/>
        <v>-1.06395904824645</v>
      </c>
      <c r="O506" s="110">
        <f t="shared" si="336"/>
        <v>0.205499379832318</v>
      </c>
      <c r="P506" s="110">
        <f t="shared" si="337"/>
        <v>-1.61903807793686</v>
      </c>
      <c r="Q506" s="110">
        <f t="shared" si="338"/>
        <v>-0.366827547524266</v>
      </c>
      <c r="R506" s="110">
        <f t="shared" si="339"/>
        <v>-0.166552001977724</v>
      </c>
      <c r="S506" s="110">
        <f t="shared" si="340"/>
        <v>-0.317961029432261</v>
      </c>
      <c r="T506" s="110">
        <f t="shared" si="341"/>
        <v>1.25005367338497</v>
      </c>
      <c r="U506" s="110">
        <f t="shared" si="342"/>
        <v>-0.2315318978018</v>
      </c>
      <c r="V506" s="110">
        <f t="shared" si="343"/>
        <v>-0.365779515879816</v>
      </c>
      <c r="W506" s="110">
        <f t="shared" si="344"/>
        <v>-1.91146933071793</v>
      </c>
      <c r="X506" s="110"/>
      <c r="Y506" s="110"/>
      <c r="Z506" s="110"/>
      <c r="AA506" s="110"/>
      <c r="AB506" s="128"/>
    </row>
    <row r="507" ht="12" customHeight="1" spans="1:28">
      <c r="A507" s="23"/>
      <c r="B507" s="112">
        <f t="shared" si="345"/>
        <v>93</v>
      </c>
      <c r="C507" s="110"/>
      <c r="D507" s="110">
        <f t="shared" si="325"/>
        <v>1.12835090302306</v>
      </c>
      <c r="E507" s="110">
        <f t="shared" si="326"/>
        <v>0.999929606981398</v>
      </c>
      <c r="F507" s="110">
        <f t="shared" si="327"/>
        <v>1.76198993106584</v>
      </c>
      <c r="G507" s="110">
        <f t="shared" si="328"/>
        <v>-0.0396013815367596</v>
      </c>
      <c r="H507" s="110">
        <f t="shared" si="329"/>
        <v>-0.0654390990080739</v>
      </c>
      <c r="I507" s="110">
        <f t="shared" si="330"/>
        <v>0.203134367819094</v>
      </c>
      <c r="J507" s="110">
        <f t="shared" si="331"/>
        <v>0.229687469572874</v>
      </c>
      <c r="K507" s="110">
        <f t="shared" si="332"/>
        <v>-1.34065078103718</v>
      </c>
      <c r="L507" s="110">
        <f t="shared" si="333"/>
        <v>0.444938873119733</v>
      </c>
      <c r="M507" s="110">
        <f t="shared" si="334"/>
        <v>0.213715810417512</v>
      </c>
      <c r="N507" s="110">
        <f t="shared" si="335"/>
        <v>-0.38867886754449</v>
      </c>
      <c r="O507" s="110">
        <f t="shared" si="336"/>
        <v>-0.772949959791076</v>
      </c>
      <c r="P507" s="110">
        <f t="shared" si="337"/>
        <v>0.066285264570197</v>
      </c>
      <c r="Q507" s="110">
        <f t="shared" si="338"/>
        <v>1.36069067586952</v>
      </c>
      <c r="R507" s="110">
        <f t="shared" si="339"/>
        <v>-1.00103677513689</v>
      </c>
      <c r="S507" s="110">
        <f t="shared" si="340"/>
        <v>-0.255779424159369</v>
      </c>
      <c r="T507" s="110">
        <f t="shared" si="341"/>
        <v>-0.349108222282709</v>
      </c>
      <c r="U507" s="110">
        <f t="shared" si="342"/>
        <v>0.174797408041107</v>
      </c>
      <c r="V507" s="110">
        <f t="shared" si="343"/>
        <v>1.196853544815</v>
      </c>
      <c r="W507" s="110">
        <f t="shared" si="344"/>
        <v>0.413684078069038</v>
      </c>
      <c r="X507" s="110"/>
      <c r="Y507" s="110"/>
      <c r="Z507" s="110"/>
      <c r="AA507" s="110"/>
      <c r="AB507" s="128"/>
    </row>
    <row r="508" ht="12" customHeight="1" spans="1:28">
      <c r="A508" s="23"/>
      <c r="B508" s="112">
        <f t="shared" si="345"/>
        <v>94</v>
      </c>
      <c r="C508" s="110"/>
      <c r="D508" s="110">
        <f t="shared" si="325"/>
        <v>1.52158452475174</v>
      </c>
      <c r="E508" s="110">
        <f t="shared" si="326"/>
        <v>-0.0326827886272546</v>
      </c>
      <c r="F508" s="110">
        <f t="shared" si="327"/>
        <v>-1.01662162598711</v>
      </c>
      <c r="G508" s="110">
        <f t="shared" si="328"/>
        <v>-1.51861350566258</v>
      </c>
      <c r="H508" s="110">
        <f t="shared" si="329"/>
        <v>-0.938299339061604</v>
      </c>
      <c r="I508" s="110">
        <f t="shared" si="330"/>
        <v>0.0331068585548274</v>
      </c>
      <c r="J508" s="110">
        <f t="shared" si="331"/>
        <v>-1.49552745724893</v>
      </c>
      <c r="K508" s="110">
        <f t="shared" si="332"/>
        <v>0.501184679067451</v>
      </c>
      <c r="L508" s="110">
        <f t="shared" si="333"/>
        <v>0.20951233967358</v>
      </c>
      <c r="M508" s="110">
        <f t="shared" si="334"/>
        <v>-1.26117720303168</v>
      </c>
      <c r="N508" s="110">
        <f t="shared" si="335"/>
        <v>1.19176254278409</v>
      </c>
      <c r="O508" s="110">
        <f t="shared" si="336"/>
        <v>-0.281858015578816</v>
      </c>
      <c r="P508" s="110">
        <f t="shared" si="337"/>
        <v>-0.247059332117489</v>
      </c>
      <c r="Q508" s="110">
        <f t="shared" si="338"/>
        <v>0.689572865921647</v>
      </c>
      <c r="R508" s="110">
        <f t="shared" si="339"/>
        <v>0.0999689457240875</v>
      </c>
      <c r="S508" s="110">
        <f t="shared" si="340"/>
        <v>-1.36275616213379</v>
      </c>
      <c r="T508" s="110">
        <f t="shared" si="341"/>
        <v>0.479921846459997</v>
      </c>
      <c r="U508" s="110">
        <f t="shared" si="342"/>
        <v>-0.887172442266017</v>
      </c>
      <c r="V508" s="110">
        <f t="shared" si="343"/>
        <v>-1.68625894002629</v>
      </c>
      <c r="W508" s="110">
        <f t="shared" si="344"/>
        <v>-0.985359595664416</v>
      </c>
      <c r="X508" s="110"/>
      <c r="Y508" s="110"/>
      <c r="Z508" s="110"/>
      <c r="AA508" s="110"/>
      <c r="AB508" s="128"/>
    </row>
    <row r="509" ht="12" customHeight="1" spans="1:28">
      <c r="A509" s="23"/>
      <c r="B509" s="112">
        <f t="shared" si="345"/>
        <v>95</v>
      </c>
      <c r="C509" s="110"/>
      <c r="D509" s="110">
        <f t="shared" si="325"/>
        <v>-0.130963768195051</v>
      </c>
      <c r="E509" s="110">
        <f t="shared" si="326"/>
        <v>0.264618686276316</v>
      </c>
      <c r="F509" s="110">
        <f t="shared" si="327"/>
        <v>0.187165856898593</v>
      </c>
      <c r="G509" s="110">
        <f t="shared" si="328"/>
        <v>-0.619817311266871</v>
      </c>
      <c r="H509" s="110">
        <f t="shared" si="329"/>
        <v>0.107439931907293</v>
      </c>
      <c r="I509" s="110">
        <f t="shared" si="330"/>
        <v>-0.746191497814203</v>
      </c>
      <c r="J509" s="110">
        <f t="shared" si="331"/>
        <v>-0.133555704028751</v>
      </c>
      <c r="K509" s="110">
        <f t="shared" si="332"/>
        <v>0.252601628760311</v>
      </c>
      <c r="L509" s="110">
        <f t="shared" si="333"/>
        <v>1.1902866024532</v>
      </c>
      <c r="M509" s="110">
        <f t="shared" si="334"/>
        <v>1.31841325807423</v>
      </c>
      <c r="N509" s="110">
        <f t="shared" si="335"/>
        <v>-0.421655109368348</v>
      </c>
      <c r="O509" s="110">
        <f t="shared" si="336"/>
        <v>0.201676256858685</v>
      </c>
      <c r="P509" s="110">
        <f t="shared" si="337"/>
        <v>1.11119625120664</v>
      </c>
      <c r="Q509" s="110">
        <f t="shared" si="338"/>
        <v>0.134675846789285</v>
      </c>
      <c r="R509" s="110">
        <f t="shared" si="339"/>
        <v>0.696506451226546</v>
      </c>
      <c r="S509" s="110">
        <f t="shared" si="340"/>
        <v>0.157011290743211</v>
      </c>
      <c r="T509" s="110">
        <f t="shared" si="341"/>
        <v>-1.31921870217941</v>
      </c>
      <c r="U509" s="110">
        <f t="shared" si="342"/>
        <v>0.655170009280673</v>
      </c>
      <c r="V509" s="110">
        <f t="shared" si="343"/>
        <v>-0.90128865997311</v>
      </c>
      <c r="W509" s="110">
        <f t="shared" si="344"/>
        <v>-0.107631939096356</v>
      </c>
      <c r="X509" s="110"/>
      <c r="Y509" s="110"/>
      <c r="Z509" s="110"/>
      <c r="AA509" s="110"/>
      <c r="AB509" s="128"/>
    </row>
    <row r="510" ht="12" customHeight="1" spans="1:28">
      <c r="A510" s="23"/>
      <c r="B510" s="112">
        <f t="shared" si="345"/>
        <v>96</v>
      </c>
      <c r="C510" s="110"/>
      <c r="D510" s="110">
        <f t="shared" si="325"/>
        <v>-0.227689718960956</v>
      </c>
      <c r="E510" s="110">
        <f t="shared" si="326"/>
        <v>-0.787697586305751</v>
      </c>
      <c r="F510" s="110">
        <f t="shared" si="327"/>
        <v>-1.42825709221379</v>
      </c>
      <c r="G510" s="110">
        <f t="shared" si="328"/>
        <v>-0.367547860975104</v>
      </c>
      <c r="H510" s="110">
        <f t="shared" si="329"/>
        <v>-0.0282094560248936</v>
      </c>
      <c r="I510" s="110">
        <f t="shared" si="330"/>
        <v>-1.03588761877958</v>
      </c>
      <c r="J510" s="110">
        <f t="shared" si="331"/>
        <v>0.303065845649744</v>
      </c>
      <c r="K510" s="110">
        <f t="shared" si="332"/>
        <v>1.48191779736764</v>
      </c>
      <c r="L510" s="110">
        <f t="shared" si="333"/>
        <v>-0.362811411060698</v>
      </c>
      <c r="M510" s="110">
        <f t="shared" si="334"/>
        <v>-1.95133378044828</v>
      </c>
      <c r="N510" s="110">
        <f t="shared" si="335"/>
        <v>-0.679326427455646</v>
      </c>
      <c r="O510" s="110">
        <f t="shared" si="336"/>
        <v>-0.533099510882813</v>
      </c>
      <c r="P510" s="110">
        <f t="shared" si="337"/>
        <v>-1.0230778789751</v>
      </c>
      <c r="Q510" s="110">
        <f t="shared" si="338"/>
        <v>-0.0990604346570665</v>
      </c>
      <c r="R510" s="110">
        <f t="shared" si="339"/>
        <v>-0.154596817556571</v>
      </c>
      <c r="S510" s="110">
        <f t="shared" si="340"/>
        <v>-0.397110629169239</v>
      </c>
      <c r="T510" s="110">
        <f t="shared" si="341"/>
        <v>-0.260833823607071</v>
      </c>
      <c r="U510" s="110">
        <f t="shared" si="342"/>
        <v>-1.88757118022844</v>
      </c>
      <c r="V510" s="110">
        <f t="shared" si="343"/>
        <v>-0.901560829150397</v>
      </c>
      <c r="W510" s="110">
        <f t="shared" si="344"/>
        <v>0.125802893158142</v>
      </c>
      <c r="X510" s="110"/>
      <c r="Y510" s="110"/>
      <c r="Z510" s="110"/>
      <c r="AA510" s="110"/>
      <c r="AB510" s="128"/>
    </row>
    <row r="511" ht="12" customHeight="1" spans="1:28">
      <c r="A511" s="23"/>
      <c r="B511" s="112">
        <f t="shared" si="345"/>
        <v>97</v>
      </c>
      <c r="C511" s="110"/>
      <c r="D511" s="110">
        <f t="shared" si="325"/>
        <v>0.21773216394057</v>
      </c>
      <c r="E511" s="110">
        <f t="shared" si="326"/>
        <v>1.94637638493636</v>
      </c>
      <c r="F511" s="110">
        <f t="shared" si="327"/>
        <v>0.347500288445483</v>
      </c>
      <c r="G511" s="110">
        <f t="shared" si="328"/>
        <v>1.23249950620961</v>
      </c>
      <c r="H511" s="110">
        <f t="shared" si="329"/>
        <v>-0.463043781968081</v>
      </c>
      <c r="I511" s="110">
        <f t="shared" si="330"/>
        <v>1.78559165344438</v>
      </c>
      <c r="J511" s="110">
        <f t="shared" si="331"/>
        <v>0.0331587707124445</v>
      </c>
      <c r="K511" s="110">
        <f t="shared" si="332"/>
        <v>0.149159024669494</v>
      </c>
      <c r="L511" s="110">
        <f t="shared" si="333"/>
        <v>-0.655420816803938</v>
      </c>
      <c r="M511" s="110">
        <f t="shared" si="334"/>
        <v>1.93202745991039</v>
      </c>
      <c r="N511" s="110">
        <f t="shared" si="335"/>
        <v>1.31128008157314</v>
      </c>
      <c r="O511" s="110">
        <f t="shared" si="336"/>
        <v>2.16804652390901</v>
      </c>
      <c r="P511" s="110">
        <f t="shared" si="337"/>
        <v>-0.618426210752471</v>
      </c>
      <c r="Q511" s="110">
        <f t="shared" si="338"/>
        <v>0.693447608431463</v>
      </c>
      <c r="R511" s="110">
        <f t="shared" si="339"/>
        <v>0.61010734326991</v>
      </c>
      <c r="S511" s="110">
        <f t="shared" si="340"/>
        <v>-1.07634959064431</v>
      </c>
      <c r="T511" s="110">
        <f t="shared" si="341"/>
        <v>1.18634751328231</v>
      </c>
      <c r="U511" s="110">
        <f t="shared" si="342"/>
        <v>-1.14759174451156</v>
      </c>
      <c r="V511" s="110">
        <f t="shared" si="343"/>
        <v>0.292986848061167</v>
      </c>
      <c r="W511" s="110">
        <f t="shared" si="344"/>
        <v>-0.318707547659938</v>
      </c>
      <c r="X511" s="110"/>
      <c r="Y511" s="110"/>
      <c r="Z511" s="110"/>
      <c r="AA511" s="110"/>
      <c r="AB511" s="128"/>
    </row>
    <row r="512" ht="12" customHeight="1" spans="1:28">
      <c r="A512" s="23"/>
      <c r="B512" s="112">
        <f t="shared" si="345"/>
        <v>98</v>
      </c>
      <c r="C512" s="110"/>
      <c r="D512" s="110">
        <f t="shared" si="325"/>
        <v>-0.595395818654947</v>
      </c>
      <c r="E512" s="110">
        <f t="shared" si="326"/>
        <v>0.00117938555049329</v>
      </c>
      <c r="F512" s="110">
        <f t="shared" si="327"/>
        <v>-0.258727365218742</v>
      </c>
      <c r="G512" s="110">
        <f t="shared" si="328"/>
        <v>1.0574079360863</v>
      </c>
      <c r="H512" s="110">
        <f t="shared" si="329"/>
        <v>0.28040960066717</v>
      </c>
      <c r="I512" s="110">
        <f t="shared" si="330"/>
        <v>1.38497013200033</v>
      </c>
      <c r="J512" s="110">
        <f t="shared" si="331"/>
        <v>-0.635148600945729</v>
      </c>
      <c r="K512" s="110">
        <f t="shared" si="332"/>
        <v>-1.54421910383836</v>
      </c>
      <c r="L512" s="110">
        <f t="shared" si="333"/>
        <v>0.384467413451642</v>
      </c>
      <c r="M512" s="110">
        <f t="shared" si="334"/>
        <v>-0.907614662426691</v>
      </c>
      <c r="N512" s="110">
        <f t="shared" si="335"/>
        <v>1.71602374295451</v>
      </c>
      <c r="O512" s="110">
        <f t="shared" si="336"/>
        <v>-0.0374431204579414</v>
      </c>
      <c r="P512" s="110">
        <f t="shared" si="337"/>
        <v>-0.216131463666606</v>
      </c>
      <c r="Q512" s="110">
        <f t="shared" si="338"/>
        <v>-0.298533040033484</v>
      </c>
      <c r="R512" s="110">
        <f t="shared" si="339"/>
        <v>-0.497166247890517</v>
      </c>
      <c r="S512" s="110">
        <f t="shared" si="340"/>
        <v>-0.62280594922097</v>
      </c>
      <c r="T512" s="110">
        <f t="shared" si="341"/>
        <v>-0.32151881436474</v>
      </c>
      <c r="U512" s="110">
        <f t="shared" si="342"/>
        <v>0.107114814277724</v>
      </c>
      <c r="V512" s="110">
        <f t="shared" si="343"/>
        <v>-0.172732452131436</v>
      </c>
      <c r="W512" s="110">
        <f t="shared" si="344"/>
        <v>-0.204928523249043</v>
      </c>
      <c r="X512" s="110"/>
      <c r="Y512" s="110"/>
      <c r="Z512" s="110"/>
      <c r="AA512" s="110"/>
      <c r="AB512" s="128"/>
    </row>
    <row r="513" ht="12" customHeight="1" spans="1:28">
      <c r="A513" s="23"/>
      <c r="B513" s="112">
        <f t="shared" si="345"/>
        <v>99</v>
      </c>
      <c r="C513" s="110"/>
      <c r="D513" s="110">
        <f t="shared" si="325"/>
        <v>0.317856364642385</v>
      </c>
      <c r="E513" s="110">
        <f t="shared" si="326"/>
        <v>0.329541766784802</v>
      </c>
      <c r="F513" s="110">
        <f t="shared" si="327"/>
        <v>0.230358142705461</v>
      </c>
      <c r="G513" s="110">
        <f t="shared" si="328"/>
        <v>0.222500349511511</v>
      </c>
      <c r="H513" s="110">
        <f t="shared" si="329"/>
        <v>-0.480290365759857</v>
      </c>
      <c r="I513" s="110">
        <f t="shared" si="330"/>
        <v>1.21348959516047</v>
      </c>
      <c r="J513" s="110">
        <f t="shared" si="331"/>
        <v>-0.77924639095327</v>
      </c>
      <c r="K513" s="110">
        <f t="shared" si="332"/>
        <v>0.0209504077726763</v>
      </c>
      <c r="L513" s="110">
        <f t="shared" si="333"/>
        <v>0.0848736972188604</v>
      </c>
      <c r="M513" s="110">
        <f t="shared" si="334"/>
        <v>-0.518473345417139</v>
      </c>
      <c r="N513" s="110">
        <f t="shared" si="335"/>
        <v>-0.410062210677751</v>
      </c>
      <c r="O513" s="110">
        <f t="shared" si="336"/>
        <v>0.667166625721916</v>
      </c>
      <c r="P513" s="110">
        <f t="shared" si="337"/>
        <v>1.01143670788727</v>
      </c>
      <c r="Q513" s="110">
        <f t="shared" si="338"/>
        <v>-0.327821465292605</v>
      </c>
      <c r="R513" s="110">
        <f t="shared" si="339"/>
        <v>0.306617096143369</v>
      </c>
      <c r="S513" s="110">
        <f t="shared" si="340"/>
        <v>-0.294777969941199</v>
      </c>
      <c r="T513" s="110">
        <f t="shared" si="341"/>
        <v>-0.676011854881627</v>
      </c>
      <c r="U513" s="110">
        <f t="shared" si="342"/>
        <v>0.471347601583087</v>
      </c>
      <c r="V513" s="110">
        <f t="shared" si="343"/>
        <v>1.66314392963073</v>
      </c>
      <c r="W513" s="110">
        <f t="shared" si="344"/>
        <v>1.68596407121834</v>
      </c>
      <c r="X513" s="110"/>
      <c r="Y513" s="110"/>
      <c r="Z513" s="110"/>
      <c r="AA513" s="110"/>
      <c r="AB513" s="128"/>
    </row>
    <row r="514" ht="12" customHeight="1" spans="1:28">
      <c r="A514" s="23"/>
      <c r="B514" s="112">
        <f t="shared" si="345"/>
        <v>100</v>
      </c>
      <c r="C514" s="110"/>
      <c r="D514" s="110">
        <f t="shared" si="325"/>
        <v>1.09035265768273</v>
      </c>
      <c r="E514" s="110">
        <f t="shared" si="326"/>
        <v>-0.149825871164389</v>
      </c>
      <c r="F514" s="110">
        <f t="shared" si="327"/>
        <v>-1.13675282470749</v>
      </c>
      <c r="G514" s="110">
        <f t="shared" si="328"/>
        <v>-0.103774132683239</v>
      </c>
      <c r="H514" s="110">
        <f t="shared" si="329"/>
        <v>0.351290945344809</v>
      </c>
      <c r="I514" s="110">
        <f t="shared" si="330"/>
        <v>1.38119801934069</v>
      </c>
      <c r="J514" s="110">
        <f t="shared" si="331"/>
        <v>-0.715096421626509</v>
      </c>
      <c r="K514" s="110">
        <f t="shared" si="332"/>
        <v>0.80835635661318</v>
      </c>
      <c r="L514" s="110">
        <f t="shared" si="333"/>
        <v>-0.175383642413865</v>
      </c>
      <c r="M514" s="110">
        <f t="shared" si="334"/>
        <v>-1.29859384345739</v>
      </c>
      <c r="N514" s="110">
        <f t="shared" si="335"/>
        <v>-0.515723727351156</v>
      </c>
      <c r="O514" s="110">
        <f t="shared" si="336"/>
        <v>1.65239268559655</v>
      </c>
      <c r="P514" s="110">
        <f t="shared" si="337"/>
        <v>-0.169976058551746</v>
      </c>
      <c r="Q514" s="110">
        <f t="shared" si="338"/>
        <v>0.0554293550829137</v>
      </c>
      <c r="R514" s="110">
        <f t="shared" si="339"/>
        <v>-0.232665885660989</v>
      </c>
      <c r="S514" s="110">
        <f t="shared" si="340"/>
        <v>-0.798180161264684</v>
      </c>
      <c r="T514" s="110">
        <f t="shared" si="341"/>
        <v>-1.91954799094835</v>
      </c>
      <c r="U514" s="110">
        <f t="shared" si="342"/>
        <v>-1.18666705942742</v>
      </c>
      <c r="V514" s="110">
        <f t="shared" si="343"/>
        <v>0.424081499113913</v>
      </c>
      <c r="W514" s="110">
        <f t="shared" si="344"/>
        <v>-1.13680602597922</v>
      </c>
      <c r="X514" s="110"/>
      <c r="Y514" s="110"/>
      <c r="Z514" s="110"/>
      <c r="AA514" s="110"/>
      <c r="AB514" s="128"/>
    </row>
    <row r="515" ht="12" customHeight="1" spans="1:28">
      <c r="A515" s="110"/>
      <c r="B515" s="110"/>
      <c r="C515" s="111">
        <v>0</v>
      </c>
      <c r="D515" s="111">
        <f>C515+1</f>
        <v>1</v>
      </c>
      <c r="E515" s="111">
        <f t="shared" ref="E515:W515" si="346">D515+1</f>
        <v>2</v>
      </c>
      <c r="F515" s="111">
        <f t="shared" si="346"/>
        <v>3</v>
      </c>
      <c r="G515" s="111">
        <f t="shared" si="346"/>
        <v>4</v>
      </c>
      <c r="H515" s="111">
        <f t="shared" si="346"/>
        <v>5</v>
      </c>
      <c r="I515" s="111">
        <f t="shared" si="346"/>
        <v>6</v>
      </c>
      <c r="J515" s="111">
        <f t="shared" si="346"/>
        <v>7</v>
      </c>
      <c r="K515" s="111">
        <f t="shared" si="346"/>
        <v>8</v>
      </c>
      <c r="L515" s="111">
        <f t="shared" si="346"/>
        <v>9</v>
      </c>
      <c r="M515" s="111">
        <f t="shared" si="346"/>
        <v>10</v>
      </c>
      <c r="N515" s="111">
        <f t="shared" si="346"/>
        <v>11</v>
      </c>
      <c r="O515" s="111">
        <f t="shared" si="346"/>
        <v>12</v>
      </c>
      <c r="P515" s="111">
        <f t="shared" si="346"/>
        <v>13</v>
      </c>
      <c r="Q515" s="111">
        <f t="shared" si="346"/>
        <v>14</v>
      </c>
      <c r="R515" s="111">
        <f t="shared" si="346"/>
        <v>15</v>
      </c>
      <c r="S515" s="111">
        <f t="shared" si="346"/>
        <v>16</v>
      </c>
      <c r="T515" s="111">
        <f t="shared" si="346"/>
        <v>17</v>
      </c>
      <c r="U515" s="111">
        <f t="shared" si="346"/>
        <v>18</v>
      </c>
      <c r="V515" s="111">
        <f t="shared" si="346"/>
        <v>19</v>
      </c>
      <c r="W515" s="111">
        <f t="shared" si="346"/>
        <v>20</v>
      </c>
      <c r="X515" s="111"/>
      <c r="Y515" s="111"/>
      <c r="Z515" s="111"/>
      <c r="AA515" s="111"/>
      <c r="AB515" s="128"/>
    </row>
    <row r="516" ht="12" customHeight="1" spans="1:28">
      <c r="A516" s="110"/>
      <c r="B516" s="135" t="s">
        <v>3</v>
      </c>
      <c r="C516" s="136"/>
      <c r="D516" s="137">
        <f>AVERAGE(D415:D514)</f>
        <v>-3.10862446895044e-17</v>
      </c>
      <c r="E516" s="137">
        <f t="shared" ref="E516:W516" si="347">AVERAGE(E415:E514)</f>
        <v>-5.55111512312578e-18</v>
      </c>
      <c r="F516" s="137">
        <f t="shared" si="347"/>
        <v>-3.77475828372553e-17</v>
      </c>
      <c r="G516" s="137">
        <f t="shared" si="347"/>
        <v>3.88578058618805e-18</v>
      </c>
      <c r="H516" s="137">
        <f t="shared" si="347"/>
        <v>1.11577413974828e-16</v>
      </c>
      <c r="I516" s="137">
        <f t="shared" si="347"/>
        <v>1.99840144432528e-17</v>
      </c>
      <c r="J516" s="137">
        <f t="shared" si="347"/>
        <v>1.88737914186277e-17</v>
      </c>
      <c r="K516" s="137">
        <f t="shared" si="347"/>
        <v>0</v>
      </c>
      <c r="L516" s="137">
        <f t="shared" si="347"/>
        <v>2.55351295663786e-17</v>
      </c>
      <c r="M516" s="137">
        <f t="shared" si="347"/>
        <v>-3.77475828372553e-17</v>
      </c>
      <c r="N516" s="137">
        <f t="shared" si="347"/>
        <v>0</v>
      </c>
      <c r="O516" s="137">
        <f t="shared" si="347"/>
        <v>-3.5527136788005e-17</v>
      </c>
      <c r="P516" s="137">
        <f t="shared" si="347"/>
        <v>-1.22124532708767e-17</v>
      </c>
      <c r="Q516" s="137">
        <f t="shared" si="347"/>
        <v>4.51721993144361e-17</v>
      </c>
      <c r="R516" s="137">
        <f t="shared" si="347"/>
        <v>-2.13717932240343e-17</v>
      </c>
      <c r="S516" s="137">
        <f t="shared" si="347"/>
        <v>2.33146835171283e-17</v>
      </c>
      <c r="T516" s="137">
        <f t="shared" si="347"/>
        <v>2.88657986402541e-17</v>
      </c>
      <c r="U516" s="137">
        <f t="shared" si="347"/>
        <v>3.77475828372553e-17</v>
      </c>
      <c r="V516" s="137">
        <f t="shared" si="347"/>
        <v>-8.88178419700125e-18</v>
      </c>
      <c r="W516" s="137">
        <f t="shared" si="347"/>
        <v>5.99520433297585e-17</v>
      </c>
      <c r="X516" s="111"/>
      <c r="Y516" s="111"/>
      <c r="Z516" s="111"/>
      <c r="AA516" s="111"/>
      <c r="AB516" s="128"/>
    </row>
    <row r="517" ht="12" customHeight="1" spans="1:28">
      <c r="A517" s="110"/>
      <c r="B517" s="135" t="s">
        <v>4</v>
      </c>
      <c r="C517" s="136"/>
      <c r="D517" s="136">
        <f>STDEVP(D415:D514)</f>
        <v>1.05024645250225</v>
      </c>
      <c r="E517" s="136">
        <f t="shared" ref="E517:W517" si="348">STDEVP(E415:E514)</f>
        <v>0.910049694953896</v>
      </c>
      <c r="F517" s="136">
        <f t="shared" si="348"/>
        <v>0.983140798456104</v>
      </c>
      <c r="G517" s="136">
        <f t="shared" si="348"/>
        <v>0.966889347912537</v>
      </c>
      <c r="H517" s="136">
        <f t="shared" si="348"/>
        <v>0.926094520117718</v>
      </c>
      <c r="I517" s="136">
        <f t="shared" si="348"/>
        <v>1.1184385747345</v>
      </c>
      <c r="J517" s="136">
        <f t="shared" si="348"/>
        <v>1.03555902931421</v>
      </c>
      <c r="K517" s="136">
        <f t="shared" si="348"/>
        <v>1.05673812058551</v>
      </c>
      <c r="L517" s="136">
        <f t="shared" si="348"/>
        <v>0.79904142620885</v>
      </c>
      <c r="M517" s="136">
        <f t="shared" si="348"/>
        <v>1.00301043215741</v>
      </c>
      <c r="N517" s="136">
        <f t="shared" si="348"/>
        <v>0.979476381575016</v>
      </c>
      <c r="O517" s="136">
        <f t="shared" si="348"/>
        <v>0.855562198385</v>
      </c>
      <c r="P517" s="136">
        <f t="shared" si="348"/>
        <v>1.07750158142079</v>
      </c>
      <c r="Q517" s="136">
        <f t="shared" si="348"/>
        <v>0.913711383504891</v>
      </c>
      <c r="R517" s="136">
        <f t="shared" si="348"/>
        <v>0.955507105748245</v>
      </c>
      <c r="S517" s="136">
        <f t="shared" si="348"/>
        <v>0.897641976862703</v>
      </c>
      <c r="T517" s="136">
        <f t="shared" si="348"/>
        <v>1.0231477468443</v>
      </c>
      <c r="U517" s="136">
        <f t="shared" si="348"/>
        <v>1.05259708086317</v>
      </c>
      <c r="V517" s="136">
        <f t="shared" si="348"/>
        <v>0.955858918738796</v>
      </c>
      <c r="W517" s="136">
        <f t="shared" si="348"/>
        <v>1.00076949374218</v>
      </c>
      <c r="X517" s="111"/>
      <c r="Y517" s="111"/>
      <c r="Z517" s="111"/>
      <c r="AA517" s="111"/>
      <c r="AB517" s="128"/>
    </row>
    <row r="518" ht="12" customHeight="1" spans="1:28">
      <c r="A518" s="20" t="s">
        <v>9</v>
      </c>
      <c r="B518" s="112">
        <v>1</v>
      </c>
      <c r="C518" s="110"/>
      <c r="D518" s="110">
        <f t="shared" ref="D518:W518" si="349">0+1*(D415-M_2)/SD_2</f>
        <v>1.12088125104227</v>
      </c>
      <c r="E518" s="110">
        <f t="shared" si="349"/>
        <v>0.520430035319093</v>
      </c>
      <c r="F518" s="110">
        <f t="shared" si="349"/>
        <v>0.535002596395522</v>
      </c>
      <c r="G518" s="110">
        <f t="shared" si="349"/>
        <v>-1.66813328692377</v>
      </c>
      <c r="H518" s="110">
        <f t="shared" si="349"/>
        <v>-1.53506620803657</v>
      </c>
      <c r="I518" s="110">
        <f t="shared" si="349"/>
        <v>0.146957445099449</v>
      </c>
      <c r="J518" s="110">
        <f t="shared" si="349"/>
        <v>0.554898593474035</v>
      </c>
      <c r="K518" s="110">
        <f t="shared" si="349"/>
        <v>-1.22106361164264</v>
      </c>
      <c r="L518" s="110">
        <f t="shared" si="349"/>
        <v>-0.583855151735401</v>
      </c>
      <c r="M518" s="110">
        <f t="shared" si="349"/>
        <v>0.0667707097911143</v>
      </c>
      <c r="N518" s="110">
        <f t="shared" si="349"/>
        <v>-1.10687350749927</v>
      </c>
      <c r="O518" s="110">
        <f t="shared" si="349"/>
        <v>0.484470563604173</v>
      </c>
      <c r="P518" s="110">
        <f t="shared" si="349"/>
        <v>-0.406311394367983</v>
      </c>
      <c r="Q518" s="110">
        <f t="shared" si="349"/>
        <v>0.324538964552742</v>
      </c>
      <c r="R518" s="110">
        <f t="shared" si="349"/>
        <v>-1.50062195011451</v>
      </c>
      <c r="S518" s="110">
        <f t="shared" si="349"/>
        <v>1.09040432830261</v>
      </c>
      <c r="T518" s="110">
        <f t="shared" si="349"/>
        <v>0.663710174648717</v>
      </c>
      <c r="U518" s="110">
        <f t="shared" si="349"/>
        <v>1.61080200098347</v>
      </c>
      <c r="V518" s="110">
        <f t="shared" si="349"/>
        <v>-0.412721801354194</v>
      </c>
      <c r="W518" s="110">
        <f t="shared" si="349"/>
        <v>-0.0976312536390792</v>
      </c>
      <c r="X518" s="110"/>
      <c r="Y518" s="110"/>
      <c r="Z518" s="110"/>
      <c r="AA518" s="110"/>
      <c r="AB518" s="128"/>
    </row>
    <row r="519" ht="12" customHeight="1" spans="1:28">
      <c r="A519" s="23"/>
      <c r="B519" s="112">
        <f>B518+1</f>
        <v>2</v>
      </c>
      <c r="C519" s="110"/>
      <c r="D519" s="110">
        <f t="shared" ref="D519:W519" si="350">0+1*(D416-M_2)/SD_2</f>
        <v>1.14858127397693</v>
      </c>
      <c r="E519" s="110">
        <f t="shared" si="350"/>
        <v>0.734297614229893</v>
      </c>
      <c r="F519" s="110">
        <f t="shared" si="350"/>
        <v>-1.27958303949367</v>
      </c>
      <c r="G519" s="110">
        <f t="shared" si="350"/>
        <v>0.796727522202362</v>
      </c>
      <c r="H519" s="110">
        <f t="shared" si="350"/>
        <v>-0.0873950845747959</v>
      </c>
      <c r="I519" s="110">
        <f t="shared" si="350"/>
        <v>-0.706204894980163</v>
      </c>
      <c r="J519" s="110">
        <f t="shared" si="350"/>
        <v>0.730019080080224</v>
      </c>
      <c r="K519" s="110">
        <f t="shared" si="350"/>
        <v>0.224666373731426</v>
      </c>
      <c r="L519" s="110">
        <f t="shared" si="350"/>
        <v>-0.22595457115428</v>
      </c>
      <c r="M519" s="110">
        <f t="shared" si="350"/>
        <v>0.664168077660287</v>
      </c>
      <c r="N519" s="110">
        <f t="shared" si="350"/>
        <v>1.55464713252043</v>
      </c>
      <c r="O519" s="110">
        <f t="shared" si="350"/>
        <v>-0.316075883865645</v>
      </c>
      <c r="P519" s="110">
        <f t="shared" si="350"/>
        <v>-0.89675443025543</v>
      </c>
      <c r="Q519" s="110">
        <f t="shared" si="350"/>
        <v>-0.66670942636881</v>
      </c>
      <c r="R519" s="110">
        <f t="shared" si="350"/>
        <v>1.47858705694254</v>
      </c>
      <c r="S519" s="110">
        <f t="shared" si="350"/>
        <v>-0.556678328822356</v>
      </c>
      <c r="T519" s="110">
        <f t="shared" si="350"/>
        <v>-0.809955614183098</v>
      </c>
      <c r="U519" s="110">
        <f t="shared" si="350"/>
        <v>-0.468133083840413</v>
      </c>
      <c r="V519" s="110">
        <f t="shared" si="350"/>
        <v>-0.952570881501464</v>
      </c>
      <c r="W519" s="110">
        <f t="shared" si="350"/>
        <v>-0.833834052072934</v>
      </c>
      <c r="X519" s="110"/>
      <c r="Y519" s="110"/>
      <c r="Z519" s="110"/>
      <c r="AA519" s="110"/>
      <c r="AB519" s="128"/>
    </row>
    <row r="520" ht="12" customHeight="1" spans="1:28">
      <c r="A520" s="23"/>
      <c r="B520" s="112">
        <f t="shared" ref="B520:B537" si="351">B519+1</f>
        <v>3</v>
      </c>
      <c r="C520" s="110"/>
      <c r="D520" s="110">
        <f t="shared" ref="D520:W520" si="352">0+1*(D417-M_2)/SD_2</f>
        <v>-0.620183789642481</v>
      </c>
      <c r="E520" s="110">
        <f t="shared" si="352"/>
        <v>0.16317231010644</v>
      </c>
      <c r="F520" s="110">
        <f t="shared" si="352"/>
        <v>-0.350391663460951</v>
      </c>
      <c r="G520" s="110">
        <f t="shared" si="352"/>
        <v>0.203882657550571</v>
      </c>
      <c r="H520" s="110">
        <f t="shared" si="352"/>
        <v>1.29722564524414</v>
      </c>
      <c r="I520" s="110">
        <f t="shared" si="352"/>
        <v>0.612536058142203</v>
      </c>
      <c r="J520" s="110">
        <f t="shared" si="352"/>
        <v>0.414004225230223</v>
      </c>
      <c r="K520" s="110">
        <f t="shared" si="352"/>
        <v>0.125505383593827</v>
      </c>
      <c r="L520" s="110">
        <f t="shared" si="352"/>
        <v>-1.07946070070636</v>
      </c>
      <c r="M520" s="110">
        <f t="shared" si="352"/>
        <v>-0.207998347318141</v>
      </c>
      <c r="N520" s="110">
        <f t="shared" si="352"/>
        <v>0.251891095436367</v>
      </c>
      <c r="O520" s="110">
        <f t="shared" si="352"/>
        <v>2.05609733360901</v>
      </c>
      <c r="P520" s="110">
        <f t="shared" si="352"/>
        <v>-1.89130780172735</v>
      </c>
      <c r="Q520" s="110">
        <f t="shared" si="352"/>
        <v>-0.184248829762994</v>
      </c>
      <c r="R520" s="110">
        <f t="shared" si="352"/>
        <v>0.582878859796986</v>
      </c>
      <c r="S520" s="110">
        <f t="shared" si="352"/>
        <v>-0.8345857412305</v>
      </c>
      <c r="T520" s="110">
        <f t="shared" si="352"/>
        <v>1.61141744039131</v>
      </c>
      <c r="U520" s="110">
        <f t="shared" si="352"/>
        <v>-0.624551444416962</v>
      </c>
      <c r="V520" s="110">
        <f t="shared" si="352"/>
        <v>-1.06672159525599</v>
      </c>
      <c r="W520" s="110">
        <f t="shared" si="352"/>
        <v>0.970180711134658</v>
      </c>
      <c r="X520" s="110"/>
      <c r="Y520" s="110"/>
      <c r="Z520" s="110"/>
      <c r="AA520" s="110"/>
      <c r="AB520" s="128"/>
    </row>
    <row r="521" ht="12" customHeight="1" spans="1:28">
      <c r="A521" s="23"/>
      <c r="B521" s="112">
        <f t="shared" si="351"/>
        <v>4</v>
      </c>
      <c r="C521" s="110"/>
      <c r="D521" s="110">
        <f t="shared" ref="D521:W521" si="353">0+1*(D418-M_2)/SD_2</f>
        <v>-1.5609229422571</v>
      </c>
      <c r="E521" s="110">
        <f t="shared" si="353"/>
        <v>0.723319030023484</v>
      </c>
      <c r="F521" s="110">
        <f t="shared" si="353"/>
        <v>0.00358732036222093</v>
      </c>
      <c r="G521" s="110">
        <f t="shared" si="353"/>
        <v>2.76686796262828</v>
      </c>
      <c r="H521" s="110">
        <f t="shared" si="353"/>
        <v>1.71840759517966</v>
      </c>
      <c r="I521" s="110">
        <f t="shared" si="353"/>
        <v>1.18906426623139</v>
      </c>
      <c r="J521" s="110">
        <f t="shared" si="353"/>
        <v>0.730340590826775</v>
      </c>
      <c r="K521" s="110">
        <f t="shared" si="353"/>
        <v>-2.00610356976717</v>
      </c>
      <c r="L521" s="110">
        <f t="shared" si="353"/>
        <v>0.927180034624485</v>
      </c>
      <c r="M521" s="110">
        <f t="shared" si="353"/>
        <v>0.318616302643853</v>
      </c>
      <c r="N521" s="110">
        <f t="shared" si="353"/>
        <v>-0.671709181674</v>
      </c>
      <c r="O521" s="110">
        <f t="shared" si="353"/>
        <v>0.450150358294469</v>
      </c>
      <c r="P521" s="110">
        <f t="shared" si="353"/>
        <v>0.555794061801286</v>
      </c>
      <c r="Q521" s="110">
        <f t="shared" si="353"/>
        <v>-0.310134126513734</v>
      </c>
      <c r="R521" s="110">
        <f t="shared" si="353"/>
        <v>-0.703101668550075</v>
      </c>
      <c r="S521" s="110">
        <f t="shared" si="353"/>
        <v>1.38300225215188</v>
      </c>
      <c r="T521" s="110">
        <f t="shared" si="353"/>
        <v>0.668000891040819</v>
      </c>
      <c r="U521" s="110">
        <f t="shared" si="353"/>
        <v>-0.87351795036438</v>
      </c>
      <c r="V521" s="110">
        <f t="shared" si="353"/>
        <v>0.415259992879089</v>
      </c>
      <c r="W521" s="110">
        <f t="shared" si="353"/>
        <v>1.81785305738546</v>
      </c>
      <c r="X521" s="110"/>
      <c r="Y521" s="110"/>
      <c r="Z521" s="110"/>
      <c r="AA521" s="110"/>
      <c r="AB521" s="128"/>
    </row>
    <row r="522" ht="12" customHeight="1" spans="1:28">
      <c r="A522" s="23"/>
      <c r="B522" s="112">
        <f t="shared" si="351"/>
        <v>5</v>
      </c>
      <c r="C522" s="110"/>
      <c r="D522" s="110">
        <f t="shared" ref="D522:W522" si="354">0+1*(D419-M_2)/SD_2</f>
        <v>1.25413417982875</v>
      </c>
      <c r="E522" s="110">
        <f t="shared" si="354"/>
        <v>-0.320771653037835</v>
      </c>
      <c r="F522" s="110">
        <f t="shared" si="354"/>
        <v>-1.36556354200154</v>
      </c>
      <c r="G522" s="110">
        <f t="shared" si="354"/>
        <v>-0.984047411991035</v>
      </c>
      <c r="H522" s="110">
        <f t="shared" si="354"/>
        <v>1.99505053245062</v>
      </c>
      <c r="I522" s="110">
        <f t="shared" si="354"/>
        <v>1.20909180387792</v>
      </c>
      <c r="J522" s="110">
        <f t="shared" si="354"/>
        <v>0.89373118337938</v>
      </c>
      <c r="K522" s="110">
        <f t="shared" si="354"/>
        <v>-1.53797415568448</v>
      </c>
      <c r="L522" s="110">
        <f t="shared" si="354"/>
        <v>-0.639180930111105</v>
      </c>
      <c r="M522" s="110">
        <f t="shared" si="354"/>
        <v>0.964930176331563</v>
      </c>
      <c r="N522" s="110">
        <f t="shared" si="354"/>
        <v>1.8630555125015</v>
      </c>
      <c r="O522" s="110">
        <f t="shared" si="354"/>
        <v>-1.14477241093882</v>
      </c>
      <c r="P522" s="110">
        <f t="shared" si="354"/>
        <v>-0.565060662791873</v>
      </c>
      <c r="Q522" s="110">
        <f t="shared" si="354"/>
        <v>0.244261397560422</v>
      </c>
      <c r="R522" s="110">
        <f t="shared" si="354"/>
        <v>-0.626424521964601</v>
      </c>
      <c r="S522" s="110">
        <f t="shared" si="354"/>
        <v>0.564521046351072</v>
      </c>
      <c r="T522" s="110">
        <f t="shared" si="354"/>
        <v>2.81576647969996</v>
      </c>
      <c r="U522" s="110">
        <f t="shared" si="354"/>
        <v>0.754609448067551</v>
      </c>
      <c r="V522" s="110">
        <f t="shared" si="354"/>
        <v>-0.370249218813148</v>
      </c>
      <c r="W522" s="110">
        <f t="shared" si="354"/>
        <v>0.891701508982497</v>
      </c>
      <c r="X522" s="110"/>
      <c r="Y522" s="110"/>
      <c r="Z522" s="110"/>
      <c r="AA522" s="110"/>
      <c r="AB522" s="128"/>
    </row>
    <row r="523" ht="12" customHeight="1" spans="1:28">
      <c r="A523" s="23"/>
      <c r="B523" s="112">
        <f t="shared" si="351"/>
        <v>6</v>
      </c>
      <c r="C523" s="110"/>
      <c r="D523" s="110">
        <f t="shared" ref="D523:W523" si="355">0+1*(D420-M_2)/SD_2</f>
        <v>-0.290231370353887</v>
      </c>
      <c r="E523" s="110">
        <f t="shared" si="355"/>
        <v>0.118748895495882</v>
      </c>
      <c r="F523" s="110">
        <f t="shared" si="355"/>
        <v>0.0695589469015392</v>
      </c>
      <c r="G523" s="110">
        <f t="shared" si="355"/>
        <v>-1.53451395527637</v>
      </c>
      <c r="H523" s="110">
        <f t="shared" si="355"/>
        <v>-0.0504864336166122</v>
      </c>
      <c r="I523" s="110">
        <f t="shared" si="355"/>
        <v>-0.571406763614027</v>
      </c>
      <c r="J523" s="110">
        <f t="shared" si="355"/>
        <v>1.33039520481637</v>
      </c>
      <c r="K523" s="110">
        <f t="shared" si="355"/>
        <v>0.475353463642346</v>
      </c>
      <c r="L523" s="110">
        <f t="shared" si="355"/>
        <v>-0.346322064574251</v>
      </c>
      <c r="M523" s="110">
        <f t="shared" si="355"/>
        <v>0.76783153787908</v>
      </c>
      <c r="N523" s="110">
        <f t="shared" si="355"/>
        <v>-0.433868333925644</v>
      </c>
      <c r="O523" s="110">
        <f t="shared" si="355"/>
        <v>0.361676937721485</v>
      </c>
      <c r="P523" s="110">
        <f t="shared" si="355"/>
        <v>-0.888986492284613</v>
      </c>
      <c r="Q523" s="110">
        <f t="shared" si="355"/>
        <v>0.832472519288863</v>
      </c>
      <c r="R523" s="110">
        <f t="shared" si="355"/>
        <v>0.436689127817356</v>
      </c>
      <c r="S523" s="110">
        <f t="shared" si="355"/>
        <v>1.18127449439662</v>
      </c>
      <c r="T523" s="110">
        <f t="shared" si="355"/>
        <v>1.84563381164011</v>
      </c>
      <c r="U523" s="110">
        <f t="shared" si="355"/>
        <v>1.37300338009471</v>
      </c>
      <c r="V523" s="110">
        <f t="shared" si="355"/>
        <v>1.086501205464</v>
      </c>
      <c r="W523" s="110">
        <f t="shared" si="355"/>
        <v>-0.205214208365091</v>
      </c>
      <c r="X523" s="110"/>
      <c r="Y523" s="110"/>
      <c r="Z523" s="110"/>
      <c r="AA523" s="110"/>
      <c r="AB523" s="128"/>
    </row>
    <row r="524" ht="12" customHeight="1" spans="1:28">
      <c r="A524" s="23"/>
      <c r="B524" s="112">
        <f t="shared" si="351"/>
        <v>7</v>
      </c>
      <c r="C524" s="110"/>
      <c r="D524" s="110">
        <f t="shared" ref="D524:W524" si="356">0+1*(D421-M_2)/SD_2</f>
        <v>-0.231894767381944</v>
      </c>
      <c r="E524" s="110">
        <f t="shared" si="356"/>
        <v>-0.233342199094938</v>
      </c>
      <c r="F524" s="110">
        <f t="shared" si="356"/>
        <v>1.98096496467124</v>
      </c>
      <c r="G524" s="110">
        <f t="shared" si="356"/>
        <v>-1.42520487733554</v>
      </c>
      <c r="H524" s="110">
        <f t="shared" si="356"/>
        <v>-1.34503342449124</v>
      </c>
      <c r="I524" s="110">
        <f t="shared" si="356"/>
        <v>1.25370875899472</v>
      </c>
      <c r="J524" s="110">
        <f t="shared" si="356"/>
        <v>-0.764729536618297</v>
      </c>
      <c r="K524" s="110">
        <f t="shared" si="356"/>
        <v>-1.49710981617673</v>
      </c>
      <c r="L524" s="110">
        <f t="shared" si="356"/>
        <v>-0.235392265552652</v>
      </c>
      <c r="M524" s="110">
        <f t="shared" si="356"/>
        <v>1.53789239247914</v>
      </c>
      <c r="N524" s="110">
        <f t="shared" si="356"/>
        <v>1.10293730249489</v>
      </c>
      <c r="O524" s="110">
        <f t="shared" si="356"/>
        <v>0.987088989106235</v>
      </c>
      <c r="P524" s="110">
        <f t="shared" si="356"/>
        <v>1.40489804507934</v>
      </c>
      <c r="Q524" s="110">
        <f t="shared" si="356"/>
        <v>0.568063317094595</v>
      </c>
      <c r="R524" s="110">
        <f t="shared" si="356"/>
        <v>0.0348446454207111</v>
      </c>
      <c r="S524" s="110">
        <f t="shared" si="356"/>
        <v>1.69518097049994</v>
      </c>
      <c r="T524" s="110">
        <f t="shared" si="356"/>
        <v>1.05405652608285</v>
      </c>
      <c r="U524" s="110">
        <f t="shared" si="356"/>
        <v>-0.143366459852077</v>
      </c>
      <c r="V524" s="110">
        <f t="shared" si="356"/>
        <v>0.884402541584162</v>
      </c>
      <c r="W524" s="110">
        <f t="shared" si="356"/>
        <v>0.00927365297326225</v>
      </c>
      <c r="X524" s="110"/>
      <c r="Y524" s="110"/>
      <c r="Z524" s="110"/>
      <c r="AA524" s="110"/>
      <c r="AB524" s="128"/>
    </row>
    <row r="525" ht="12" customHeight="1" spans="1:28">
      <c r="A525" s="23"/>
      <c r="B525" s="112">
        <f t="shared" si="351"/>
        <v>8</v>
      </c>
      <c r="C525" s="110"/>
      <c r="D525" s="110">
        <f t="shared" ref="D525:W525" si="357">0+1*(D422-M_2)/SD_2</f>
        <v>1.62995112464075</v>
      </c>
      <c r="E525" s="110">
        <f t="shared" si="357"/>
        <v>-0.0302791262864846</v>
      </c>
      <c r="F525" s="110">
        <f t="shared" si="357"/>
        <v>0.787972590222066</v>
      </c>
      <c r="G525" s="110">
        <f t="shared" si="357"/>
        <v>0.31316619723661</v>
      </c>
      <c r="H525" s="110">
        <f t="shared" si="357"/>
        <v>1.09023773022689</v>
      </c>
      <c r="I525" s="110">
        <f t="shared" si="357"/>
        <v>0.35109974157039</v>
      </c>
      <c r="J525" s="110">
        <f t="shared" si="357"/>
        <v>0.265577934258667</v>
      </c>
      <c r="K525" s="110">
        <f t="shared" si="357"/>
        <v>0.797074567305081</v>
      </c>
      <c r="L525" s="110">
        <f t="shared" si="357"/>
        <v>-0.258376231204639</v>
      </c>
      <c r="M525" s="110">
        <f t="shared" si="357"/>
        <v>-0.553211104290694</v>
      </c>
      <c r="N525" s="110">
        <f t="shared" si="357"/>
        <v>-1.28052323655136</v>
      </c>
      <c r="O525" s="110">
        <f t="shared" si="357"/>
        <v>0.414078769329818</v>
      </c>
      <c r="P525" s="110">
        <f t="shared" si="357"/>
        <v>-0.12426540297233</v>
      </c>
      <c r="Q525" s="110">
        <f t="shared" si="357"/>
        <v>0.189563461342771</v>
      </c>
      <c r="R525" s="110">
        <f t="shared" si="357"/>
        <v>0.264699695932899</v>
      </c>
      <c r="S525" s="110">
        <f t="shared" si="357"/>
        <v>1.43219104628274</v>
      </c>
      <c r="T525" s="110">
        <f t="shared" si="357"/>
        <v>-0.517178454826357</v>
      </c>
      <c r="U525" s="110">
        <f t="shared" si="357"/>
        <v>-2.10662476014236</v>
      </c>
      <c r="V525" s="110">
        <f t="shared" si="357"/>
        <v>0.00668673261103948</v>
      </c>
      <c r="W525" s="110">
        <f t="shared" si="357"/>
        <v>-0.197221504434748</v>
      </c>
      <c r="X525" s="110"/>
      <c r="Y525" s="110"/>
      <c r="Z525" s="110"/>
      <c r="AA525" s="110"/>
      <c r="AB525" s="128"/>
    </row>
    <row r="526" ht="12" customHeight="1" spans="1:28">
      <c r="A526" s="23"/>
      <c r="B526" s="112">
        <f t="shared" si="351"/>
        <v>9</v>
      </c>
      <c r="C526" s="110"/>
      <c r="D526" s="110">
        <f t="shared" ref="D526:W526" si="358">0+1*(D423-M_2)/SD_2</f>
        <v>-0.156913269400932</v>
      </c>
      <c r="E526" s="110">
        <f t="shared" si="358"/>
        <v>1.46891069058833</v>
      </c>
      <c r="F526" s="110">
        <f t="shared" si="358"/>
        <v>-0.525456662186448</v>
      </c>
      <c r="G526" s="110">
        <f t="shared" si="358"/>
        <v>0.411149242767609</v>
      </c>
      <c r="H526" s="110">
        <f t="shared" si="358"/>
        <v>-0.0620773618790269</v>
      </c>
      <c r="I526" s="110">
        <f t="shared" si="358"/>
        <v>-0.508202859958998</v>
      </c>
      <c r="J526" s="110">
        <f t="shared" si="358"/>
        <v>-0.395152176293083</v>
      </c>
      <c r="K526" s="110">
        <f t="shared" si="358"/>
        <v>0.475518472550381</v>
      </c>
      <c r="L526" s="110">
        <f t="shared" si="358"/>
        <v>0.463580475634602</v>
      </c>
      <c r="M526" s="110">
        <f t="shared" si="358"/>
        <v>0.673692278675551</v>
      </c>
      <c r="N526" s="110">
        <f t="shared" si="358"/>
        <v>-1.32050618029008</v>
      </c>
      <c r="O526" s="110">
        <f t="shared" si="358"/>
        <v>1.28747588179704</v>
      </c>
      <c r="P526" s="110">
        <f t="shared" si="358"/>
        <v>-0.370267885523366</v>
      </c>
      <c r="Q526" s="110">
        <f t="shared" si="358"/>
        <v>-1.57103162754634</v>
      </c>
      <c r="R526" s="110">
        <f t="shared" si="358"/>
        <v>0.980569957478879</v>
      </c>
      <c r="S526" s="110">
        <f t="shared" si="358"/>
        <v>-1.47140978183269</v>
      </c>
      <c r="T526" s="110">
        <f t="shared" si="358"/>
        <v>0.0731814592919991</v>
      </c>
      <c r="U526" s="110">
        <f t="shared" si="358"/>
        <v>-1.15707188630033</v>
      </c>
      <c r="V526" s="110">
        <f t="shared" si="358"/>
        <v>-0.357966338108459</v>
      </c>
      <c r="W526" s="110">
        <f t="shared" si="358"/>
        <v>-1.0102566859173</v>
      </c>
      <c r="X526" s="110"/>
      <c r="Y526" s="110"/>
      <c r="Z526" s="110"/>
      <c r="AA526" s="110"/>
      <c r="AB526" s="128"/>
    </row>
    <row r="527" ht="12" customHeight="1" spans="1:28">
      <c r="A527" s="23"/>
      <c r="B527" s="112">
        <f t="shared" si="351"/>
        <v>10</v>
      </c>
      <c r="C527" s="110"/>
      <c r="D527" s="110">
        <f t="shared" ref="D527:W527" si="359">0+1*(D424-M_2)/SD_2</f>
        <v>-0.614239000786593</v>
      </c>
      <c r="E527" s="110">
        <f t="shared" si="359"/>
        <v>-0.108877333509911</v>
      </c>
      <c r="F527" s="110">
        <f t="shared" si="359"/>
        <v>-0.89228305485</v>
      </c>
      <c r="G527" s="110">
        <f t="shared" si="359"/>
        <v>1.4486729457538</v>
      </c>
      <c r="H527" s="110">
        <f t="shared" si="359"/>
        <v>1.60399586931235</v>
      </c>
      <c r="I527" s="110">
        <f t="shared" si="359"/>
        <v>1.05094462996995</v>
      </c>
      <c r="J527" s="110">
        <f t="shared" si="359"/>
        <v>0.276525015757913</v>
      </c>
      <c r="K527" s="110">
        <f t="shared" si="359"/>
        <v>-0.36825279896122</v>
      </c>
      <c r="L527" s="110">
        <f t="shared" si="359"/>
        <v>-1.7989822563653</v>
      </c>
      <c r="M527" s="110">
        <f t="shared" si="359"/>
        <v>-1.25327121720034</v>
      </c>
      <c r="N527" s="110">
        <f t="shared" si="359"/>
        <v>-0.114403906712336</v>
      </c>
      <c r="O527" s="110">
        <f t="shared" si="359"/>
        <v>0.590438506946393</v>
      </c>
      <c r="P527" s="110">
        <f t="shared" si="359"/>
        <v>0.660123806232625</v>
      </c>
      <c r="Q527" s="110">
        <f t="shared" si="359"/>
        <v>0.502460827742767</v>
      </c>
      <c r="R527" s="110">
        <f t="shared" si="359"/>
        <v>0.813617234702865</v>
      </c>
      <c r="S527" s="110">
        <f t="shared" si="359"/>
        <v>-0.108182854747681</v>
      </c>
      <c r="T527" s="110">
        <f t="shared" si="359"/>
        <v>-0.108725418639833</v>
      </c>
      <c r="U527" s="110">
        <f t="shared" si="359"/>
        <v>0.390338676427855</v>
      </c>
      <c r="V527" s="110">
        <f t="shared" si="359"/>
        <v>0.949505891795872</v>
      </c>
      <c r="W527" s="110">
        <f t="shared" si="359"/>
        <v>-0.349631357516708</v>
      </c>
      <c r="X527" s="110"/>
      <c r="Y527" s="110"/>
      <c r="Z527" s="110"/>
      <c r="AA527" s="110"/>
      <c r="AB527" s="128"/>
    </row>
    <row r="528" ht="12" customHeight="1" spans="1:28">
      <c r="A528" s="23"/>
      <c r="B528" s="112">
        <f t="shared" si="351"/>
        <v>11</v>
      </c>
      <c r="C528" s="110"/>
      <c r="D528" s="110">
        <f t="shared" ref="D528:W528" si="360">0+1*(D425-M_2)/SD_2</f>
        <v>-0.316189898944246</v>
      </c>
      <c r="E528" s="110">
        <f t="shared" si="360"/>
        <v>1.65348937606709</v>
      </c>
      <c r="F528" s="110">
        <f t="shared" si="360"/>
        <v>0.81276441369972</v>
      </c>
      <c r="G528" s="110">
        <f t="shared" si="360"/>
        <v>-1.43800427030182</v>
      </c>
      <c r="H528" s="110">
        <f t="shared" si="360"/>
        <v>0.829642988786568</v>
      </c>
      <c r="I528" s="110">
        <f t="shared" si="360"/>
        <v>-0.153863666061637</v>
      </c>
      <c r="J528" s="110">
        <f t="shared" si="360"/>
        <v>0.53751596852651</v>
      </c>
      <c r="K528" s="110">
        <f t="shared" si="360"/>
        <v>-1.53760548723489</v>
      </c>
      <c r="L528" s="110">
        <f t="shared" si="360"/>
        <v>-1.17036826029049</v>
      </c>
      <c r="M528" s="110">
        <f t="shared" si="360"/>
        <v>-0.119105529018371</v>
      </c>
      <c r="N528" s="110">
        <f t="shared" si="360"/>
        <v>2.50048094407342</v>
      </c>
      <c r="O528" s="110">
        <f t="shared" si="360"/>
        <v>0.274627033884493</v>
      </c>
      <c r="P528" s="110">
        <f t="shared" si="360"/>
        <v>1.7492496131583</v>
      </c>
      <c r="Q528" s="110">
        <f t="shared" si="360"/>
        <v>0.397099522642588</v>
      </c>
      <c r="R528" s="110">
        <f t="shared" si="360"/>
        <v>-0.195865965583765</v>
      </c>
      <c r="S528" s="110">
        <f t="shared" si="360"/>
        <v>-0.295151432750825</v>
      </c>
      <c r="T528" s="110">
        <f t="shared" si="360"/>
        <v>-1.1784215821511</v>
      </c>
      <c r="U528" s="110">
        <f t="shared" si="360"/>
        <v>-1.11772406548356</v>
      </c>
      <c r="V528" s="110">
        <f t="shared" si="360"/>
        <v>-0.799400755459266</v>
      </c>
      <c r="W528" s="110">
        <f t="shared" si="360"/>
        <v>-0.460302728556115</v>
      </c>
      <c r="X528" s="110"/>
      <c r="Y528" s="110"/>
      <c r="Z528" s="110"/>
      <c r="AA528" s="110"/>
      <c r="AB528" s="128"/>
    </row>
    <row r="529" ht="12" customHeight="1" spans="1:28">
      <c r="A529" s="23"/>
      <c r="B529" s="112">
        <f t="shared" si="351"/>
        <v>12</v>
      </c>
      <c r="C529" s="110"/>
      <c r="D529" s="110">
        <f t="shared" ref="D529:W529" si="361">0+1*(D426-M_2)/SD_2</f>
        <v>0.0822885583929324</v>
      </c>
      <c r="E529" s="110">
        <f t="shared" si="361"/>
        <v>0.462850380986684</v>
      </c>
      <c r="F529" s="110">
        <f t="shared" si="361"/>
        <v>0.814995404824194</v>
      </c>
      <c r="G529" s="110">
        <f t="shared" si="361"/>
        <v>-0.372738633699362</v>
      </c>
      <c r="H529" s="110">
        <f t="shared" si="361"/>
        <v>-0.0729932327422584</v>
      </c>
      <c r="I529" s="110">
        <f t="shared" si="361"/>
        <v>1.16232732887684</v>
      </c>
      <c r="J529" s="110">
        <f t="shared" si="361"/>
        <v>0.156541881577458</v>
      </c>
      <c r="K529" s="110">
        <f t="shared" si="361"/>
        <v>-0.679125495010049</v>
      </c>
      <c r="L529" s="110">
        <f t="shared" si="361"/>
        <v>-0.0717682947622356</v>
      </c>
      <c r="M529" s="110">
        <f t="shared" si="361"/>
        <v>0.0890098456393652</v>
      </c>
      <c r="N529" s="110">
        <f t="shared" si="361"/>
        <v>1.49888068798576</v>
      </c>
      <c r="O529" s="110">
        <f t="shared" si="361"/>
        <v>-1.27678180682137</v>
      </c>
      <c r="P529" s="110">
        <f t="shared" si="361"/>
        <v>-0.479638555943767</v>
      </c>
      <c r="Q529" s="110">
        <f t="shared" si="361"/>
        <v>-0.0852331583229921</v>
      </c>
      <c r="R529" s="110">
        <f t="shared" si="361"/>
        <v>1.31047584920184</v>
      </c>
      <c r="S529" s="110">
        <f t="shared" si="361"/>
        <v>-0.185845878027987</v>
      </c>
      <c r="T529" s="110">
        <f t="shared" si="361"/>
        <v>-1.10122254541495</v>
      </c>
      <c r="U529" s="110">
        <f t="shared" si="361"/>
        <v>-1.34130512619198</v>
      </c>
      <c r="V529" s="110">
        <f t="shared" si="361"/>
        <v>1.38011638842221</v>
      </c>
      <c r="W529" s="110">
        <f t="shared" si="361"/>
        <v>-0.218812780900984</v>
      </c>
      <c r="X529" s="110"/>
      <c r="Y529" s="110"/>
      <c r="Z529" s="110"/>
      <c r="AA529" s="110"/>
      <c r="AB529" s="128"/>
    </row>
    <row r="530" ht="12" customHeight="1" spans="1:28">
      <c r="A530" s="23"/>
      <c r="B530" s="112">
        <f t="shared" si="351"/>
        <v>13</v>
      </c>
      <c r="C530" s="110"/>
      <c r="D530" s="110">
        <f t="shared" ref="D530:W530" si="362">0+1*(D427-M_2)/SD_2</f>
        <v>-0.958095846591821</v>
      </c>
      <c r="E530" s="110">
        <f t="shared" si="362"/>
        <v>0.635265931409322</v>
      </c>
      <c r="F530" s="110">
        <f t="shared" si="362"/>
        <v>-0.0303247017227719</v>
      </c>
      <c r="G530" s="110">
        <f t="shared" si="362"/>
        <v>0.899557320561036</v>
      </c>
      <c r="H530" s="110">
        <f t="shared" si="362"/>
        <v>1.10671705575086</v>
      </c>
      <c r="I530" s="110">
        <f t="shared" si="362"/>
        <v>-0.420272805549697</v>
      </c>
      <c r="J530" s="110">
        <f t="shared" si="362"/>
        <v>0.621391125760259</v>
      </c>
      <c r="K530" s="110">
        <f t="shared" si="362"/>
        <v>-0.288448945851296</v>
      </c>
      <c r="L530" s="110">
        <f t="shared" si="362"/>
        <v>0.831270272592731</v>
      </c>
      <c r="M530" s="110">
        <f t="shared" si="362"/>
        <v>-0.152166285490394</v>
      </c>
      <c r="N530" s="110">
        <f t="shared" si="362"/>
        <v>-0.476097533485483</v>
      </c>
      <c r="O530" s="110">
        <f t="shared" si="362"/>
        <v>-0.834826636273</v>
      </c>
      <c r="P530" s="110">
        <f t="shared" si="362"/>
        <v>-0.203075281719638</v>
      </c>
      <c r="Q530" s="110">
        <f t="shared" si="362"/>
        <v>-0.0567855105942695</v>
      </c>
      <c r="R530" s="110">
        <f t="shared" si="362"/>
        <v>1.88562392360825</v>
      </c>
      <c r="S530" s="110">
        <f t="shared" si="362"/>
        <v>0.119603670630559</v>
      </c>
      <c r="T530" s="110">
        <f t="shared" si="362"/>
        <v>0.460924092462423</v>
      </c>
      <c r="U530" s="110">
        <f t="shared" si="362"/>
        <v>0.189138668002086</v>
      </c>
      <c r="V530" s="110">
        <f t="shared" si="362"/>
        <v>-0.255236184317905</v>
      </c>
      <c r="W530" s="110">
        <f t="shared" si="362"/>
        <v>-0.348814306782054</v>
      </c>
      <c r="X530" s="110"/>
      <c r="Y530" s="110"/>
      <c r="Z530" s="110"/>
      <c r="AA530" s="110"/>
      <c r="AB530" s="128"/>
    </row>
    <row r="531" ht="12" customHeight="1" spans="1:28">
      <c r="A531" s="23"/>
      <c r="B531" s="112">
        <f t="shared" si="351"/>
        <v>14</v>
      </c>
      <c r="C531" s="110"/>
      <c r="D531" s="110">
        <f t="shared" ref="D531:W531" si="363">0+1*(D428-M_2)/SD_2</f>
        <v>-0.223821694037186</v>
      </c>
      <c r="E531" s="110">
        <f t="shared" si="363"/>
        <v>0.702211908010445</v>
      </c>
      <c r="F531" s="110">
        <f t="shared" si="363"/>
        <v>-1.05011221839535</v>
      </c>
      <c r="G531" s="110">
        <f t="shared" si="363"/>
        <v>-0.899612602983007</v>
      </c>
      <c r="H531" s="110">
        <f t="shared" si="363"/>
        <v>0.62523835743961</v>
      </c>
      <c r="I531" s="110">
        <f t="shared" si="363"/>
        <v>-1.29140790726602</v>
      </c>
      <c r="J531" s="110">
        <f t="shared" si="363"/>
        <v>0.810572707017225</v>
      </c>
      <c r="K531" s="110">
        <f t="shared" si="363"/>
        <v>-0.0951305197679938</v>
      </c>
      <c r="L531" s="110">
        <f t="shared" si="363"/>
        <v>-3.62457858073832</v>
      </c>
      <c r="M531" s="110">
        <f t="shared" si="363"/>
        <v>-1.21464738358568</v>
      </c>
      <c r="N531" s="110">
        <f t="shared" si="363"/>
        <v>-0.100058779028093</v>
      </c>
      <c r="O531" s="110">
        <f t="shared" si="363"/>
        <v>-2.24273712481364</v>
      </c>
      <c r="P531" s="110">
        <f t="shared" si="363"/>
        <v>-0.388401145245194</v>
      </c>
      <c r="Q531" s="110">
        <f t="shared" si="363"/>
        <v>0.609568879235009</v>
      </c>
      <c r="R531" s="110">
        <f t="shared" si="363"/>
        <v>-1.07879100456903</v>
      </c>
      <c r="S531" s="110">
        <f t="shared" si="363"/>
        <v>-0.388802257318878</v>
      </c>
      <c r="T531" s="110">
        <f t="shared" si="363"/>
        <v>0.0950409232615511</v>
      </c>
      <c r="U531" s="110">
        <f t="shared" si="363"/>
        <v>-0.133459664926042</v>
      </c>
      <c r="V531" s="110">
        <f t="shared" si="363"/>
        <v>0.508550829366204</v>
      </c>
      <c r="W531" s="110">
        <f t="shared" si="363"/>
        <v>-1.09084339021557</v>
      </c>
      <c r="X531" s="110"/>
      <c r="Y531" s="110"/>
      <c r="Z531" s="110"/>
      <c r="AA531" s="110"/>
      <c r="AB531" s="128"/>
    </row>
    <row r="532" ht="12" customHeight="1" spans="1:28">
      <c r="A532" s="23"/>
      <c r="B532" s="112">
        <f t="shared" si="351"/>
        <v>15</v>
      </c>
      <c r="C532" s="110"/>
      <c r="D532" s="110">
        <f t="shared" ref="D532:W532" si="364">0+1*(D429-M_2)/SD_2</f>
        <v>0.147614978418801</v>
      </c>
      <c r="E532" s="110">
        <f t="shared" si="364"/>
        <v>1.53409569928086</v>
      </c>
      <c r="F532" s="110">
        <f t="shared" si="364"/>
        <v>-0.724740320030641</v>
      </c>
      <c r="G532" s="110">
        <f t="shared" si="364"/>
        <v>-1.84605593643715</v>
      </c>
      <c r="H532" s="110">
        <f t="shared" si="364"/>
        <v>-0.193393352429548</v>
      </c>
      <c r="I532" s="110">
        <f t="shared" si="364"/>
        <v>0.11676165995158</v>
      </c>
      <c r="J532" s="110">
        <f t="shared" si="364"/>
        <v>1.90238757094814</v>
      </c>
      <c r="K532" s="110">
        <f t="shared" si="364"/>
        <v>0.192843799071009</v>
      </c>
      <c r="L532" s="110">
        <f t="shared" si="364"/>
        <v>-0.0117841986970554</v>
      </c>
      <c r="M532" s="110">
        <f t="shared" si="364"/>
        <v>0.117762734393458</v>
      </c>
      <c r="N532" s="110">
        <f t="shared" si="364"/>
        <v>0.090270979863024</v>
      </c>
      <c r="O532" s="110">
        <f t="shared" si="364"/>
        <v>0.716630573807312</v>
      </c>
      <c r="P532" s="110">
        <f t="shared" si="364"/>
        <v>-0.71018289281346</v>
      </c>
      <c r="Q532" s="110">
        <f t="shared" si="364"/>
        <v>-1.27683143331453</v>
      </c>
      <c r="R532" s="110">
        <f t="shared" si="364"/>
        <v>-1.22289069549361</v>
      </c>
      <c r="S532" s="110">
        <f t="shared" si="364"/>
        <v>1.06214606827398</v>
      </c>
      <c r="T532" s="110">
        <f t="shared" si="364"/>
        <v>0.977290440498974</v>
      </c>
      <c r="U532" s="110">
        <f t="shared" si="364"/>
        <v>1.42640694204162</v>
      </c>
      <c r="V532" s="110">
        <f t="shared" si="364"/>
        <v>-0.466846668942474</v>
      </c>
      <c r="W532" s="110">
        <f t="shared" si="364"/>
        <v>-1.79313655657879</v>
      </c>
      <c r="X532" s="110"/>
      <c r="Y532" s="110"/>
      <c r="Z532" s="110"/>
      <c r="AA532" s="110"/>
      <c r="AB532" s="128"/>
    </row>
    <row r="533" ht="12" customHeight="1" spans="1:28">
      <c r="A533" s="23"/>
      <c r="B533" s="112">
        <f t="shared" si="351"/>
        <v>16</v>
      </c>
      <c r="C533" s="110"/>
      <c r="D533" s="110">
        <f t="shared" ref="D533:W533" si="365">0+1*(D430-M_2)/SD_2</f>
        <v>-0.947519375203424</v>
      </c>
      <c r="E533" s="110">
        <f t="shared" si="365"/>
        <v>0.529895484583978</v>
      </c>
      <c r="F533" s="110">
        <f t="shared" si="365"/>
        <v>0.528603414336687</v>
      </c>
      <c r="G533" s="110">
        <f t="shared" si="365"/>
        <v>1.22919921112648</v>
      </c>
      <c r="H533" s="110">
        <f t="shared" si="365"/>
        <v>0.884776972491048</v>
      </c>
      <c r="I533" s="110">
        <f t="shared" si="365"/>
        <v>0.621128368741048</v>
      </c>
      <c r="J533" s="110">
        <f t="shared" si="365"/>
        <v>-1.37809944193942</v>
      </c>
      <c r="K533" s="110">
        <f t="shared" si="365"/>
        <v>-0.408708865285002</v>
      </c>
      <c r="L533" s="110">
        <f t="shared" si="365"/>
        <v>-1.05453853177847</v>
      </c>
      <c r="M533" s="110">
        <f t="shared" si="365"/>
        <v>1.17254430098343</v>
      </c>
      <c r="N533" s="110">
        <f t="shared" si="365"/>
        <v>-0.48510707566415</v>
      </c>
      <c r="O533" s="110">
        <f t="shared" si="365"/>
        <v>-0.898346167435589</v>
      </c>
      <c r="P533" s="110">
        <f t="shared" si="365"/>
        <v>-1.22291993647556</v>
      </c>
      <c r="Q533" s="110">
        <f t="shared" si="365"/>
        <v>-1.09695802231282</v>
      </c>
      <c r="R533" s="110">
        <f t="shared" si="365"/>
        <v>0.987592622446895</v>
      </c>
      <c r="S533" s="110">
        <f t="shared" si="365"/>
        <v>0.372741500527227</v>
      </c>
      <c r="T533" s="110">
        <f t="shared" si="365"/>
        <v>0.171292397765545</v>
      </c>
      <c r="U533" s="110">
        <f t="shared" si="365"/>
        <v>0.549815031799206</v>
      </c>
      <c r="V533" s="110">
        <f t="shared" si="365"/>
        <v>0.426171184924685</v>
      </c>
      <c r="W533" s="110">
        <f t="shared" si="365"/>
        <v>1.57472289406407</v>
      </c>
      <c r="X533" s="110"/>
      <c r="Y533" s="110"/>
      <c r="Z533" s="110"/>
      <c r="AA533" s="110"/>
      <c r="AB533" s="128"/>
    </row>
    <row r="534" ht="12" customHeight="1" spans="1:28">
      <c r="A534" s="23"/>
      <c r="B534" s="112">
        <f t="shared" si="351"/>
        <v>17</v>
      </c>
      <c r="C534" s="110"/>
      <c r="D534" s="110">
        <f t="shared" ref="D534:W534" si="366">0+1*(D431-M_2)/SD_2</f>
        <v>-1.68914581354439</v>
      </c>
      <c r="E534" s="110">
        <f t="shared" si="366"/>
        <v>1.74215086759428</v>
      </c>
      <c r="F534" s="110">
        <f t="shared" si="366"/>
        <v>2.1351597463226</v>
      </c>
      <c r="G534" s="110">
        <f t="shared" si="366"/>
        <v>0.0359354564590584</v>
      </c>
      <c r="H534" s="110">
        <f t="shared" si="366"/>
        <v>1.02488679087554</v>
      </c>
      <c r="I534" s="110">
        <f t="shared" si="366"/>
        <v>2.04820042544972</v>
      </c>
      <c r="J534" s="110">
        <f t="shared" si="366"/>
        <v>-0.333892395263885</v>
      </c>
      <c r="K534" s="110">
        <f t="shared" si="366"/>
        <v>-0.901914802322226</v>
      </c>
      <c r="L534" s="110">
        <f t="shared" si="366"/>
        <v>-1.50292867554885</v>
      </c>
      <c r="M534" s="110">
        <f t="shared" si="366"/>
        <v>0.95634385534108</v>
      </c>
      <c r="N534" s="110">
        <f t="shared" si="366"/>
        <v>-0.547207892069575</v>
      </c>
      <c r="O534" s="110">
        <f t="shared" si="366"/>
        <v>1.81920503897059</v>
      </c>
      <c r="P534" s="110">
        <f t="shared" si="366"/>
        <v>0.89105106314583</v>
      </c>
      <c r="Q534" s="110">
        <f t="shared" si="366"/>
        <v>2.88909839976208</v>
      </c>
      <c r="R534" s="110">
        <f t="shared" si="366"/>
        <v>-2.37548211087986</v>
      </c>
      <c r="S534" s="110">
        <f t="shared" si="366"/>
        <v>-1.08720786996343</v>
      </c>
      <c r="T534" s="110">
        <f t="shared" si="366"/>
        <v>1.88346830056473</v>
      </c>
      <c r="U534" s="110">
        <f t="shared" si="366"/>
        <v>1.64047189740227</v>
      </c>
      <c r="V534" s="110">
        <f t="shared" si="366"/>
        <v>1.34135904679579</v>
      </c>
      <c r="W534" s="110">
        <f t="shared" si="366"/>
        <v>0.0448521015451242</v>
      </c>
      <c r="X534" s="110"/>
      <c r="Y534" s="110"/>
      <c r="Z534" s="110"/>
      <c r="AA534" s="110"/>
      <c r="AB534" s="128"/>
    </row>
    <row r="535" ht="12" customHeight="1" spans="1:28">
      <c r="A535" s="23"/>
      <c r="B535" s="112">
        <f t="shared" si="351"/>
        <v>18</v>
      </c>
      <c r="C535" s="110"/>
      <c r="D535" s="110">
        <f t="shared" ref="D535:W535" si="367">0+1*(D432-M_2)/SD_2</f>
        <v>-1.69860379105886</v>
      </c>
      <c r="E535" s="110">
        <f t="shared" si="367"/>
        <v>0.911503614613289</v>
      </c>
      <c r="F535" s="110">
        <f t="shared" si="367"/>
        <v>0.261405968694656</v>
      </c>
      <c r="G535" s="110">
        <f t="shared" si="367"/>
        <v>1.40366228550191</v>
      </c>
      <c r="H535" s="110">
        <f t="shared" si="367"/>
        <v>0.0648847431263717</v>
      </c>
      <c r="I535" s="110">
        <f t="shared" si="367"/>
        <v>0.0890233215491079</v>
      </c>
      <c r="J535" s="110">
        <f t="shared" si="367"/>
        <v>0.44618495834686</v>
      </c>
      <c r="K535" s="110">
        <f t="shared" si="367"/>
        <v>1.64372131397023</v>
      </c>
      <c r="L535" s="110">
        <f t="shared" si="367"/>
        <v>-1.10008844084825</v>
      </c>
      <c r="M535" s="110">
        <f t="shared" si="367"/>
        <v>-0.525695456902713</v>
      </c>
      <c r="N535" s="110">
        <f t="shared" si="367"/>
        <v>0.95522778069442</v>
      </c>
      <c r="O535" s="110">
        <f t="shared" si="367"/>
        <v>1.07578696583868</v>
      </c>
      <c r="P535" s="110">
        <f t="shared" si="367"/>
        <v>0.482067988606767</v>
      </c>
      <c r="Q535" s="110">
        <f t="shared" si="367"/>
        <v>0.791747840330181</v>
      </c>
      <c r="R535" s="110">
        <f t="shared" si="367"/>
        <v>-0.28275252654998</v>
      </c>
      <c r="S535" s="110">
        <f t="shared" si="367"/>
        <v>1.02938092366615</v>
      </c>
      <c r="T535" s="110">
        <f t="shared" si="367"/>
        <v>1.73668087136935</v>
      </c>
      <c r="U535" s="110">
        <f t="shared" si="367"/>
        <v>1.83372071886534</v>
      </c>
      <c r="V535" s="110">
        <f t="shared" si="367"/>
        <v>-0.956582740181772</v>
      </c>
      <c r="W535" s="110">
        <f t="shared" si="367"/>
        <v>0.601925622281494</v>
      </c>
      <c r="X535" s="110"/>
      <c r="Y535" s="110"/>
      <c r="Z535" s="110"/>
      <c r="AA535" s="110"/>
      <c r="AB535" s="128"/>
    </row>
    <row r="536" ht="12" customHeight="1" spans="1:28">
      <c r="A536" s="23"/>
      <c r="B536" s="112">
        <f t="shared" si="351"/>
        <v>19</v>
      </c>
      <c r="C536" s="110"/>
      <c r="D536" s="110">
        <f t="shared" ref="D536:W536" si="368">0+1*(D433-M_2)/SD_2</f>
        <v>1.40081287980873</v>
      </c>
      <c r="E536" s="110">
        <f t="shared" si="368"/>
        <v>-0.0968613876634984</v>
      </c>
      <c r="F536" s="110">
        <f t="shared" si="368"/>
        <v>0.227211759344734</v>
      </c>
      <c r="G536" s="110">
        <f t="shared" si="368"/>
        <v>-0.527484235365707</v>
      </c>
      <c r="H536" s="110">
        <f t="shared" si="368"/>
        <v>1.21183387478404</v>
      </c>
      <c r="I536" s="110">
        <f t="shared" si="368"/>
        <v>1.03980001735256</v>
      </c>
      <c r="J536" s="110">
        <f t="shared" si="368"/>
        <v>0.169128277091478</v>
      </c>
      <c r="K536" s="110">
        <f t="shared" si="368"/>
        <v>0.446188288070168</v>
      </c>
      <c r="L536" s="110">
        <f t="shared" si="368"/>
        <v>-0.711517140967646</v>
      </c>
      <c r="M536" s="110">
        <f t="shared" si="368"/>
        <v>0.166716477341093</v>
      </c>
      <c r="N536" s="110">
        <f t="shared" si="368"/>
        <v>1.07727345167945</v>
      </c>
      <c r="O536" s="110">
        <f t="shared" si="368"/>
        <v>0.545786321751758</v>
      </c>
      <c r="P536" s="110">
        <f t="shared" si="368"/>
        <v>-0.0142199399670831</v>
      </c>
      <c r="Q536" s="110">
        <f t="shared" si="368"/>
        <v>-1.72184382640521</v>
      </c>
      <c r="R536" s="110">
        <f t="shared" si="368"/>
        <v>-0.573013913114907</v>
      </c>
      <c r="S536" s="110">
        <f t="shared" si="368"/>
        <v>1.59531991763884</v>
      </c>
      <c r="T536" s="110">
        <f t="shared" si="368"/>
        <v>1.42626558407655</v>
      </c>
      <c r="U536" s="110">
        <f t="shared" si="368"/>
        <v>-0.509832319276679</v>
      </c>
      <c r="V536" s="110">
        <f t="shared" si="368"/>
        <v>-2.35883407944373</v>
      </c>
      <c r="W536" s="110">
        <f t="shared" si="368"/>
        <v>-0.330326156117406</v>
      </c>
      <c r="X536" s="110"/>
      <c r="Y536" s="110"/>
      <c r="Z536" s="110"/>
      <c r="AA536" s="110"/>
      <c r="AB536" s="128"/>
    </row>
    <row r="537" ht="12" customHeight="1" spans="1:28">
      <c r="A537" s="23"/>
      <c r="B537" s="112">
        <f t="shared" si="351"/>
        <v>20</v>
      </c>
      <c r="C537" s="110"/>
      <c r="D537" s="110">
        <f t="shared" ref="D537:W537" si="369">0+1*(D434-M_2)/SD_2</f>
        <v>-0.621265007684395</v>
      </c>
      <c r="E537" s="110">
        <f t="shared" si="369"/>
        <v>0.122543989071105</v>
      </c>
      <c r="F537" s="110">
        <f t="shared" si="369"/>
        <v>0.964755019158632</v>
      </c>
      <c r="G537" s="110">
        <f t="shared" si="369"/>
        <v>0.240928164129222</v>
      </c>
      <c r="H537" s="110">
        <f t="shared" si="369"/>
        <v>1.62078890634733</v>
      </c>
      <c r="I537" s="110">
        <f t="shared" si="369"/>
        <v>-1.2803829501089</v>
      </c>
      <c r="J537" s="110">
        <f t="shared" si="369"/>
        <v>0.767473648932587</v>
      </c>
      <c r="K537" s="110">
        <f t="shared" si="369"/>
        <v>0.193291325079904</v>
      </c>
      <c r="L537" s="110">
        <f t="shared" si="369"/>
        <v>0.256975690107086</v>
      </c>
      <c r="M537" s="110">
        <f t="shared" si="369"/>
        <v>-0.201804326783674</v>
      </c>
      <c r="N537" s="110">
        <f t="shared" si="369"/>
        <v>0.799722956877185</v>
      </c>
      <c r="O537" s="110">
        <f t="shared" si="369"/>
        <v>-0.344875430667757</v>
      </c>
      <c r="P537" s="110">
        <f t="shared" si="369"/>
        <v>1.84900974501109</v>
      </c>
      <c r="Q537" s="110">
        <f t="shared" si="369"/>
        <v>1.04689096871176</v>
      </c>
      <c r="R537" s="110">
        <f t="shared" si="369"/>
        <v>-1.9543722972711</v>
      </c>
      <c r="S537" s="110">
        <f t="shared" si="369"/>
        <v>-1.0567238478974</v>
      </c>
      <c r="T537" s="110">
        <f t="shared" si="369"/>
        <v>-0.295165515844425</v>
      </c>
      <c r="U537" s="110">
        <f t="shared" si="369"/>
        <v>1.17728735441993</v>
      </c>
      <c r="V537" s="110">
        <f t="shared" si="369"/>
        <v>-0.406375117832812</v>
      </c>
      <c r="W537" s="110">
        <f t="shared" si="369"/>
        <v>-3.03103429260417</v>
      </c>
      <c r="X537" s="110"/>
      <c r="Y537" s="110"/>
      <c r="Z537" s="110"/>
      <c r="AA537" s="110"/>
      <c r="AB537" s="128"/>
    </row>
    <row r="538" ht="12" customHeight="1" spans="1:28">
      <c r="A538" s="23"/>
      <c r="B538" s="112">
        <f t="shared" ref="B538:B569" si="370">B537+1</f>
        <v>21</v>
      </c>
      <c r="C538" s="110"/>
      <c r="D538" s="110">
        <f t="shared" ref="D538:W538" si="371">0+1*(D435-M_2)/SD_2</f>
        <v>-1.77477770015549</v>
      </c>
      <c r="E538" s="110">
        <f t="shared" si="371"/>
        <v>-0.151412813869556</v>
      </c>
      <c r="F538" s="110">
        <f t="shared" si="371"/>
        <v>-1.58299894539157</v>
      </c>
      <c r="G538" s="110">
        <f t="shared" si="371"/>
        <v>0.715836779266324</v>
      </c>
      <c r="H538" s="110">
        <f t="shared" si="371"/>
        <v>0.794190376520777</v>
      </c>
      <c r="I538" s="110">
        <f t="shared" si="371"/>
        <v>-1.84096949770656</v>
      </c>
      <c r="J538" s="110">
        <f t="shared" si="371"/>
        <v>-0.300357774876742</v>
      </c>
      <c r="K538" s="110">
        <f t="shared" si="371"/>
        <v>-0.00194290519132277</v>
      </c>
      <c r="L538" s="110">
        <f t="shared" si="371"/>
        <v>0.20819189756057</v>
      </c>
      <c r="M538" s="110">
        <f t="shared" si="371"/>
        <v>1.12745786473442</v>
      </c>
      <c r="N538" s="110">
        <f t="shared" si="371"/>
        <v>1.56331717286334</v>
      </c>
      <c r="O538" s="110">
        <f t="shared" si="371"/>
        <v>-0.0306869135486617</v>
      </c>
      <c r="P538" s="110">
        <f t="shared" si="371"/>
        <v>-0.954060558775489</v>
      </c>
      <c r="Q538" s="110">
        <f t="shared" si="371"/>
        <v>0.407877283068723</v>
      </c>
      <c r="R538" s="110">
        <f t="shared" si="371"/>
        <v>-1.14379138456018</v>
      </c>
      <c r="S538" s="110">
        <f t="shared" si="371"/>
        <v>0.993297432906788</v>
      </c>
      <c r="T538" s="110">
        <f t="shared" si="371"/>
        <v>0.812401675341081</v>
      </c>
      <c r="U538" s="110">
        <f t="shared" si="371"/>
        <v>-0.0440519187455505</v>
      </c>
      <c r="V538" s="110">
        <f t="shared" si="371"/>
        <v>1.34850698512485</v>
      </c>
      <c r="W538" s="110">
        <f t="shared" si="371"/>
        <v>0.804521058321227</v>
      </c>
      <c r="X538" s="110"/>
      <c r="Y538" s="110"/>
      <c r="Z538" s="110"/>
      <c r="AA538" s="110"/>
      <c r="AB538" s="128"/>
    </row>
    <row r="539" ht="12" customHeight="1" spans="1:28">
      <c r="A539" s="23"/>
      <c r="B539" s="112">
        <f t="shared" si="370"/>
        <v>22</v>
      </c>
      <c r="C539" s="110"/>
      <c r="D539" s="110">
        <f t="shared" ref="D539:W539" si="372">0+1*(D436-M_2)/SD_2</f>
        <v>-0.268320085394057</v>
      </c>
      <c r="E539" s="110">
        <f t="shared" si="372"/>
        <v>1.10136639439307</v>
      </c>
      <c r="F539" s="110">
        <f t="shared" si="372"/>
        <v>-0.929126111544272</v>
      </c>
      <c r="G539" s="110">
        <f t="shared" si="372"/>
        <v>0.669578954383863</v>
      </c>
      <c r="H539" s="110">
        <f t="shared" si="372"/>
        <v>-0.219779743567248</v>
      </c>
      <c r="I539" s="110">
        <f t="shared" si="372"/>
        <v>0.446003099835363</v>
      </c>
      <c r="J539" s="110">
        <f t="shared" si="372"/>
        <v>0.985127178239641</v>
      </c>
      <c r="K539" s="110">
        <f t="shared" si="372"/>
        <v>0.471223215494276</v>
      </c>
      <c r="L539" s="110">
        <f t="shared" si="372"/>
        <v>0.940940291092353</v>
      </c>
      <c r="M539" s="110">
        <f t="shared" si="372"/>
        <v>0.675412884590874</v>
      </c>
      <c r="N539" s="110">
        <f t="shared" si="372"/>
        <v>0.717209164697722</v>
      </c>
      <c r="O539" s="110">
        <f t="shared" si="372"/>
        <v>-0.562409566239287</v>
      </c>
      <c r="P539" s="110">
        <f t="shared" si="372"/>
        <v>0.583212615669178</v>
      </c>
      <c r="Q539" s="110">
        <f t="shared" si="372"/>
        <v>-0.851885396503098</v>
      </c>
      <c r="R539" s="110">
        <f t="shared" si="372"/>
        <v>1.25806455582903</v>
      </c>
      <c r="S539" s="110">
        <f t="shared" si="372"/>
        <v>0.0248886885575821</v>
      </c>
      <c r="T539" s="110">
        <f t="shared" si="372"/>
        <v>-0.248596942343573</v>
      </c>
      <c r="U539" s="110">
        <f t="shared" si="372"/>
        <v>0.790379056902621</v>
      </c>
      <c r="V539" s="110">
        <f t="shared" si="372"/>
        <v>-0.0137356122488739</v>
      </c>
      <c r="W539" s="110">
        <f t="shared" si="372"/>
        <v>0.788529723936283</v>
      </c>
      <c r="X539" s="110"/>
      <c r="Y539" s="110"/>
      <c r="Z539" s="110"/>
      <c r="AA539" s="110"/>
      <c r="AB539" s="128"/>
    </row>
    <row r="540" ht="12" customHeight="1" spans="1:28">
      <c r="A540" s="23"/>
      <c r="B540" s="112">
        <f t="shared" si="370"/>
        <v>23</v>
      </c>
      <c r="C540" s="110"/>
      <c r="D540" s="110">
        <f t="shared" ref="D540:W540" si="373">0+1*(D437-M_2)/SD_2</f>
        <v>0.743034001723229</v>
      </c>
      <c r="E540" s="110">
        <f t="shared" si="373"/>
        <v>-0.679739481381915</v>
      </c>
      <c r="F540" s="110">
        <f t="shared" si="373"/>
        <v>-0.552775338922451</v>
      </c>
      <c r="G540" s="110">
        <f t="shared" si="373"/>
        <v>1.32250201216686</v>
      </c>
      <c r="H540" s="110">
        <f t="shared" si="373"/>
        <v>1.51676811635385</v>
      </c>
      <c r="I540" s="110">
        <f t="shared" si="373"/>
        <v>-0.779952070576054</v>
      </c>
      <c r="J540" s="110">
        <f t="shared" si="373"/>
        <v>0.654369362427619</v>
      </c>
      <c r="K540" s="110">
        <f t="shared" si="373"/>
        <v>1.06712188322361</v>
      </c>
      <c r="L540" s="110">
        <f t="shared" si="373"/>
        <v>-0.979129223532969</v>
      </c>
      <c r="M540" s="110">
        <f t="shared" si="373"/>
        <v>-0.320162853281028</v>
      </c>
      <c r="N540" s="110">
        <f t="shared" si="373"/>
        <v>-0.0426954809109256</v>
      </c>
      <c r="O540" s="110">
        <f t="shared" si="373"/>
        <v>-0.638691356035612</v>
      </c>
      <c r="P540" s="110">
        <f t="shared" si="373"/>
        <v>0.164535412720386</v>
      </c>
      <c r="Q540" s="110">
        <f t="shared" si="373"/>
        <v>0.973907068005094</v>
      </c>
      <c r="R540" s="110">
        <f t="shared" si="373"/>
        <v>-0.19565199479406</v>
      </c>
      <c r="S540" s="110">
        <f t="shared" si="373"/>
        <v>1.61250170140196</v>
      </c>
      <c r="T540" s="110">
        <f t="shared" si="373"/>
        <v>-0.799295090006534</v>
      </c>
      <c r="U540" s="110">
        <f t="shared" si="373"/>
        <v>0.797868334568928</v>
      </c>
      <c r="V540" s="110">
        <f t="shared" si="373"/>
        <v>2.40107621846231</v>
      </c>
      <c r="W540" s="110">
        <f t="shared" si="373"/>
        <v>0.438602253454074</v>
      </c>
      <c r="X540" s="110"/>
      <c r="Y540" s="110"/>
      <c r="Z540" s="110"/>
      <c r="AA540" s="110"/>
      <c r="AB540" s="128"/>
    </row>
    <row r="541" ht="12" customHeight="1" spans="1:28">
      <c r="A541" s="23"/>
      <c r="B541" s="112">
        <f t="shared" si="370"/>
        <v>24</v>
      </c>
      <c r="C541" s="110"/>
      <c r="D541" s="110">
        <f t="shared" ref="D541:W541" si="374">0+1*(D438-M_2)/SD_2</f>
        <v>1.60566306911855</v>
      </c>
      <c r="E541" s="110">
        <f t="shared" si="374"/>
        <v>0.0464567600209381</v>
      </c>
      <c r="F541" s="110">
        <f t="shared" si="374"/>
        <v>0.524881060166893</v>
      </c>
      <c r="G541" s="110">
        <f t="shared" si="374"/>
        <v>-0.748313014961986</v>
      </c>
      <c r="H541" s="110">
        <f t="shared" si="374"/>
        <v>0.380768190395479</v>
      </c>
      <c r="I541" s="110">
        <f t="shared" si="374"/>
        <v>-3.26271702056589</v>
      </c>
      <c r="J541" s="110">
        <f t="shared" si="374"/>
        <v>-0.175843018015103</v>
      </c>
      <c r="K541" s="110">
        <f t="shared" si="374"/>
        <v>-0.473777969430282</v>
      </c>
      <c r="L541" s="110">
        <f t="shared" si="374"/>
        <v>1.33133253396216</v>
      </c>
      <c r="M541" s="110">
        <f t="shared" si="374"/>
        <v>0.0105512280253787</v>
      </c>
      <c r="N541" s="110">
        <f t="shared" si="374"/>
        <v>-1.06824151563698</v>
      </c>
      <c r="O541" s="110">
        <f t="shared" si="374"/>
        <v>0.731853642357005</v>
      </c>
      <c r="P541" s="110">
        <f t="shared" si="374"/>
        <v>-0.829938055366937</v>
      </c>
      <c r="Q541" s="110">
        <f t="shared" si="374"/>
        <v>-1.44996293512256</v>
      </c>
      <c r="R541" s="110">
        <f t="shared" si="374"/>
        <v>-0.908862759593112</v>
      </c>
      <c r="S541" s="110">
        <f t="shared" si="374"/>
        <v>0.363491593115337</v>
      </c>
      <c r="T541" s="110">
        <f t="shared" si="374"/>
        <v>-0.506103237827787</v>
      </c>
      <c r="U541" s="110">
        <f t="shared" si="374"/>
        <v>0.877961735499078</v>
      </c>
      <c r="V541" s="110">
        <f t="shared" si="374"/>
        <v>-0.607794113981384</v>
      </c>
      <c r="W541" s="110">
        <f t="shared" si="374"/>
        <v>0.579560197323667</v>
      </c>
      <c r="X541" s="110"/>
      <c r="Y541" s="110"/>
      <c r="Z541" s="110"/>
      <c r="AA541" s="110"/>
      <c r="AB541" s="128"/>
    </row>
    <row r="542" ht="12" customHeight="1" spans="1:28">
      <c r="A542" s="23"/>
      <c r="B542" s="112">
        <f t="shared" si="370"/>
        <v>25</v>
      </c>
      <c r="C542" s="110"/>
      <c r="D542" s="110">
        <f t="shared" ref="D542:W542" si="375">0+1*(D439-M_2)/SD_2</f>
        <v>-1.52871982593807</v>
      </c>
      <c r="E542" s="110">
        <f t="shared" si="375"/>
        <v>-1.29610720347</v>
      </c>
      <c r="F542" s="110">
        <f t="shared" si="375"/>
        <v>0.138310387533379</v>
      </c>
      <c r="G542" s="110">
        <f t="shared" si="375"/>
        <v>0.97008995031019</v>
      </c>
      <c r="H542" s="110">
        <f t="shared" si="375"/>
        <v>-0.31239742306667</v>
      </c>
      <c r="I542" s="110">
        <f t="shared" si="375"/>
        <v>0.638725867482198</v>
      </c>
      <c r="J542" s="110">
        <f t="shared" si="375"/>
        <v>-0.0241311659015228</v>
      </c>
      <c r="K542" s="110">
        <f t="shared" si="375"/>
        <v>-0.853771311203668</v>
      </c>
      <c r="L542" s="110">
        <f t="shared" si="375"/>
        <v>0.497328735070155</v>
      </c>
      <c r="M542" s="110">
        <f t="shared" si="375"/>
        <v>0.799654105722383</v>
      </c>
      <c r="N542" s="110">
        <f t="shared" si="375"/>
        <v>-1.80290811708826</v>
      </c>
      <c r="O542" s="110">
        <f t="shared" si="375"/>
        <v>-1.12057038923808</v>
      </c>
      <c r="P542" s="110">
        <f t="shared" si="375"/>
        <v>1.24705246622549</v>
      </c>
      <c r="Q542" s="110">
        <f t="shared" si="375"/>
        <v>-1.3667206090148</v>
      </c>
      <c r="R542" s="110">
        <f t="shared" si="375"/>
        <v>0.217072522183786</v>
      </c>
      <c r="S542" s="110">
        <f t="shared" si="375"/>
        <v>1.04812226077852</v>
      </c>
      <c r="T542" s="110">
        <f t="shared" si="375"/>
        <v>-0.232660407234573</v>
      </c>
      <c r="U542" s="110">
        <f t="shared" si="375"/>
        <v>0.9636210497706</v>
      </c>
      <c r="V542" s="110">
        <f t="shared" si="375"/>
        <v>-0.405435886884701</v>
      </c>
      <c r="W542" s="110">
        <f t="shared" si="375"/>
        <v>0.0687559438679262</v>
      </c>
      <c r="X542" s="110"/>
      <c r="Y542" s="110"/>
      <c r="Z542" s="110"/>
      <c r="AA542" s="110"/>
      <c r="AB542" s="128"/>
    </row>
    <row r="543" ht="12" customHeight="1" spans="1:28">
      <c r="A543" s="23"/>
      <c r="B543" s="112">
        <f t="shared" si="370"/>
        <v>26</v>
      </c>
      <c r="C543" s="110"/>
      <c r="D543" s="110">
        <f t="shared" ref="D543:W543" si="376">0+1*(D440-M_2)/SD_2</f>
        <v>-0.26921246083457</v>
      </c>
      <c r="E543" s="110">
        <f t="shared" si="376"/>
        <v>0.757320664423693</v>
      </c>
      <c r="F543" s="110">
        <f t="shared" si="376"/>
        <v>2.37886371012826</v>
      </c>
      <c r="G543" s="110">
        <f t="shared" si="376"/>
        <v>-0.0901218553625867</v>
      </c>
      <c r="H543" s="110">
        <f t="shared" si="376"/>
        <v>-0.476540610426366</v>
      </c>
      <c r="I543" s="110">
        <f t="shared" si="376"/>
        <v>-1.28105951442979</v>
      </c>
      <c r="J543" s="110">
        <f t="shared" si="376"/>
        <v>0.18359045334569</v>
      </c>
      <c r="K543" s="110">
        <f t="shared" si="376"/>
        <v>0.868797551941985</v>
      </c>
      <c r="L543" s="110">
        <f t="shared" si="376"/>
        <v>-0.0942595654197076</v>
      </c>
      <c r="M543" s="110">
        <f t="shared" si="376"/>
        <v>-2.30888264794212</v>
      </c>
      <c r="N543" s="110">
        <f t="shared" si="376"/>
        <v>0.153500226104463</v>
      </c>
      <c r="O543" s="110">
        <f t="shared" si="376"/>
        <v>0.656682576312356</v>
      </c>
      <c r="P543" s="110">
        <f t="shared" si="376"/>
        <v>-2.14051056368713</v>
      </c>
      <c r="Q543" s="110">
        <f t="shared" si="376"/>
        <v>0.991021878373524</v>
      </c>
      <c r="R543" s="110">
        <f t="shared" si="376"/>
        <v>-0.302155549261622</v>
      </c>
      <c r="S543" s="110">
        <f t="shared" si="376"/>
        <v>0.0489794608976987</v>
      </c>
      <c r="T543" s="110">
        <f t="shared" si="376"/>
        <v>-0.97963648732157</v>
      </c>
      <c r="U543" s="110">
        <f t="shared" si="376"/>
        <v>-0.89802542699081</v>
      </c>
      <c r="V543" s="110">
        <f t="shared" si="376"/>
        <v>-0.540975640563054</v>
      </c>
      <c r="W543" s="110">
        <f t="shared" si="376"/>
        <v>-0.274394023815456</v>
      </c>
      <c r="X543" s="110"/>
      <c r="Y543" s="110"/>
      <c r="Z543" s="110"/>
      <c r="AA543" s="110"/>
      <c r="AB543" s="128"/>
    </row>
    <row r="544" ht="12" customHeight="1" spans="1:28">
      <c r="A544" s="23"/>
      <c r="B544" s="112">
        <f t="shared" si="370"/>
        <v>27</v>
      </c>
      <c r="C544" s="110"/>
      <c r="D544" s="110">
        <f t="shared" ref="D544:W544" si="377">0+1*(D441-M_2)/SD_2</f>
        <v>-0.399909365617983</v>
      </c>
      <c r="E544" s="110">
        <f t="shared" si="377"/>
        <v>1.04770937617697</v>
      </c>
      <c r="F544" s="110">
        <f t="shared" si="377"/>
        <v>1.48462153880925</v>
      </c>
      <c r="G544" s="110">
        <f t="shared" si="377"/>
        <v>-1.07385686587892</v>
      </c>
      <c r="H544" s="110">
        <f t="shared" si="377"/>
        <v>-2.40625868529251</v>
      </c>
      <c r="I544" s="110">
        <f t="shared" si="377"/>
        <v>-0.656132865863221</v>
      </c>
      <c r="J544" s="110">
        <f t="shared" si="377"/>
        <v>-2.26289244567</v>
      </c>
      <c r="K544" s="110">
        <f t="shared" si="377"/>
        <v>-0.958625417570343</v>
      </c>
      <c r="L544" s="110">
        <f t="shared" si="377"/>
        <v>-0.548279689855756</v>
      </c>
      <c r="M544" s="110">
        <f t="shared" si="377"/>
        <v>-1.14637743217068</v>
      </c>
      <c r="N544" s="110">
        <f t="shared" si="377"/>
        <v>-0.593255122731912</v>
      </c>
      <c r="O544" s="110">
        <f t="shared" si="377"/>
        <v>0.0607279547650778</v>
      </c>
      <c r="P544" s="110">
        <f t="shared" si="377"/>
        <v>1.57283812093488</v>
      </c>
      <c r="Q544" s="110">
        <f t="shared" si="377"/>
        <v>0.724056869470049</v>
      </c>
      <c r="R544" s="110">
        <f t="shared" si="377"/>
        <v>-1.42170894517688</v>
      </c>
      <c r="S544" s="110">
        <f t="shared" si="377"/>
        <v>1.01942539945093</v>
      </c>
      <c r="T544" s="110">
        <f t="shared" si="377"/>
        <v>-0.415987010382338</v>
      </c>
      <c r="U544" s="110">
        <f t="shared" si="377"/>
        <v>-1.29065510161211</v>
      </c>
      <c r="V544" s="110">
        <f t="shared" si="377"/>
        <v>-0.594051683426874</v>
      </c>
      <c r="W544" s="110">
        <f t="shared" si="377"/>
        <v>-1.5965164923767</v>
      </c>
      <c r="X544" s="110"/>
      <c r="Y544" s="110"/>
      <c r="Z544" s="110"/>
      <c r="AA544" s="110"/>
      <c r="AB544" s="128"/>
    </row>
    <row r="545" ht="12" customHeight="1" spans="1:28">
      <c r="A545" s="23"/>
      <c r="B545" s="112">
        <f t="shared" si="370"/>
        <v>28</v>
      </c>
      <c r="C545" s="110"/>
      <c r="D545" s="110">
        <f t="shared" ref="D545:W545" si="378">0+1*(D442-M_2)/SD_2</f>
        <v>2.31133218719648</v>
      </c>
      <c r="E545" s="110">
        <f t="shared" si="378"/>
        <v>0.260201475370889</v>
      </c>
      <c r="F545" s="110">
        <f t="shared" si="378"/>
        <v>0.77838226360049</v>
      </c>
      <c r="G545" s="110">
        <f t="shared" si="378"/>
        <v>-1.16823968084924</v>
      </c>
      <c r="H545" s="110">
        <f t="shared" si="378"/>
        <v>0.057082959103713</v>
      </c>
      <c r="I545" s="110">
        <f t="shared" si="378"/>
        <v>-0.755427471454551</v>
      </c>
      <c r="J545" s="110">
        <f t="shared" si="378"/>
        <v>-2.53280952234415</v>
      </c>
      <c r="K545" s="110">
        <f t="shared" si="378"/>
        <v>-0.909643940190659</v>
      </c>
      <c r="L545" s="110">
        <f t="shared" si="378"/>
        <v>-1.24142662581066</v>
      </c>
      <c r="M545" s="110">
        <f t="shared" si="378"/>
        <v>-0.135432920979555</v>
      </c>
      <c r="N545" s="110">
        <f t="shared" si="378"/>
        <v>1.53608390275084</v>
      </c>
      <c r="O545" s="110">
        <f t="shared" si="378"/>
        <v>1.43566398964527</v>
      </c>
      <c r="P545" s="110">
        <f t="shared" si="378"/>
        <v>1.51591685039474</v>
      </c>
      <c r="Q545" s="110">
        <f t="shared" si="378"/>
        <v>0.325376306269862</v>
      </c>
      <c r="R545" s="110">
        <f t="shared" si="378"/>
        <v>-0.313807935452865</v>
      </c>
      <c r="S545" s="110">
        <f t="shared" si="378"/>
        <v>-1.79348332954361</v>
      </c>
      <c r="T545" s="110">
        <f t="shared" si="378"/>
        <v>0.106736102912585</v>
      </c>
      <c r="U545" s="110">
        <f t="shared" si="378"/>
        <v>0.544228002878627</v>
      </c>
      <c r="V545" s="110">
        <f t="shared" si="378"/>
        <v>1.20609538893802</v>
      </c>
      <c r="W545" s="110">
        <f t="shared" si="378"/>
        <v>-0.555195494475427</v>
      </c>
      <c r="X545" s="110"/>
      <c r="Y545" s="110"/>
      <c r="Z545" s="110"/>
      <c r="AA545" s="110"/>
      <c r="AB545" s="128"/>
    </row>
    <row r="546" ht="12" customHeight="1" spans="1:28">
      <c r="A546" s="23"/>
      <c r="B546" s="112">
        <f t="shared" si="370"/>
        <v>29</v>
      </c>
      <c r="C546" s="110"/>
      <c r="D546" s="110">
        <f t="shared" ref="D546:W546" si="379">0+1*(D443-M_2)/SD_2</f>
        <v>-1.10604460483125</v>
      </c>
      <c r="E546" s="110">
        <f t="shared" si="379"/>
        <v>-0.859867132925917</v>
      </c>
      <c r="F546" s="110">
        <f t="shared" si="379"/>
        <v>-0.91874183859005</v>
      </c>
      <c r="G546" s="110">
        <f t="shared" si="379"/>
        <v>-0.708347065601098</v>
      </c>
      <c r="H546" s="110">
        <f t="shared" si="379"/>
        <v>-1.27508223100643</v>
      </c>
      <c r="I546" s="110">
        <f t="shared" si="379"/>
        <v>-0.57108880455777</v>
      </c>
      <c r="J546" s="110">
        <f t="shared" si="379"/>
        <v>-1.36797360449217</v>
      </c>
      <c r="K546" s="110">
        <f t="shared" si="379"/>
        <v>1.73047935211189</v>
      </c>
      <c r="L546" s="110">
        <f t="shared" si="379"/>
        <v>-1.03015871675471</v>
      </c>
      <c r="M546" s="110">
        <f t="shared" si="379"/>
        <v>1.27970821055748</v>
      </c>
      <c r="N546" s="110">
        <f t="shared" si="379"/>
        <v>-1.12194103641655</v>
      </c>
      <c r="O546" s="110">
        <f t="shared" si="379"/>
        <v>-0.129534372108491</v>
      </c>
      <c r="P546" s="110">
        <f t="shared" si="379"/>
        <v>0.0370213150270636</v>
      </c>
      <c r="Q546" s="110">
        <f t="shared" si="379"/>
        <v>1.34591441021617</v>
      </c>
      <c r="R546" s="110">
        <f t="shared" si="379"/>
        <v>-1.63901150668914</v>
      </c>
      <c r="S546" s="110">
        <f t="shared" si="379"/>
        <v>-0.608829288012543</v>
      </c>
      <c r="T546" s="110">
        <f t="shared" si="379"/>
        <v>-0.955083431659416</v>
      </c>
      <c r="U546" s="110">
        <f t="shared" si="379"/>
        <v>-0.816625363001783</v>
      </c>
      <c r="V546" s="110">
        <f t="shared" si="379"/>
        <v>0.239779219242901</v>
      </c>
      <c r="W546" s="110">
        <f t="shared" si="379"/>
        <v>0.28858460488005</v>
      </c>
      <c r="X546" s="110"/>
      <c r="Y546" s="110"/>
      <c r="Z546" s="110"/>
      <c r="AA546" s="110"/>
      <c r="AB546" s="128"/>
    </row>
    <row r="547" ht="12" customHeight="1" spans="1:28">
      <c r="A547" s="23"/>
      <c r="B547" s="112">
        <f t="shared" si="370"/>
        <v>30</v>
      </c>
      <c r="C547" s="110"/>
      <c r="D547" s="110">
        <f t="shared" ref="D547:W547" si="380">0+1*(D444-M_2)/SD_2</f>
        <v>0.472971114084002</v>
      </c>
      <c r="E547" s="110">
        <f t="shared" si="380"/>
        <v>-1.75774907718038</v>
      </c>
      <c r="F547" s="110">
        <f t="shared" si="380"/>
        <v>-0.0793369485028806</v>
      </c>
      <c r="G547" s="110">
        <f t="shared" si="380"/>
        <v>1.32006650713209</v>
      </c>
      <c r="H547" s="110">
        <f t="shared" si="380"/>
        <v>-1.12651321436969</v>
      </c>
      <c r="I547" s="110">
        <f t="shared" si="380"/>
        <v>-0.936452344710125</v>
      </c>
      <c r="J547" s="110">
        <f t="shared" si="380"/>
        <v>1.01545142158294</v>
      </c>
      <c r="K547" s="110">
        <f t="shared" si="380"/>
        <v>-1.09774350539231</v>
      </c>
      <c r="L547" s="110">
        <f t="shared" si="380"/>
        <v>-0.423819896318066</v>
      </c>
      <c r="M547" s="110">
        <f t="shared" si="380"/>
        <v>1.28280944453785</v>
      </c>
      <c r="N547" s="110">
        <f t="shared" si="380"/>
        <v>-0.461140563780882</v>
      </c>
      <c r="O547" s="110">
        <f t="shared" si="380"/>
        <v>0.980402384909332</v>
      </c>
      <c r="P547" s="110">
        <f t="shared" si="380"/>
        <v>0.728580421243142</v>
      </c>
      <c r="Q547" s="110">
        <f t="shared" si="380"/>
        <v>-0.465939882253348</v>
      </c>
      <c r="R547" s="110">
        <f t="shared" si="380"/>
        <v>-0.703248588740759</v>
      </c>
      <c r="S547" s="110">
        <f t="shared" si="380"/>
        <v>-2.15746808034736</v>
      </c>
      <c r="T547" s="110">
        <f t="shared" si="380"/>
        <v>0.491515990891159</v>
      </c>
      <c r="U547" s="110">
        <f t="shared" si="380"/>
        <v>0.212924750462843</v>
      </c>
      <c r="V547" s="110">
        <f t="shared" si="380"/>
        <v>2.09873405489402</v>
      </c>
      <c r="W547" s="110">
        <f t="shared" si="380"/>
        <v>-2.03018076392987</v>
      </c>
      <c r="X547" s="110"/>
      <c r="Y547" s="110"/>
      <c r="Z547" s="110"/>
      <c r="AA547" s="110"/>
      <c r="AB547" s="128"/>
    </row>
    <row r="548" ht="12" customHeight="1" spans="1:28">
      <c r="A548" s="23"/>
      <c r="B548" s="112">
        <f t="shared" si="370"/>
        <v>31</v>
      </c>
      <c r="C548" s="110"/>
      <c r="D548" s="110">
        <f t="shared" ref="D548:W548" si="381">0+1*(D445-M_2)/SD_2</f>
        <v>-0.0682616957228713</v>
      </c>
      <c r="E548" s="110">
        <f t="shared" si="381"/>
        <v>1.2164059694086</v>
      </c>
      <c r="F548" s="110">
        <f t="shared" si="381"/>
        <v>-0.591121441546476</v>
      </c>
      <c r="G548" s="110">
        <f t="shared" si="381"/>
        <v>-0.765440501721804</v>
      </c>
      <c r="H548" s="110">
        <f t="shared" si="381"/>
        <v>0.842435605365995</v>
      </c>
      <c r="I548" s="110">
        <f t="shared" si="381"/>
        <v>0.0843383116605087</v>
      </c>
      <c r="J548" s="110">
        <f t="shared" si="381"/>
        <v>-1.34197623072031</v>
      </c>
      <c r="K548" s="110">
        <f t="shared" si="381"/>
        <v>-1.65546804198753</v>
      </c>
      <c r="L548" s="110">
        <f t="shared" si="381"/>
        <v>-1.71675000341018</v>
      </c>
      <c r="M548" s="110">
        <f t="shared" si="381"/>
        <v>-1.34107417198711</v>
      </c>
      <c r="N548" s="110">
        <f t="shared" si="381"/>
        <v>0.321240291731729</v>
      </c>
      <c r="O548" s="110">
        <f t="shared" si="381"/>
        <v>0.769918185135233</v>
      </c>
      <c r="P548" s="110">
        <f t="shared" si="381"/>
        <v>-0.211410250694819</v>
      </c>
      <c r="Q548" s="110">
        <f t="shared" si="381"/>
        <v>-0.376483223058755</v>
      </c>
      <c r="R548" s="110">
        <f t="shared" si="381"/>
        <v>-1.0876659270719</v>
      </c>
      <c r="S548" s="110">
        <f t="shared" si="381"/>
        <v>0.0712553503548387</v>
      </c>
      <c r="T548" s="110">
        <f t="shared" si="381"/>
        <v>0.206298732330447</v>
      </c>
      <c r="U548" s="110">
        <f t="shared" si="381"/>
        <v>0.0764384360833275</v>
      </c>
      <c r="V548" s="110">
        <f t="shared" si="381"/>
        <v>0.926675801514091</v>
      </c>
      <c r="W548" s="110">
        <f t="shared" si="381"/>
        <v>-1.40994681560317</v>
      </c>
      <c r="X548" s="110"/>
      <c r="Y548" s="110"/>
      <c r="Z548" s="110"/>
      <c r="AA548" s="110"/>
      <c r="AB548" s="128"/>
    </row>
    <row r="549" ht="12" customHeight="1" spans="1:28">
      <c r="A549" s="23"/>
      <c r="B549" s="112">
        <f t="shared" si="370"/>
        <v>32</v>
      </c>
      <c r="C549" s="110"/>
      <c r="D549" s="110">
        <f t="shared" ref="D549:W549" si="382">0+1*(D446-M_2)/SD_2</f>
        <v>-0.439697910165645</v>
      </c>
      <c r="E549" s="110">
        <f t="shared" si="382"/>
        <v>-1.24762855204629</v>
      </c>
      <c r="F549" s="110">
        <f t="shared" si="382"/>
        <v>1.07036758846682</v>
      </c>
      <c r="G549" s="110">
        <f t="shared" si="382"/>
        <v>0.460242698571446</v>
      </c>
      <c r="H549" s="110">
        <f t="shared" si="382"/>
        <v>0.920005655378928</v>
      </c>
      <c r="I549" s="110">
        <f t="shared" si="382"/>
        <v>-0.171507809796437</v>
      </c>
      <c r="J549" s="110">
        <f t="shared" si="382"/>
        <v>-1.21294876771819</v>
      </c>
      <c r="K549" s="110">
        <f t="shared" si="382"/>
        <v>-0.906078357907451</v>
      </c>
      <c r="L549" s="110">
        <f t="shared" si="382"/>
        <v>0.0536390253872248</v>
      </c>
      <c r="M549" s="110">
        <f t="shared" si="382"/>
        <v>1.38111546023731</v>
      </c>
      <c r="N549" s="110">
        <f t="shared" si="382"/>
        <v>0.772035027870035</v>
      </c>
      <c r="O549" s="110">
        <f t="shared" si="382"/>
        <v>-0.152699311216414</v>
      </c>
      <c r="P549" s="110">
        <f t="shared" si="382"/>
        <v>1.9167967125354</v>
      </c>
      <c r="Q549" s="110">
        <f t="shared" si="382"/>
        <v>1.36393295340965</v>
      </c>
      <c r="R549" s="110">
        <f t="shared" si="382"/>
        <v>1.33649807691203</v>
      </c>
      <c r="S549" s="110">
        <f t="shared" si="382"/>
        <v>0.69711727939534</v>
      </c>
      <c r="T549" s="110">
        <f t="shared" si="382"/>
        <v>-0.289841469837487</v>
      </c>
      <c r="U549" s="110">
        <f t="shared" si="382"/>
        <v>-0.919470062049173</v>
      </c>
      <c r="V549" s="110">
        <f t="shared" si="382"/>
        <v>1.00530982117846</v>
      </c>
      <c r="W549" s="110">
        <f t="shared" si="382"/>
        <v>-0.903241395140871</v>
      </c>
      <c r="X549" s="110"/>
      <c r="Y549" s="110"/>
      <c r="Z549" s="110"/>
      <c r="AA549" s="110"/>
      <c r="AB549" s="128"/>
    </row>
    <row r="550" ht="12" customHeight="1" spans="1:28">
      <c r="A550" s="23"/>
      <c r="B550" s="112">
        <f t="shared" si="370"/>
        <v>33</v>
      </c>
      <c r="C550" s="110"/>
      <c r="D550" s="110">
        <f t="shared" ref="D550:W550" si="383">0+1*(D447-M_2)/SD_2</f>
        <v>-0.814791670712667</v>
      </c>
      <c r="E550" s="110">
        <f t="shared" si="383"/>
        <v>-1.21802994439989</v>
      </c>
      <c r="F550" s="110">
        <f t="shared" si="383"/>
        <v>-0.576991986238612</v>
      </c>
      <c r="G550" s="110">
        <f t="shared" si="383"/>
        <v>1.05809431483659</v>
      </c>
      <c r="H550" s="110">
        <f t="shared" si="383"/>
        <v>-0.0481935293275029</v>
      </c>
      <c r="I550" s="110">
        <f t="shared" si="383"/>
        <v>1.0524680756986</v>
      </c>
      <c r="J550" s="110">
        <f t="shared" si="383"/>
        <v>-2.11472131648056</v>
      </c>
      <c r="K550" s="110">
        <f t="shared" si="383"/>
        <v>1.28373984596607</v>
      </c>
      <c r="L550" s="110">
        <f t="shared" si="383"/>
        <v>1.20285680295829</v>
      </c>
      <c r="M550" s="110">
        <f t="shared" si="383"/>
        <v>-0.950951043673328</v>
      </c>
      <c r="N550" s="110">
        <f t="shared" si="383"/>
        <v>0.028883453182435</v>
      </c>
      <c r="O550" s="110">
        <f t="shared" si="383"/>
        <v>0.518768276847073</v>
      </c>
      <c r="P550" s="110">
        <f t="shared" si="383"/>
        <v>-1.22560587639677</v>
      </c>
      <c r="Q550" s="110">
        <f t="shared" si="383"/>
        <v>-1.91093433710492</v>
      </c>
      <c r="R550" s="110">
        <f t="shared" si="383"/>
        <v>-0.255801817973557</v>
      </c>
      <c r="S550" s="110">
        <f t="shared" si="383"/>
        <v>2.02361495847193</v>
      </c>
      <c r="T550" s="110">
        <f t="shared" si="383"/>
        <v>-1.05678457021974</v>
      </c>
      <c r="U550" s="110">
        <f t="shared" si="383"/>
        <v>-2.02809517035332</v>
      </c>
      <c r="V550" s="110">
        <f t="shared" si="383"/>
        <v>1.63691547002314</v>
      </c>
      <c r="W550" s="110">
        <f t="shared" si="383"/>
        <v>1.45252805701819</v>
      </c>
      <c r="X550" s="110"/>
      <c r="Y550" s="110"/>
      <c r="Z550" s="110"/>
      <c r="AA550" s="110"/>
      <c r="AB550" s="128"/>
    </row>
    <row r="551" ht="12" customHeight="1" spans="1:28">
      <c r="A551" s="23"/>
      <c r="B551" s="112">
        <f t="shared" si="370"/>
        <v>34</v>
      </c>
      <c r="C551" s="110"/>
      <c r="D551" s="110">
        <f t="shared" ref="D551:W551" si="384">0+1*(D448-M_2)/SD_2</f>
        <v>-0.29960441839878</v>
      </c>
      <c r="E551" s="110">
        <f t="shared" si="384"/>
        <v>-0.00612277909695457</v>
      </c>
      <c r="F551" s="110">
        <f t="shared" si="384"/>
        <v>0.0731454583078919</v>
      </c>
      <c r="G551" s="110">
        <f t="shared" si="384"/>
        <v>0.538900235664346</v>
      </c>
      <c r="H551" s="110">
        <f t="shared" si="384"/>
        <v>0.189123176733679</v>
      </c>
      <c r="I551" s="110">
        <f t="shared" si="384"/>
        <v>-0.315749507343716</v>
      </c>
      <c r="J551" s="110">
        <f t="shared" si="384"/>
        <v>-1.71720073630304</v>
      </c>
      <c r="K551" s="110">
        <f t="shared" si="384"/>
        <v>0.722741125718429</v>
      </c>
      <c r="L551" s="110">
        <f t="shared" si="384"/>
        <v>0.431408434227671</v>
      </c>
      <c r="M551" s="110">
        <f t="shared" si="384"/>
        <v>-1.426810122004</v>
      </c>
      <c r="N551" s="110">
        <f t="shared" si="384"/>
        <v>1.16512181840161</v>
      </c>
      <c r="O551" s="110">
        <f t="shared" si="384"/>
        <v>0.40731077579792</v>
      </c>
      <c r="P551" s="110">
        <f t="shared" si="384"/>
        <v>-0.473185985899123</v>
      </c>
      <c r="Q551" s="110">
        <f t="shared" si="384"/>
        <v>-0.592306369767927</v>
      </c>
      <c r="R551" s="110">
        <f t="shared" si="384"/>
        <v>0.269170029598894</v>
      </c>
      <c r="S551" s="110">
        <f t="shared" si="384"/>
        <v>0.761350373965171</v>
      </c>
      <c r="T551" s="110">
        <f t="shared" si="384"/>
        <v>0.726639027134532</v>
      </c>
      <c r="U551" s="110">
        <f t="shared" si="384"/>
        <v>-0.180089112149656</v>
      </c>
      <c r="V551" s="110">
        <f t="shared" si="384"/>
        <v>-0.0423907160285019</v>
      </c>
      <c r="W551" s="110">
        <f t="shared" si="384"/>
        <v>0.250558418281751</v>
      </c>
      <c r="X551" s="110"/>
      <c r="Y551" s="110"/>
      <c r="Z551" s="110"/>
      <c r="AA551" s="110"/>
      <c r="AB551" s="128"/>
    </row>
    <row r="552" ht="12" customHeight="1" spans="1:28">
      <c r="A552" s="23"/>
      <c r="B552" s="112">
        <f t="shared" si="370"/>
        <v>35</v>
      </c>
      <c r="C552" s="110"/>
      <c r="D552" s="110">
        <f t="shared" ref="D552:W552" si="385">0+1*(D449-M_2)/SD_2</f>
        <v>0.473847020245626</v>
      </c>
      <c r="E552" s="110">
        <f t="shared" si="385"/>
        <v>2.40543009091632</v>
      </c>
      <c r="F552" s="110">
        <f t="shared" si="385"/>
        <v>-2.68780605459653</v>
      </c>
      <c r="G552" s="110">
        <f t="shared" si="385"/>
        <v>0.900124975629096</v>
      </c>
      <c r="H552" s="110">
        <f t="shared" si="385"/>
        <v>0.345755604277814</v>
      </c>
      <c r="I552" s="110">
        <f t="shared" si="385"/>
        <v>-0.828351982875912</v>
      </c>
      <c r="J552" s="110">
        <f t="shared" si="385"/>
        <v>0.699527636755168</v>
      </c>
      <c r="K552" s="110">
        <f t="shared" si="385"/>
        <v>0.672317880262913</v>
      </c>
      <c r="L552" s="110">
        <f t="shared" si="385"/>
        <v>-0.7223020852536</v>
      </c>
      <c r="M552" s="110">
        <f t="shared" si="385"/>
        <v>0.0316704273990982</v>
      </c>
      <c r="N552" s="110">
        <f t="shared" si="385"/>
        <v>0.379629185586633</v>
      </c>
      <c r="O552" s="110">
        <f t="shared" si="385"/>
        <v>1.09955111943605</v>
      </c>
      <c r="P552" s="110">
        <f t="shared" si="385"/>
        <v>-0.237318835625592</v>
      </c>
      <c r="Q552" s="110">
        <f t="shared" si="385"/>
        <v>-0.700106565152304</v>
      </c>
      <c r="R552" s="110">
        <f t="shared" si="385"/>
        <v>0.899400677125775</v>
      </c>
      <c r="S552" s="110">
        <f t="shared" si="385"/>
        <v>0.708202806759475</v>
      </c>
      <c r="T552" s="110">
        <f t="shared" si="385"/>
        <v>-0.495526209449495</v>
      </c>
      <c r="U552" s="110">
        <f t="shared" si="385"/>
        <v>1.30988966813431</v>
      </c>
      <c r="V552" s="110">
        <f t="shared" si="385"/>
        <v>0.065773464358818</v>
      </c>
      <c r="W552" s="110">
        <f t="shared" si="385"/>
        <v>-0.18008126938846</v>
      </c>
      <c r="X552" s="110"/>
      <c r="Y552" s="110"/>
      <c r="Z552" s="110"/>
      <c r="AA552" s="110"/>
      <c r="AB552" s="128"/>
    </row>
    <row r="553" ht="12" customHeight="1" spans="1:28">
      <c r="A553" s="23"/>
      <c r="B553" s="112">
        <f t="shared" si="370"/>
        <v>36</v>
      </c>
      <c r="C553" s="110"/>
      <c r="D553" s="110">
        <f t="shared" ref="D553:W553" si="386">0+1*(D450-M_2)/SD_2</f>
        <v>0.556471576370181</v>
      </c>
      <c r="E553" s="110">
        <f t="shared" si="386"/>
        <v>-0.663310445726446</v>
      </c>
      <c r="F553" s="110">
        <f t="shared" si="386"/>
        <v>0.206358006734522</v>
      </c>
      <c r="G553" s="110">
        <f t="shared" si="386"/>
        <v>-0.423967993342042</v>
      </c>
      <c r="H553" s="110">
        <f t="shared" si="386"/>
        <v>1.71439805772045</v>
      </c>
      <c r="I553" s="110">
        <f t="shared" si="386"/>
        <v>0.0898193043261553</v>
      </c>
      <c r="J553" s="110">
        <f t="shared" si="386"/>
        <v>0.268017135714533</v>
      </c>
      <c r="K553" s="110">
        <f t="shared" si="386"/>
        <v>0.641629723747631</v>
      </c>
      <c r="L553" s="110">
        <f t="shared" si="386"/>
        <v>-1.11645321017144</v>
      </c>
      <c r="M553" s="110">
        <f t="shared" si="386"/>
        <v>-0.113438766218513</v>
      </c>
      <c r="N553" s="110">
        <f t="shared" si="386"/>
        <v>1.6259604592643</v>
      </c>
      <c r="O553" s="110">
        <f t="shared" si="386"/>
        <v>-1.55764465103349</v>
      </c>
      <c r="P553" s="110">
        <f t="shared" si="386"/>
        <v>-0.758249068464749</v>
      </c>
      <c r="Q553" s="110">
        <f t="shared" si="386"/>
        <v>-0.657805569897107</v>
      </c>
      <c r="R553" s="110">
        <f t="shared" si="386"/>
        <v>-1.40940062404912</v>
      </c>
      <c r="S553" s="110">
        <f t="shared" si="386"/>
        <v>0.832138985753628</v>
      </c>
      <c r="T553" s="110">
        <f t="shared" si="386"/>
        <v>0.580210432678808</v>
      </c>
      <c r="U553" s="110">
        <f t="shared" si="386"/>
        <v>0.571526084733667</v>
      </c>
      <c r="V553" s="110">
        <f t="shared" si="386"/>
        <v>0.568624099651963</v>
      </c>
      <c r="W553" s="110">
        <f t="shared" si="386"/>
        <v>1.12811392448574</v>
      </c>
      <c r="X553" s="110"/>
      <c r="Y553" s="110"/>
      <c r="Z553" s="110"/>
      <c r="AA553" s="110"/>
      <c r="AB553" s="128"/>
    </row>
    <row r="554" ht="12" customHeight="1" spans="1:28">
      <c r="A554" s="23"/>
      <c r="B554" s="112">
        <f t="shared" si="370"/>
        <v>37</v>
      </c>
      <c r="C554" s="110"/>
      <c r="D554" s="110">
        <f t="shared" ref="D554:W554" si="387">0+1*(D451-M_2)/SD_2</f>
        <v>-0.525561668609312</v>
      </c>
      <c r="E554" s="110">
        <f t="shared" si="387"/>
        <v>0.441055881663003</v>
      </c>
      <c r="F554" s="110">
        <f t="shared" si="387"/>
        <v>-0.244175431561749</v>
      </c>
      <c r="G554" s="110">
        <f t="shared" si="387"/>
        <v>0.300261876641199</v>
      </c>
      <c r="H554" s="110">
        <f t="shared" si="387"/>
        <v>1.59090925198089</v>
      </c>
      <c r="I554" s="110">
        <f t="shared" si="387"/>
        <v>0.376355430732754</v>
      </c>
      <c r="J554" s="110">
        <f t="shared" si="387"/>
        <v>0.00805372075646577</v>
      </c>
      <c r="K554" s="110">
        <f t="shared" si="387"/>
        <v>1.18332038225353</v>
      </c>
      <c r="L554" s="110">
        <f t="shared" si="387"/>
        <v>-0.227676079024127</v>
      </c>
      <c r="M554" s="110">
        <f t="shared" si="387"/>
        <v>1.90792078563676</v>
      </c>
      <c r="N554" s="110">
        <f t="shared" si="387"/>
        <v>-0.465222760598481</v>
      </c>
      <c r="O554" s="110">
        <f t="shared" si="387"/>
        <v>-0.660006539570995</v>
      </c>
      <c r="P554" s="110">
        <f t="shared" si="387"/>
        <v>-2.13290018483418</v>
      </c>
      <c r="Q554" s="110">
        <f t="shared" si="387"/>
        <v>-0.903981614637915</v>
      </c>
      <c r="R554" s="110">
        <f t="shared" si="387"/>
        <v>0.0996861837845949</v>
      </c>
      <c r="S554" s="110">
        <f t="shared" si="387"/>
        <v>-0.191223494565203</v>
      </c>
      <c r="T554" s="110">
        <f t="shared" si="387"/>
        <v>0.927544781532813</v>
      </c>
      <c r="U554" s="110">
        <f t="shared" si="387"/>
        <v>0.653365687016093</v>
      </c>
      <c r="V554" s="110">
        <f t="shared" si="387"/>
        <v>0.422580561474308</v>
      </c>
      <c r="W554" s="110">
        <f t="shared" si="387"/>
        <v>-0.0765303944697216</v>
      </c>
      <c r="X554" s="110"/>
      <c r="Y554" s="110"/>
      <c r="Z554" s="110"/>
      <c r="AA554" s="110"/>
      <c r="AB554" s="128"/>
    </row>
    <row r="555" ht="12" customHeight="1" spans="1:28">
      <c r="A555" s="23"/>
      <c r="B555" s="112">
        <f t="shared" si="370"/>
        <v>38</v>
      </c>
      <c r="C555" s="110"/>
      <c r="D555" s="110">
        <f t="shared" ref="D555:W555" si="388">0+1*(D452-M_2)/SD_2</f>
        <v>1.28011418827018</v>
      </c>
      <c r="E555" s="110">
        <f t="shared" si="388"/>
        <v>-1.94477737351732</v>
      </c>
      <c r="F555" s="110">
        <f t="shared" si="388"/>
        <v>-0.0442332074694453</v>
      </c>
      <c r="G555" s="110">
        <f t="shared" si="388"/>
        <v>-0.142917641513819</v>
      </c>
      <c r="H555" s="110">
        <f t="shared" si="388"/>
        <v>-0.77022810098252</v>
      </c>
      <c r="I555" s="110">
        <f t="shared" si="388"/>
        <v>1.01590060993464</v>
      </c>
      <c r="J555" s="110">
        <f t="shared" si="388"/>
        <v>-0.210020251813403</v>
      </c>
      <c r="K555" s="110">
        <f t="shared" si="388"/>
        <v>-0.106798167368767</v>
      </c>
      <c r="L555" s="110">
        <f t="shared" si="388"/>
        <v>1.33888270432155</v>
      </c>
      <c r="M555" s="110">
        <f t="shared" si="388"/>
        <v>1.16320518210689</v>
      </c>
      <c r="N555" s="110">
        <f t="shared" si="388"/>
        <v>-0.198763758911259</v>
      </c>
      <c r="O555" s="110">
        <f t="shared" si="388"/>
        <v>0.0423456010148496</v>
      </c>
      <c r="P555" s="110">
        <f t="shared" si="388"/>
        <v>0.960843646526223</v>
      </c>
      <c r="Q555" s="110">
        <f t="shared" si="388"/>
        <v>0.440074520756426</v>
      </c>
      <c r="R555" s="110">
        <f t="shared" si="388"/>
        <v>0.743423475025568</v>
      </c>
      <c r="S555" s="110">
        <f t="shared" si="388"/>
        <v>0.444380256244637</v>
      </c>
      <c r="T555" s="110">
        <f t="shared" si="388"/>
        <v>0.948719846579866</v>
      </c>
      <c r="U555" s="110">
        <f t="shared" si="388"/>
        <v>-0.740081598171613</v>
      </c>
      <c r="V555" s="110">
        <f t="shared" si="388"/>
        <v>-0.732409732507236</v>
      </c>
      <c r="W555" s="110">
        <f t="shared" si="388"/>
        <v>0.297683171875255</v>
      </c>
      <c r="X555" s="110"/>
      <c r="Y555" s="110"/>
      <c r="Z555" s="110"/>
      <c r="AA555" s="110"/>
      <c r="AB555" s="128"/>
    </row>
    <row r="556" ht="12" customHeight="1" spans="1:28">
      <c r="A556" s="23"/>
      <c r="B556" s="112">
        <f t="shared" si="370"/>
        <v>39</v>
      </c>
      <c r="C556" s="110"/>
      <c r="D556" s="110">
        <f t="shared" ref="D556:W556" si="389">0+1*(D453-M_2)/SD_2</f>
        <v>-0.937124900952466</v>
      </c>
      <c r="E556" s="110">
        <f t="shared" si="389"/>
        <v>-0.57990262934215</v>
      </c>
      <c r="F556" s="110">
        <f t="shared" si="389"/>
        <v>0.741945964009689</v>
      </c>
      <c r="G556" s="110">
        <f t="shared" si="389"/>
        <v>0.842900168625766</v>
      </c>
      <c r="H556" s="110">
        <f t="shared" si="389"/>
        <v>-1.22020824584799</v>
      </c>
      <c r="I556" s="110">
        <f t="shared" si="389"/>
        <v>0.778409766971795</v>
      </c>
      <c r="J556" s="110">
        <f t="shared" si="389"/>
        <v>1.87536812043888</v>
      </c>
      <c r="K556" s="110">
        <f t="shared" si="389"/>
        <v>-1.56034138710027</v>
      </c>
      <c r="L556" s="110">
        <f t="shared" si="389"/>
        <v>0.237333165656077</v>
      </c>
      <c r="M556" s="110">
        <f t="shared" si="389"/>
        <v>1.11290475210494</v>
      </c>
      <c r="N556" s="110">
        <f t="shared" si="389"/>
        <v>0.056701204633211</v>
      </c>
      <c r="O556" s="110">
        <f t="shared" si="389"/>
        <v>-1.3867608622047</v>
      </c>
      <c r="P556" s="110">
        <f t="shared" si="389"/>
        <v>-0.620019376346569</v>
      </c>
      <c r="Q556" s="110">
        <f t="shared" si="389"/>
        <v>1.35487525984125</v>
      </c>
      <c r="R556" s="110">
        <f t="shared" si="389"/>
        <v>2.12695593798861</v>
      </c>
      <c r="S556" s="110">
        <f t="shared" si="389"/>
        <v>0.139979701394038</v>
      </c>
      <c r="T556" s="110">
        <f t="shared" si="389"/>
        <v>1.33753270150856</v>
      </c>
      <c r="U556" s="110">
        <f t="shared" si="389"/>
        <v>-1.72200358188868</v>
      </c>
      <c r="V556" s="110">
        <f t="shared" si="389"/>
        <v>-0.132609945778465</v>
      </c>
      <c r="W556" s="110">
        <f t="shared" si="389"/>
        <v>1.28993286825612</v>
      </c>
      <c r="X556" s="110"/>
      <c r="Y556" s="110"/>
      <c r="Z556" s="110"/>
      <c r="AA556" s="110"/>
      <c r="AB556" s="128"/>
    </row>
    <row r="557" ht="12" customHeight="1" spans="1:28">
      <c r="A557" s="23"/>
      <c r="B557" s="112">
        <f t="shared" si="370"/>
        <v>40</v>
      </c>
      <c r="C557" s="110"/>
      <c r="D557" s="110">
        <f t="shared" ref="D557:W557" si="390">0+1*(D454-M_2)/SD_2</f>
        <v>-1.71227545398219</v>
      </c>
      <c r="E557" s="110">
        <f t="shared" si="390"/>
        <v>-0.65547569618244</v>
      </c>
      <c r="F557" s="110">
        <f t="shared" si="390"/>
        <v>0.545573755150949</v>
      </c>
      <c r="G557" s="110">
        <f t="shared" si="390"/>
        <v>0.512902017186875</v>
      </c>
      <c r="H557" s="110">
        <f t="shared" si="390"/>
        <v>0.55235957029639</v>
      </c>
      <c r="I557" s="110">
        <f t="shared" si="390"/>
        <v>0.563176130489658</v>
      </c>
      <c r="J557" s="110">
        <f t="shared" si="390"/>
        <v>1.10091742542473</v>
      </c>
      <c r="K557" s="110">
        <f t="shared" si="390"/>
        <v>0.147368139715832</v>
      </c>
      <c r="L557" s="110">
        <f t="shared" si="390"/>
        <v>-1.73636078824181</v>
      </c>
      <c r="M557" s="110">
        <f t="shared" si="390"/>
        <v>0.227365506252913</v>
      </c>
      <c r="N557" s="110">
        <f t="shared" si="390"/>
        <v>-0.307610760404568</v>
      </c>
      <c r="O557" s="110">
        <f t="shared" si="390"/>
        <v>-0.428833449281402</v>
      </c>
      <c r="P557" s="110">
        <f t="shared" si="390"/>
        <v>-0.160947421956687</v>
      </c>
      <c r="Q557" s="110">
        <f t="shared" si="390"/>
        <v>1.34477113820151</v>
      </c>
      <c r="R557" s="110">
        <f t="shared" si="390"/>
        <v>-0.954187296377138</v>
      </c>
      <c r="S557" s="110">
        <f t="shared" si="390"/>
        <v>-0.944841811514828</v>
      </c>
      <c r="T557" s="110">
        <f t="shared" si="390"/>
        <v>0.027821406197531</v>
      </c>
      <c r="U557" s="110">
        <f t="shared" si="390"/>
        <v>0.0351212297768817</v>
      </c>
      <c r="V557" s="110">
        <f t="shared" si="390"/>
        <v>0.114703041745945</v>
      </c>
      <c r="W557" s="110">
        <f t="shared" si="390"/>
        <v>-0.177432960343841</v>
      </c>
      <c r="X557" s="110"/>
      <c r="Y557" s="110"/>
      <c r="Z557" s="110"/>
      <c r="AA557" s="110"/>
      <c r="AB557" s="128"/>
    </row>
    <row r="558" ht="12" customHeight="1" spans="1:28">
      <c r="A558" s="23"/>
      <c r="B558" s="112">
        <f t="shared" si="370"/>
        <v>41</v>
      </c>
      <c r="C558" s="110"/>
      <c r="D558" s="110">
        <f t="shared" ref="D558:W558" si="391">0+1*(D455-M_2)/SD_2</f>
        <v>1.3862906239568</v>
      </c>
      <c r="E558" s="110">
        <f t="shared" si="391"/>
        <v>1.16026695084545</v>
      </c>
      <c r="F558" s="110">
        <f t="shared" si="391"/>
        <v>0.483807842907161</v>
      </c>
      <c r="G558" s="110">
        <f t="shared" si="391"/>
        <v>0.969456745126041</v>
      </c>
      <c r="H558" s="110">
        <f t="shared" si="391"/>
        <v>-0.219626629854672</v>
      </c>
      <c r="I558" s="110">
        <f t="shared" si="391"/>
        <v>-0.794541489435079</v>
      </c>
      <c r="J558" s="110">
        <f t="shared" si="391"/>
        <v>1.23098723553881</v>
      </c>
      <c r="K558" s="110">
        <f t="shared" si="391"/>
        <v>-1.32342731897145</v>
      </c>
      <c r="L558" s="110">
        <f t="shared" si="391"/>
        <v>0.496362106025865</v>
      </c>
      <c r="M558" s="110">
        <f t="shared" si="391"/>
        <v>-0.117339589207646</v>
      </c>
      <c r="N558" s="110">
        <f t="shared" si="391"/>
        <v>-0.154706258218147</v>
      </c>
      <c r="O558" s="110">
        <f t="shared" si="391"/>
        <v>1.26338691311527</v>
      </c>
      <c r="P558" s="110">
        <f t="shared" si="391"/>
        <v>0.790521132618846</v>
      </c>
      <c r="Q558" s="110">
        <f t="shared" si="391"/>
        <v>-2.06134953483773</v>
      </c>
      <c r="R558" s="110">
        <f t="shared" si="391"/>
        <v>-0.0478960824406609</v>
      </c>
      <c r="S558" s="110">
        <f t="shared" si="391"/>
        <v>1.56699100337931</v>
      </c>
      <c r="T558" s="110">
        <f t="shared" si="391"/>
        <v>-1.34499864092429</v>
      </c>
      <c r="U558" s="110">
        <f t="shared" si="391"/>
        <v>-0.0815252281566617</v>
      </c>
      <c r="V558" s="110">
        <f t="shared" si="391"/>
        <v>-1.5848579610032</v>
      </c>
      <c r="W558" s="110">
        <f t="shared" si="391"/>
        <v>0.0701054736003018</v>
      </c>
      <c r="X558" s="110"/>
      <c r="Y558" s="110"/>
      <c r="Z558" s="110"/>
      <c r="AA558" s="110"/>
      <c r="AB558" s="128"/>
    </row>
    <row r="559" ht="12" customHeight="1" spans="1:28">
      <c r="A559" s="23"/>
      <c r="B559" s="112">
        <f t="shared" si="370"/>
        <v>42</v>
      </c>
      <c r="C559" s="110"/>
      <c r="D559" s="110">
        <f t="shared" ref="D559:W559" si="392">0+1*(D456-M_2)/SD_2</f>
        <v>0.244286407026942</v>
      </c>
      <c r="E559" s="110">
        <f t="shared" si="392"/>
        <v>-1.83606174996</v>
      </c>
      <c r="F559" s="110">
        <f t="shared" si="392"/>
        <v>0.27778782432641</v>
      </c>
      <c r="G559" s="110">
        <f t="shared" si="392"/>
        <v>0.034556407520343</v>
      </c>
      <c r="H559" s="110">
        <f t="shared" si="392"/>
        <v>1.2672805075619</v>
      </c>
      <c r="I559" s="110">
        <f t="shared" si="392"/>
        <v>0.647826051758448</v>
      </c>
      <c r="J559" s="110">
        <f t="shared" si="392"/>
        <v>-0.0470723666698686</v>
      </c>
      <c r="K559" s="110">
        <f t="shared" si="392"/>
        <v>-1.97123789375968</v>
      </c>
      <c r="L559" s="110">
        <f t="shared" si="392"/>
        <v>-0.918923249698629</v>
      </c>
      <c r="M559" s="110">
        <f t="shared" si="392"/>
        <v>0.198594800917708</v>
      </c>
      <c r="N559" s="110">
        <f t="shared" si="392"/>
        <v>1.08625288803348</v>
      </c>
      <c r="O559" s="110">
        <f t="shared" si="392"/>
        <v>-0.240192215387997</v>
      </c>
      <c r="P559" s="110">
        <f t="shared" si="392"/>
        <v>1.50258533802057</v>
      </c>
      <c r="Q559" s="110">
        <f t="shared" si="392"/>
        <v>0.401469823126378</v>
      </c>
      <c r="R559" s="110">
        <f t="shared" si="392"/>
        <v>0.17430744468122</v>
      </c>
      <c r="S559" s="110">
        <f t="shared" si="392"/>
        <v>0.354218093213008</v>
      </c>
      <c r="T559" s="110">
        <f t="shared" si="392"/>
        <v>-1.22177239527772</v>
      </c>
      <c r="U559" s="110">
        <f t="shared" si="392"/>
        <v>0.2199625117827</v>
      </c>
      <c r="V559" s="110">
        <f t="shared" si="392"/>
        <v>0.382671028861082</v>
      </c>
      <c r="W559" s="110">
        <f t="shared" si="392"/>
        <v>1.90999959797972</v>
      </c>
      <c r="X559" s="110"/>
      <c r="Y559" s="110"/>
      <c r="Z559" s="110"/>
      <c r="AA559" s="110"/>
      <c r="AB559" s="128"/>
    </row>
    <row r="560" ht="12" customHeight="1" spans="1:28">
      <c r="A560" s="23"/>
      <c r="B560" s="112">
        <f t="shared" si="370"/>
        <v>43</v>
      </c>
      <c r="C560" s="110"/>
      <c r="D560" s="110">
        <f t="shared" ref="D560:W560" si="393">0+1*(D457-M_2)/SD_2</f>
        <v>-1.07436773562503</v>
      </c>
      <c r="E560" s="110">
        <f t="shared" si="393"/>
        <v>-1.09876374062414</v>
      </c>
      <c r="F560" s="110">
        <f t="shared" si="393"/>
        <v>-1.79220507767842</v>
      </c>
      <c r="G560" s="110">
        <f t="shared" si="393"/>
        <v>0.040957511448706</v>
      </c>
      <c r="H560" s="110">
        <f t="shared" si="393"/>
        <v>0.070661360786106</v>
      </c>
      <c r="I560" s="110">
        <f t="shared" si="393"/>
        <v>-0.181623177533299</v>
      </c>
      <c r="J560" s="110">
        <f t="shared" si="393"/>
        <v>-0.221800460496184</v>
      </c>
      <c r="K560" s="110">
        <f t="shared" si="393"/>
        <v>1.26866889243511</v>
      </c>
      <c r="L560" s="110">
        <f t="shared" si="393"/>
        <v>-0.556840807654742</v>
      </c>
      <c r="M560" s="110">
        <f t="shared" si="393"/>
        <v>-0.213074364498705</v>
      </c>
      <c r="N560" s="110">
        <f t="shared" si="393"/>
        <v>0.39682311371254</v>
      </c>
      <c r="O560" s="110">
        <f t="shared" si="393"/>
        <v>0.903440990322076</v>
      </c>
      <c r="P560" s="110">
        <f t="shared" si="393"/>
        <v>-0.0615175566450615</v>
      </c>
      <c r="Q560" s="110">
        <f t="shared" si="393"/>
        <v>-1.48919089816969</v>
      </c>
      <c r="R560" s="110">
        <f t="shared" si="393"/>
        <v>1.04764974442863</v>
      </c>
      <c r="S560" s="110">
        <f t="shared" si="393"/>
        <v>0.284945925828167</v>
      </c>
      <c r="T560" s="110">
        <f t="shared" si="393"/>
        <v>0.341209980043902</v>
      </c>
      <c r="U560" s="110">
        <f t="shared" si="393"/>
        <v>-0.166062980050986</v>
      </c>
      <c r="V560" s="110">
        <f t="shared" si="393"/>
        <v>-1.25212363597986</v>
      </c>
      <c r="W560" s="110">
        <f t="shared" si="393"/>
        <v>-0.413365995522253</v>
      </c>
      <c r="X560" s="110"/>
      <c r="Y560" s="110"/>
      <c r="Z560" s="110"/>
      <c r="AA560" s="110"/>
      <c r="AB560" s="128"/>
    </row>
    <row r="561" ht="12" customHeight="1" spans="1:28">
      <c r="A561" s="23"/>
      <c r="B561" s="112">
        <f t="shared" si="370"/>
        <v>44</v>
      </c>
      <c r="C561" s="110"/>
      <c r="D561" s="110">
        <f t="shared" ref="D561:W561" si="394">0+1*(D458-M_2)/SD_2</f>
        <v>-1.44878806410296</v>
      </c>
      <c r="E561" s="110">
        <f t="shared" si="394"/>
        <v>0.0359131911240411</v>
      </c>
      <c r="F561" s="110">
        <f t="shared" si="394"/>
        <v>1.03405496708466</v>
      </c>
      <c r="G561" s="110">
        <f t="shared" si="394"/>
        <v>1.57061768126951</v>
      </c>
      <c r="H561" s="110">
        <f t="shared" si="394"/>
        <v>1.01317880483985</v>
      </c>
      <c r="I561" s="110">
        <f t="shared" si="394"/>
        <v>-0.0296009627195544</v>
      </c>
      <c r="J561" s="110">
        <f t="shared" si="394"/>
        <v>1.44417403056137</v>
      </c>
      <c r="K561" s="110">
        <f t="shared" si="394"/>
        <v>-0.474275195816497</v>
      </c>
      <c r="L561" s="110">
        <f t="shared" si="394"/>
        <v>-0.262204602667019</v>
      </c>
      <c r="M561" s="110">
        <f t="shared" si="394"/>
        <v>1.25739190999137</v>
      </c>
      <c r="N561" s="110">
        <f t="shared" si="394"/>
        <v>-1.21673433397926</v>
      </c>
      <c r="O561" s="110">
        <f t="shared" si="394"/>
        <v>0.329441875892676</v>
      </c>
      <c r="P561" s="110">
        <f t="shared" si="394"/>
        <v>0.229289066835258</v>
      </c>
      <c r="Q561" s="110">
        <f t="shared" si="394"/>
        <v>-0.754694401722922</v>
      </c>
      <c r="R561" s="110">
        <f t="shared" si="394"/>
        <v>-0.104623968908952</v>
      </c>
      <c r="S561" s="110">
        <f t="shared" si="394"/>
        <v>1.51815110841483</v>
      </c>
      <c r="T561" s="110">
        <f t="shared" si="394"/>
        <v>-0.469064070111301</v>
      </c>
      <c r="U561" s="110">
        <f t="shared" si="394"/>
        <v>0.842841442747023</v>
      </c>
      <c r="V561" s="110">
        <f t="shared" si="394"/>
        <v>1.76412952473281</v>
      </c>
      <c r="W561" s="110">
        <f t="shared" si="394"/>
        <v>0.984601950624871</v>
      </c>
      <c r="X561" s="110"/>
      <c r="Y561" s="110"/>
      <c r="Z561" s="110"/>
      <c r="AA561" s="110"/>
      <c r="AB561" s="128"/>
    </row>
    <row r="562" ht="12" customHeight="1" spans="1:28">
      <c r="A562" s="23"/>
      <c r="B562" s="112">
        <f t="shared" si="370"/>
        <v>45</v>
      </c>
      <c r="C562" s="110"/>
      <c r="D562" s="110">
        <f t="shared" ref="D562:W562" si="395">0+1*(D459-M_2)/SD_2</f>
        <v>0.124698129551426</v>
      </c>
      <c r="E562" s="110">
        <f t="shared" si="395"/>
        <v>-0.290773886023578</v>
      </c>
      <c r="F562" s="110">
        <f t="shared" si="395"/>
        <v>-0.190375434721571</v>
      </c>
      <c r="G562" s="110">
        <f t="shared" si="395"/>
        <v>0.641042651473019</v>
      </c>
      <c r="H562" s="110">
        <f t="shared" si="395"/>
        <v>-0.116014002429942</v>
      </c>
      <c r="I562" s="110">
        <f t="shared" si="395"/>
        <v>0.667172533807981</v>
      </c>
      <c r="J562" s="110">
        <f t="shared" si="395"/>
        <v>0.128969667829749</v>
      </c>
      <c r="K562" s="110">
        <f t="shared" si="395"/>
        <v>-0.239039004876962</v>
      </c>
      <c r="L562" s="110">
        <f t="shared" si="395"/>
        <v>-1.48964316919169</v>
      </c>
      <c r="M562" s="110">
        <f t="shared" si="395"/>
        <v>-1.31445617692969</v>
      </c>
      <c r="N562" s="110">
        <f t="shared" si="395"/>
        <v>0.430490328608352</v>
      </c>
      <c r="O562" s="110">
        <f t="shared" si="395"/>
        <v>-0.235723664789514</v>
      </c>
      <c r="P562" s="110">
        <f t="shared" si="395"/>
        <v>-1.03127110935783</v>
      </c>
      <c r="Q562" s="110">
        <f t="shared" si="395"/>
        <v>-0.147394296733706</v>
      </c>
      <c r="R562" s="110">
        <f t="shared" si="395"/>
        <v>-0.728939059726951</v>
      </c>
      <c r="S562" s="110">
        <f t="shared" si="395"/>
        <v>-0.174915272224648</v>
      </c>
      <c r="T562" s="110">
        <f t="shared" si="395"/>
        <v>1.28937263093065</v>
      </c>
      <c r="U562" s="110">
        <f t="shared" si="395"/>
        <v>-0.622431907889589</v>
      </c>
      <c r="V562" s="110">
        <f t="shared" si="395"/>
        <v>0.942909714293728</v>
      </c>
      <c r="W562" s="110">
        <f t="shared" si="395"/>
        <v>0.10754918067485</v>
      </c>
      <c r="X562" s="110"/>
      <c r="Y562" s="110"/>
      <c r="Z562" s="110"/>
      <c r="AA562" s="110"/>
      <c r="AB562" s="128"/>
    </row>
    <row r="563" ht="12" customHeight="1" spans="1:28">
      <c r="A563" s="23"/>
      <c r="B563" s="112">
        <f t="shared" si="370"/>
        <v>46</v>
      </c>
      <c r="C563" s="110"/>
      <c r="D563" s="110">
        <f t="shared" ref="D563:W563" si="396">0+1*(D460-M_2)/SD_2</f>
        <v>0.21679646564716</v>
      </c>
      <c r="E563" s="110">
        <f t="shared" si="396"/>
        <v>0.865554475402199</v>
      </c>
      <c r="F563" s="110">
        <f t="shared" si="396"/>
        <v>1.45274928520583</v>
      </c>
      <c r="G563" s="110">
        <f t="shared" si="396"/>
        <v>0.380134357430476</v>
      </c>
      <c r="H563" s="110">
        <f t="shared" si="396"/>
        <v>0.0304606661761779</v>
      </c>
      <c r="I563" s="110">
        <f t="shared" si="396"/>
        <v>0.926190889853276</v>
      </c>
      <c r="J563" s="110">
        <f t="shared" si="396"/>
        <v>-0.292659169656843</v>
      </c>
      <c r="K563" s="110">
        <f t="shared" si="396"/>
        <v>-1.40235103522767</v>
      </c>
      <c r="L563" s="110">
        <f t="shared" si="396"/>
        <v>0.454058324337577</v>
      </c>
      <c r="M563" s="110">
        <f t="shared" si="396"/>
        <v>1.94547705376412</v>
      </c>
      <c r="N563" s="110">
        <f t="shared" si="396"/>
        <v>0.693560804767214</v>
      </c>
      <c r="O563" s="110">
        <f t="shared" si="396"/>
        <v>0.623098486456177</v>
      </c>
      <c r="P563" s="110">
        <f t="shared" si="396"/>
        <v>0.949490837522551</v>
      </c>
      <c r="Q563" s="110">
        <f t="shared" si="396"/>
        <v>0.108415454207303</v>
      </c>
      <c r="R563" s="110">
        <f t="shared" si="396"/>
        <v>0.16179557077758</v>
      </c>
      <c r="S563" s="110">
        <f t="shared" si="396"/>
        <v>0.442393113741357</v>
      </c>
      <c r="T563" s="110">
        <f t="shared" si="396"/>
        <v>0.254932705869275</v>
      </c>
      <c r="U563" s="110">
        <f t="shared" si="396"/>
        <v>1.79325139176764</v>
      </c>
      <c r="V563" s="110">
        <f t="shared" si="396"/>
        <v>0.943194452105921</v>
      </c>
      <c r="W563" s="110">
        <f t="shared" si="396"/>
        <v>-0.12570616305232</v>
      </c>
      <c r="X563" s="110"/>
      <c r="Y563" s="110"/>
      <c r="Z563" s="110"/>
      <c r="AA563" s="110"/>
      <c r="AB563" s="128"/>
    </row>
    <row r="564" ht="12" customHeight="1" spans="1:28">
      <c r="A564" s="23"/>
      <c r="B564" s="112">
        <f t="shared" si="370"/>
        <v>47</v>
      </c>
      <c r="C564" s="110"/>
      <c r="D564" s="110">
        <f t="shared" ref="D564:W564" si="397">0+1*(D461-M_2)/SD_2</f>
        <v>-0.207315305299832</v>
      </c>
      <c r="E564" s="110">
        <f t="shared" si="397"/>
        <v>-2.13875835103155</v>
      </c>
      <c r="F564" s="110">
        <f t="shared" si="397"/>
        <v>-0.35345933053657</v>
      </c>
      <c r="G564" s="110">
        <f t="shared" si="397"/>
        <v>-1.27470584805853</v>
      </c>
      <c r="H564" s="110">
        <f t="shared" si="397"/>
        <v>0.499996244345796</v>
      </c>
      <c r="I564" s="110">
        <f t="shared" si="397"/>
        <v>-1.59650399564254</v>
      </c>
      <c r="J564" s="110">
        <f t="shared" si="397"/>
        <v>-0.0320201647359528</v>
      </c>
      <c r="K564" s="110">
        <f t="shared" si="397"/>
        <v>-0.141150415380917</v>
      </c>
      <c r="L564" s="110">
        <f t="shared" si="397"/>
        <v>0.820258869322537</v>
      </c>
      <c r="M564" s="110">
        <f t="shared" si="397"/>
        <v>-1.92622867915214</v>
      </c>
      <c r="N564" s="110">
        <f t="shared" si="397"/>
        <v>-1.33875620304859</v>
      </c>
      <c r="O564" s="110">
        <f t="shared" si="397"/>
        <v>-2.53406067729677</v>
      </c>
      <c r="P564" s="110">
        <f t="shared" si="397"/>
        <v>0.573944596848771</v>
      </c>
      <c r="Q564" s="110">
        <f t="shared" si="397"/>
        <v>-0.758935065218821</v>
      </c>
      <c r="R564" s="110">
        <f t="shared" si="397"/>
        <v>-0.638516803903978</v>
      </c>
      <c r="S564" s="110">
        <f t="shared" si="397"/>
        <v>1.1990856247679</v>
      </c>
      <c r="T564" s="110">
        <f t="shared" si="397"/>
        <v>-1.15950752659267</v>
      </c>
      <c r="U564" s="110">
        <f t="shared" si="397"/>
        <v>1.09024788817626</v>
      </c>
      <c r="V564" s="110">
        <f t="shared" si="397"/>
        <v>-0.306516832471205</v>
      </c>
      <c r="W564" s="110">
        <f t="shared" si="397"/>
        <v>0.318462492764636</v>
      </c>
      <c r="X564" s="110"/>
      <c r="Y564" s="110"/>
      <c r="Z564" s="110"/>
      <c r="AA564" s="110"/>
      <c r="AB564" s="128"/>
    </row>
    <row r="565" ht="12" customHeight="1" spans="1:28">
      <c r="A565" s="23"/>
      <c r="B565" s="112">
        <f t="shared" si="370"/>
        <v>48</v>
      </c>
      <c r="C565" s="110"/>
      <c r="D565" s="110">
        <f t="shared" ref="D565:W565" si="398">0+1*(D462-M_2)/SD_2</f>
        <v>0.566910573452921</v>
      </c>
      <c r="E565" s="110">
        <f t="shared" si="398"/>
        <v>-0.00129595730544461</v>
      </c>
      <c r="F565" s="110">
        <f t="shared" si="398"/>
        <v>0.263164101850966</v>
      </c>
      <c r="G565" s="110">
        <f t="shared" si="398"/>
        <v>-1.09361835288514</v>
      </c>
      <c r="H565" s="110">
        <f t="shared" si="398"/>
        <v>-0.302787236697532</v>
      </c>
      <c r="I565" s="110">
        <f t="shared" si="398"/>
        <v>-1.23830683533882</v>
      </c>
      <c r="J565" s="110">
        <f t="shared" si="398"/>
        <v>0.613338866222187</v>
      </c>
      <c r="K565" s="110">
        <f t="shared" si="398"/>
        <v>1.46130727543239</v>
      </c>
      <c r="L565" s="110">
        <f t="shared" si="398"/>
        <v>-0.481160801982188</v>
      </c>
      <c r="M565" s="110">
        <f t="shared" si="398"/>
        <v>0.904890550813585</v>
      </c>
      <c r="N565" s="110">
        <f t="shared" si="398"/>
        <v>-1.75198072688094</v>
      </c>
      <c r="O565" s="110">
        <f t="shared" si="398"/>
        <v>0.0437643464480091</v>
      </c>
      <c r="P565" s="110">
        <f t="shared" si="398"/>
        <v>0.200585750771349</v>
      </c>
      <c r="Q565" s="110">
        <f t="shared" si="398"/>
        <v>0.326725753255197</v>
      </c>
      <c r="R565" s="110">
        <f t="shared" si="398"/>
        <v>0.520316641184151</v>
      </c>
      <c r="S565" s="110">
        <f t="shared" si="398"/>
        <v>0.693824448136554</v>
      </c>
      <c r="T565" s="110">
        <f t="shared" si="398"/>
        <v>0.314244756298785</v>
      </c>
      <c r="U565" s="110">
        <f t="shared" si="398"/>
        <v>-0.101762408641572</v>
      </c>
      <c r="V565" s="110">
        <f t="shared" si="398"/>
        <v>0.180709149378809</v>
      </c>
      <c r="W565" s="110">
        <f t="shared" si="398"/>
        <v>0.204770953281912</v>
      </c>
      <c r="X565" s="110"/>
      <c r="Y565" s="110"/>
      <c r="Z565" s="110"/>
      <c r="AA565" s="110"/>
      <c r="AB565" s="128"/>
    </row>
    <row r="566" ht="12" customHeight="1" spans="1:28">
      <c r="A566" s="23"/>
      <c r="B566" s="112">
        <f t="shared" si="370"/>
        <v>49</v>
      </c>
      <c r="C566" s="110"/>
      <c r="D566" s="110">
        <f t="shared" ref="D566:W566" si="399">0+1*(D463-M_2)/SD_2</f>
        <v>-0.302649310440497</v>
      </c>
      <c r="E566" s="110">
        <f t="shared" si="399"/>
        <v>-0.362114034664334</v>
      </c>
      <c r="F566" s="110">
        <f t="shared" si="399"/>
        <v>-0.23430839516294</v>
      </c>
      <c r="G566" s="110">
        <f t="shared" si="399"/>
        <v>-0.230119764988494</v>
      </c>
      <c r="H566" s="110">
        <f t="shared" si="399"/>
        <v>0.518619163947548</v>
      </c>
      <c r="I566" s="110">
        <f t="shared" si="399"/>
        <v>-1.08498546328173</v>
      </c>
      <c r="J566" s="110">
        <f t="shared" si="399"/>
        <v>0.752488625848124</v>
      </c>
      <c r="K566" s="110">
        <f t="shared" si="399"/>
        <v>-0.0198255436844355</v>
      </c>
      <c r="L566" s="110">
        <f t="shared" si="399"/>
        <v>-0.106219395434295</v>
      </c>
      <c r="M566" s="110">
        <f t="shared" si="399"/>
        <v>0.516917201251773</v>
      </c>
      <c r="N566" s="110">
        <f t="shared" si="399"/>
        <v>0.418654516220558</v>
      </c>
      <c r="O566" s="110">
        <f t="shared" si="399"/>
        <v>-0.77979909231765</v>
      </c>
      <c r="P566" s="110">
        <f t="shared" si="399"/>
        <v>-0.938686982299912</v>
      </c>
      <c r="Q566" s="110">
        <f t="shared" si="399"/>
        <v>0.358780104101494</v>
      </c>
      <c r="R566" s="110">
        <f t="shared" si="399"/>
        <v>-0.320894626841379</v>
      </c>
      <c r="S566" s="110">
        <f t="shared" si="399"/>
        <v>0.328391471810911</v>
      </c>
      <c r="T566" s="110">
        <f t="shared" si="399"/>
        <v>0.660717728174304</v>
      </c>
      <c r="U566" s="110">
        <f t="shared" si="399"/>
        <v>-0.447794897166697</v>
      </c>
      <c r="V566" s="110">
        <f t="shared" si="399"/>
        <v>-1.73994707485197</v>
      </c>
      <c r="W566" s="110">
        <f t="shared" si="399"/>
        <v>-1.6846677299425</v>
      </c>
      <c r="X566" s="110"/>
      <c r="Y566" s="110"/>
      <c r="Z566" s="110"/>
      <c r="AA566" s="110"/>
      <c r="AB566" s="128"/>
    </row>
    <row r="567" ht="12" customHeight="1" spans="1:28">
      <c r="A567" s="23"/>
      <c r="B567" s="112">
        <f t="shared" si="370"/>
        <v>50</v>
      </c>
      <c r="C567" s="110"/>
      <c r="D567" s="110">
        <f t="shared" ref="D567:W567" si="400">0+1*(D464-M_2)/SD_2</f>
        <v>-1.03818742266154</v>
      </c>
      <c r="E567" s="110">
        <f t="shared" si="400"/>
        <v>0.164634823785067</v>
      </c>
      <c r="F567" s="110">
        <f t="shared" si="400"/>
        <v>1.15624621264077</v>
      </c>
      <c r="G567" s="110">
        <f t="shared" si="400"/>
        <v>0.107327827023104</v>
      </c>
      <c r="H567" s="110">
        <f t="shared" si="400"/>
        <v>-0.379325152793428</v>
      </c>
      <c r="I567" s="110">
        <f t="shared" si="400"/>
        <v>-1.234934175682</v>
      </c>
      <c r="J567" s="110">
        <f t="shared" si="400"/>
        <v>0.690541438376596</v>
      </c>
      <c r="K567" s="110">
        <f t="shared" si="400"/>
        <v>-0.764954287979401</v>
      </c>
      <c r="L567" s="110">
        <f t="shared" si="400"/>
        <v>0.219492552777889</v>
      </c>
      <c r="M567" s="110">
        <f t="shared" si="400"/>
        <v>1.29469624823762</v>
      </c>
      <c r="N567" s="110">
        <f t="shared" si="400"/>
        <v>0.526530028750527</v>
      </c>
      <c r="O567" s="110">
        <f t="shared" si="400"/>
        <v>-1.93135307838015</v>
      </c>
      <c r="P567" s="110">
        <f t="shared" si="400"/>
        <v>0.157750170842084</v>
      </c>
      <c r="Q567" s="110">
        <f t="shared" si="400"/>
        <v>-0.0606639646649614</v>
      </c>
      <c r="R567" s="110">
        <f t="shared" si="400"/>
        <v>0.243499901006797</v>
      </c>
      <c r="S567" s="110">
        <f t="shared" si="400"/>
        <v>0.88919656370612</v>
      </c>
      <c r="T567" s="110">
        <f t="shared" si="400"/>
        <v>1.87612003923071</v>
      </c>
      <c r="U567" s="110">
        <f t="shared" si="400"/>
        <v>1.12737065397741</v>
      </c>
      <c r="V567" s="110">
        <f t="shared" si="400"/>
        <v>-0.443665368183691</v>
      </c>
      <c r="W567" s="110">
        <f t="shared" si="400"/>
        <v>1.13593193346488</v>
      </c>
      <c r="X567" s="110"/>
      <c r="Y567" s="110"/>
      <c r="Z567" s="110"/>
      <c r="AA567" s="110"/>
      <c r="AB567" s="128"/>
    </row>
    <row r="568" ht="12" customHeight="1" spans="1:28">
      <c r="A568" s="23"/>
      <c r="B568" s="112">
        <f t="shared" si="370"/>
        <v>51</v>
      </c>
      <c r="C568" s="110"/>
      <c r="D568" s="110">
        <f t="shared" ref="D568:W568" si="401">0+1*(D465-M_2)/SD_2</f>
        <v>-1.12088125104227</v>
      </c>
      <c r="E568" s="110">
        <f t="shared" si="401"/>
        <v>-0.520430035319093</v>
      </c>
      <c r="F568" s="110">
        <f t="shared" si="401"/>
        <v>-0.535002596395522</v>
      </c>
      <c r="G568" s="110">
        <f t="shared" si="401"/>
        <v>1.66813328692377</v>
      </c>
      <c r="H568" s="110">
        <f t="shared" si="401"/>
        <v>1.53506620803657</v>
      </c>
      <c r="I568" s="110">
        <f t="shared" si="401"/>
        <v>-0.146957445099449</v>
      </c>
      <c r="J568" s="110">
        <f t="shared" si="401"/>
        <v>-0.554898593474035</v>
      </c>
      <c r="K568" s="110">
        <f t="shared" si="401"/>
        <v>1.22106361164264</v>
      </c>
      <c r="L568" s="110">
        <f t="shared" si="401"/>
        <v>0.583855151735401</v>
      </c>
      <c r="M568" s="110">
        <f t="shared" si="401"/>
        <v>-0.0667707097911143</v>
      </c>
      <c r="N568" s="110">
        <f t="shared" si="401"/>
        <v>1.10687350749927</v>
      </c>
      <c r="O568" s="110">
        <f t="shared" si="401"/>
        <v>-0.484470563604173</v>
      </c>
      <c r="P568" s="110">
        <f t="shared" si="401"/>
        <v>0.406311394367983</v>
      </c>
      <c r="Q568" s="110">
        <f t="shared" si="401"/>
        <v>-0.324538964552742</v>
      </c>
      <c r="R568" s="110">
        <f t="shared" si="401"/>
        <v>1.50062195011451</v>
      </c>
      <c r="S568" s="110">
        <f t="shared" si="401"/>
        <v>-1.09040432830261</v>
      </c>
      <c r="T568" s="110">
        <f t="shared" si="401"/>
        <v>-0.663710174648717</v>
      </c>
      <c r="U568" s="110">
        <f t="shared" si="401"/>
        <v>-1.61080200098347</v>
      </c>
      <c r="V568" s="110">
        <f t="shared" si="401"/>
        <v>0.412721801354194</v>
      </c>
      <c r="W568" s="110">
        <f t="shared" si="401"/>
        <v>0.0976312536390793</v>
      </c>
      <c r="X568" s="110"/>
      <c r="Y568" s="110"/>
      <c r="Z568" s="110"/>
      <c r="AA568" s="110"/>
      <c r="AB568" s="128"/>
    </row>
    <row r="569" ht="12" customHeight="1" spans="1:28">
      <c r="A569" s="23"/>
      <c r="B569" s="112">
        <f t="shared" si="370"/>
        <v>52</v>
      </c>
      <c r="C569" s="110"/>
      <c r="D569" s="110">
        <f t="shared" ref="D569:W569" si="402">0+1*(D466-M_2)/SD_2</f>
        <v>-1.14858127397693</v>
      </c>
      <c r="E569" s="110">
        <f t="shared" si="402"/>
        <v>-0.734297614229893</v>
      </c>
      <c r="F569" s="110">
        <f t="shared" si="402"/>
        <v>1.27958303949367</v>
      </c>
      <c r="G569" s="110">
        <f t="shared" si="402"/>
        <v>-0.796727522202362</v>
      </c>
      <c r="H569" s="110">
        <f t="shared" si="402"/>
        <v>0.0873950845747956</v>
      </c>
      <c r="I569" s="110">
        <f t="shared" si="402"/>
        <v>0.706204894980163</v>
      </c>
      <c r="J569" s="110">
        <f t="shared" si="402"/>
        <v>-0.730019080080224</v>
      </c>
      <c r="K569" s="110">
        <f t="shared" si="402"/>
        <v>-0.224666373731426</v>
      </c>
      <c r="L569" s="110">
        <f t="shared" si="402"/>
        <v>0.22595457115428</v>
      </c>
      <c r="M569" s="110">
        <f t="shared" si="402"/>
        <v>-0.664168077660287</v>
      </c>
      <c r="N569" s="110">
        <f t="shared" si="402"/>
        <v>-1.55464713252043</v>
      </c>
      <c r="O569" s="110">
        <f t="shared" si="402"/>
        <v>0.316075883865645</v>
      </c>
      <c r="P569" s="110">
        <f t="shared" si="402"/>
        <v>0.89675443025543</v>
      </c>
      <c r="Q569" s="110">
        <f t="shared" si="402"/>
        <v>0.66670942636881</v>
      </c>
      <c r="R569" s="110">
        <f t="shared" si="402"/>
        <v>-1.47858705694254</v>
      </c>
      <c r="S569" s="110">
        <f t="shared" si="402"/>
        <v>0.556678328822356</v>
      </c>
      <c r="T569" s="110">
        <f t="shared" si="402"/>
        <v>0.809955614183098</v>
      </c>
      <c r="U569" s="110">
        <f t="shared" si="402"/>
        <v>0.468133083840413</v>
      </c>
      <c r="V569" s="110">
        <f t="shared" si="402"/>
        <v>0.952570881501464</v>
      </c>
      <c r="W569" s="110">
        <f t="shared" si="402"/>
        <v>0.833834052072934</v>
      </c>
      <c r="X569" s="110"/>
      <c r="Y569" s="110"/>
      <c r="Z569" s="110"/>
      <c r="AA569" s="110"/>
      <c r="AB569" s="128"/>
    </row>
    <row r="570" ht="12" customHeight="1" spans="1:28">
      <c r="A570" s="23"/>
      <c r="B570" s="112">
        <f t="shared" ref="B570:B601" si="403">B569+1</f>
        <v>53</v>
      </c>
      <c r="C570" s="110"/>
      <c r="D570" s="110">
        <f t="shared" ref="D570:W570" si="404">0+1*(D467-M_2)/SD_2</f>
        <v>0.620183789642481</v>
      </c>
      <c r="E570" s="110">
        <f t="shared" si="404"/>
        <v>-0.16317231010644</v>
      </c>
      <c r="F570" s="110">
        <f t="shared" si="404"/>
        <v>0.350391663460951</v>
      </c>
      <c r="G570" s="110">
        <f t="shared" si="404"/>
        <v>-0.203882657550571</v>
      </c>
      <c r="H570" s="110">
        <f t="shared" si="404"/>
        <v>-1.29722564524414</v>
      </c>
      <c r="I570" s="110">
        <f t="shared" si="404"/>
        <v>-0.612536058142203</v>
      </c>
      <c r="J570" s="110">
        <f t="shared" si="404"/>
        <v>-0.414004225230223</v>
      </c>
      <c r="K570" s="110">
        <f t="shared" si="404"/>
        <v>-0.125505383593827</v>
      </c>
      <c r="L570" s="110">
        <f t="shared" si="404"/>
        <v>1.07946070070636</v>
      </c>
      <c r="M570" s="110">
        <f t="shared" si="404"/>
        <v>0.207998347318141</v>
      </c>
      <c r="N570" s="110">
        <f t="shared" si="404"/>
        <v>-0.251891095436367</v>
      </c>
      <c r="O570" s="110">
        <f t="shared" si="404"/>
        <v>-2.05609733360901</v>
      </c>
      <c r="P570" s="110">
        <f t="shared" si="404"/>
        <v>1.89130780172735</v>
      </c>
      <c r="Q570" s="110">
        <f t="shared" si="404"/>
        <v>0.184248829762994</v>
      </c>
      <c r="R570" s="110">
        <f t="shared" si="404"/>
        <v>-0.582878859796986</v>
      </c>
      <c r="S570" s="110">
        <f t="shared" si="404"/>
        <v>0.8345857412305</v>
      </c>
      <c r="T570" s="110">
        <f t="shared" si="404"/>
        <v>-1.61141744039131</v>
      </c>
      <c r="U570" s="110">
        <f t="shared" si="404"/>
        <v>0.624551444416962</v>
      </c>
      <c r="V570" s="110">
        <f t="shared" si="404"/>
        <v>1.06672159525599</v>
      </c>
      <c r="W570" s="110">
        <f t="shared" si="404"/>
        <v>-0.970180711134658</v>
      </c>
      <c r="X570" s="110"/>
      <c r="Y570" s="110"/>
      <c r="Z570" s="110"/>
      <c r="AA570" s="110"/>
      <c r="AB570" s="128"/>
    </row>
    <row r="571" ht="12" customHeight="1" spans="1:28">
      <c r="A571" s="23"/>
      <c r="B571" s="112">
        <f t="shared" si="403"/>
        <v>54</v>
      </c>
      <c r="C571" s="110"/>
      <c r="D571" s="110">
        <f t="shared" ref="D571:W571" si="405">0+1*(D468-M_2)/SD_2</f>
        <v>1.5609229422571</v>
      </c>
      <c r="E571" s="110">
        <f t="shared" si="405"/>
        <v>-0.723319030023484</v>
      </c>
      <c r="F571" s="110">
        <f t="shared" si="405"/>
        <v>-0.00358732036222086</v>
      </c>
      <c r="G571" s="110">
        <f t="shared" si="405"/>
        <v>-2.76686796262828</v>
      </c>
      <c r="H571" s="110">
        <f t="shared" si="405"/>
        <v>-1.71840759517966</v>
      </c>
      <c r="I571" s="110">
        <f t="shared" si="405"/>
        <v>-1.18906426623139</v>
      </c>
      <c r="J571" s="110">
        <f t="shared" si="405"/>
        <v>-0.730340590826775</v>
      </c>
      <c r="K571" s="110">
        <f t="shared" si="405"/>
        <v>2.00610356976717</v>
      </c>
      <c r="L571" s="110">
        <f t="shared" si="405"/>
        <v>-0.927180034624485</v>
      </c>
      <c r="M571" s="110">
        <f t="shared" si="405"/>
        <v>-0.318616302643853</v>
      </c>
      <c r="N571" s="110">
        <f t="shared" si="405"/>
        <v>0.671709181673999</v>
      </c>
      <c r="O571" s="110">
        <f t="shared" si="405"/>
        <v>-0.450150358294469</v>
      </c>
      <c r="P571" s="110">
        <f t="shared" si="405"/>
        <v>-0.555794061801286</v>
      </c>
      <c r="Q571" s="110">
        <f t="shared" si="405"/>
        <v>0.310134126513734</v>
      </c>
      <c r="R571" s="110">
        <f t="shared" si="405"/>
        <v>0.703101668550075</v>
      </c>
      <c r="S571" s="110">
        <f t="shared" si="405"/>
        <v>-1.38300225215188</v>
      </c>
      <c r="T571" s="110">
        <f t="shared" si="405"/>
        <v>-0.668000891040819</v>
      </c>
      <c r="U571" s="110">
        <f t="shared" si="405"/>
        <v>0.87351795036438</v>
      </c>
      <c r="V571" s="110">
        <f t="shared" si="405"/>
        <v>-0.415259992879089</v>
      </c>
      <c r="W571" s="110">
        <f t="shared" si="405"/>
        <v>-1.81785305738546</v>
      </c>
      <c r="X571" s="110"/>
      <c r="Y571" s="110"/>
      <c r="Z571" s="110"/>
      <c r="AA571" s="110"/>
      <c r="AB571" s="128"/>
    </row>
    <row r="572" ht="12" customHeight="1" spans="1:28">
      <c r="A572" s="23"/>
      <c r="B572" s="112">
        <f t="shared" si="403"/>
        <v>55</v>
      </c>
      <c r="C572" s="110"/>
      <c r="D572" s="110">
        <f t="shared" ref="D572:W572" si="406">0+1*(D469-M_2)/SD_2</f>
        <v>-1.25413417982875</v>
      </c>
      <c r="E572" s="110">
        <f t="shared" si="406"/>
        <v>0.320771653037835</v>
      </c>
      <c r="F572" s="110">
        <f t="shared" si="406"/>
        <v>1.36556354200154</v>
      </c>
      <c r="G572" s="110">
        <f t="shared" si="406"/>
        <v>0.984047411991034</v>
      </c>
      <c r="H572" s="110">
        <f t="shared" si="406"/>
        <v>-1.99505053245062</v>
      </c>
      <c r="I572" s="110">
        <f t="shared" si="406"/>
        <v>-1.20909180387792</v>
      </c>
      <c r="J572" s="110">
        <f t="shared" si="406"/>
        <v>-0.89373118337938</v>
      </c>
      <c r="K572" s="110">
        <f t="shared" si="406"/>
        <v>1.53797415568448</v>
      </c>
      <c r="L572" s="110">
        <f t="shared" si="406"/>
        <v>0.639180930111105</v>
      </c>
      <c r="M572" s="110">
        <f t="shared" si="406"/>
        <v>-0.964930176331563</v>
      </c>
      <c r="N572" s="110">
        <f t="shared" si="406"/>
        <v>-1.8630555125015</v>
      </c>
      <c r="O572" s="110">
        <f t="shared" si="406"/>
        <v>1.14477241093882</v>
      </c>
      <c r="P572" s="110">
        <f t="shared" si="406"/>
        <v>0.565060662791873</v>
      </c>
      <c r="Q572" s="110">
        <f t="shared" si="406"/>
        <v>-0.244261397560422</v>
      </c>
      <c r="R572" s="110">
        <f t="shared" si="406"/>
        <v>0.626424521964602</v>
      </c>
      <c r="S572" s="110">
        <f t="shared" si="406"/>
        <v>-0.564521046351072</v>
      </c>
      <c r="T572" s="110">
        <f t="shared" si="406"/>
        <v>-2.81576647969996</v>
      </c>
      <c r="U572" s="110">
        <f t="shared" si="406"/>
        <v>-0.754609448067551</v>
      </c>
      <c r="V572" s="110">
        <f t="shared" si="406"/>
        <v>0.370249218813148</v>
      </c>
      <c r="W572" s="110">
        <f t="shared" si="406"/>
        <v>-0.891701508982497</v>
      </c>
      <c r="X572" s="110"/>
      <c r="Y572" s="110"/>
      <c r="Z572" s="110"/>
      <c r="AA572" s="110"/>
      <c r="AB572" s="128"/>
    </row>
    <row r="573" ht="12" customHeight="1" spans="1:28">
      <c r="A573" s="23"/>
      <c r="B573" s="112">
        <f t="shared" si="403"/>
        <v>56</v>
      </c>
      <c r="C573" s="110"/>
      <c r="D573" s="110">
        <f t="shared" ref="D573:W573" si="407">0+1*(D470-M_2)/SD_2</f>
        <v>0.290231370353887</v>
      </c>
      <c r="E573" s="110">
        <f t="shared" si="407"/>
        <v>-0.118748895495882</v>
      </c>
      <c r="F573" s="110">
        <f t="shared" si="407"/>
        <v>-0.0695589469015391</v>
      </c>
      <c r="G573" s="110">
        <f t="shared" si="407"/>
        <v>1.53451395527638</v>
      </c>
      <c r="H573" s="110">
        <f t="shared" si="407"/>
        <v>0.0504864336166119</v>
      </c>
      <c r="I573" s="110">
        <f t="shared" si="407"/>
        <v>0.571406763614027</v>
      </c>
      <c r="J573" s="110">
        <f t="shared" si="407"/>
        <v>-1.33039520481637</v>
      </c>
      <c r="K573" s="110">
        <f t="shared" si="407"/>
        <v>-0.475353463642346</v>
      </c>
      <c r="L573" s="110">
        <f t="shared" si="407"/>
        <v>0.346322064574251</v>
      </c>
      <c r="M573" s="110">
        <f t="shared" si="407"/>
        <v>-0.76783153787908</v>
      </c>
      <c r="N573" s="110">
        <f t="shared" si="407"/>
        <v>0.433868333925644</v>
      </c>
      <c r="O573" s="110">
        <f t="shared" si="407"/>
        <v>-0.361676937721485</v>
      </c>
      <c r="P573" s="110">
        <f t="shared" si="407"/>
        <v>0.888986492284611</v>
      </c>
      <c r="Q573" s="110">
        <f t="shared" si="407"/>
        <v>-0.832472519288863</v>
      </c>
      <c r="R573" s="110">
        <f t="shared" si="407"/>
        <v>-0.436689127817356</v>
      </c>
      <c r="S573" s="110">
        <f t="shared" si="407"/>
        <v>-1.18127449439662</v>
      </c>
      <c r="T573" s="110">
        <f t="shared" si="407"/>
        <v>-1.84563381164011</v>
      </c>
      <c r="U573" s="110">
        <f t="shared" si="407"/>
        <v>-1.37300338009471</v>
      </c>
      <c r="V573" s="110">
        <f t="shared" si="407"/>
        <v>-1.086501205464</v>
      </c>
      <c r="W573" s="110">
        <f t="shared" si="407"/>
        <v>0.205214208365091</v>
      </c>
      <c r="X573" s="110"/>
      <c r="Y573" s="110"/>
      <c r="Z573" s="110"/>
      <c r="AA573" s="110"/>
      <c r="AB573" s="128"/>
    </row>
    <row r="574" ht="12" customHeight="1" spans="1:28">
      <c r="A574" s="23"/>
      <c r="B574" s="112">
        <f t="shared" si="403"/>
        <v>57</v>
      </c>
      <c r="C574" s="110"/>
      <c r="D574" s="110">
        <f t="shared" ref="D574:W574" si="408">0+1*(D471-M_2)/SD_2</f>
        <v>0.231894767381944</v>
      </c>
      <c r="E574" s="110">
        <f t="shared" si="408"/>
        <v>0.233342199094938</v>
      </c>
      <c r="F574" s="110">
        <f t="shared" si="408"/>
        <v>-1.98096496467124</v>
      </c>
      <c r="G574" s="110">
        <f t="shared" si="408"/>
        <v>1.42520487733555</v>
      </c>
      <c r="H574" s="110">
        <f t="shared" si="408"/>
        <v>1.34503342449124</v>
      </c>
      <c r="I574" s="110">
        <f t="shared" si="408"/>
        <v>-1.25370875899472</v>
      </c>
      <c r="J574" s="110">
        <f t="shared" si="408"/>
        <v>0.764729536618297</v>
      </c>
      <c r="K574" s="110">
        <f t="shared" si="408"/>
        <v>1.49710981617673</v>
      </c>
      <c r="L574" s="110">
        <f t="shared" si="408"/>
        <v>0.235392265552652</v>
      </c>
      <c r="M574" s="110">
        <f t="shared" si="408"/>
        <v>-1.53789239247914</v>
      </c>
      <c r="N574" s="110">
        <f t="shared" si="408"/>
        <v>-1.10293730249489</v>
      </c>
      <c r="O574" s="110">
        <f t="shared" si="408"/>
        <v>-0.987088989106235</v>
      </c>
      <c r="P574" s="110">
        <f t="shared" si="408"/>
        <v>-1.40489804507934</v>
      </c>
      <c r="Q574" s="110">
        <f t="shared" si="408"/>
        <v>-0.568063317094595</v>
      </c>
      <c r="R574" s="110">
        <f t="shared" si="408"/>
        <v>-0.0348446454207111</v>
      </c>
      <c r="S574" s="110">
        <f t="shared" si="408"/>
        <v>-1.69518097049994</v>
      </c>
      <c r="T574" s="110">
        <f t="shared" si="408"/>
        <v>-1.05405652608285</v>
      </c>
      <c r="U574" s="110">
        <f t="shared" si="408"/>
        <v>0.143366459852077</v>
      </c>
      <c r="V574" s="110">
        <f t="shared" si="408"/>
        <v>-0.884402541584162</v>
      </c>
      <c r="W574" s="110">
        <f t="shared" si="408"/>
        <v>-0.00927365297326237</v>
      </c>
      <c r="X574" s="110"/>
      <c r="Y574" s="110"/>
      <c r="Z574" s="110"/>
      <c r="AA574" s="110"/>
      <c r="AB574" s="128"/>
    </row>
    <row r="575" ht="12" customHeight="1" spans="1:28">
      <c r="A575" s="23"/>
      <c r="B575" s="112">
        <f t="shared" si="403"/>
        <v>58</v>
      </c>
      <c r="C575" s="110"/>
      <c r="D575" s="110">
        <f t="shared" ref="D575:W575" si="409">0+1*(D472-M_2)/SD_2</f>
        <v>-1.62995112464075</v>
      </c>
      <c r="E575" s="110">
        <f t="shared" si="409"/>
        <v>0.0302791262864845</v>
      </c>
      <c r="F575" s="110">
        <f t="shared" si="409"/>
        <v>-0.787972590222066</v>
      </c>
      <c r="G575" s="110">
        <f t="shared" si="409"/>
        <v>-0.31316619723661</v>
      </c>
      <c r="H575" s="110">
        <f t="shared" si="409"/>
        <v>-1.09023773022689</v>
      </c>
      <c r="I575" s="110">
        <f t="shared" si="409"/>
        <v>-0.35109974157039</v>
      </c>
      <c r="J575" s="110">
        <f t="shared" si="409"/>
        <v>-0.265577934258667</v>
      </c>
      <c r="K575" s="110">
        <f t="shared" si="409"/>
        <v>-0.797074567305081</v>
      </c>
      <c r="L575" s="110">
        <f t="shared" si="409"/>
        <v>0.258376231204639</v>
      </c>
      <c r="M575" s="110">
        <f t="shared" si="409"/>
        <v>0.553211104290694</v>
      </c>
      <c r="N575" s="110">
        <f t="shared" si="409"/>
        <v>1.28052323655136</v>
      </c>
      <c r="O575" s="110">
        <f t="shared" si="409"/>
        <v>-0.414078769329818</v>
      </c>
      <c r="P575" s="110">
        <f t="shared" si="409"/>
        <v>0.12426540297233</v>
      </c>
      <c r="Q575" s="110">
        <f t="shared" si="409"/>
        <v>-0.189563461342771</v>
      </c>
      <c r="R575" s="110">
        <f t="shared" si="409"/>
        <v>-0.264699695932899</v>
      </c>
      <c r="S575" s="110">
        <f t="shared" si="409"/>
        <v>-1.43219104628274</v>
      </c>
      <c r="T575" s="110">
        <f t="shared" si="409"/>
        <v>0.517178454826357</v>
      </c>
      <c r="U575" s="110">
        <f t="shared" si="409"/>
        <v>2.10662476014236</v>
      </c>
      <c r="V575" s="110">
        <f t="shared" si="409"/>
        <v>-0.00668673261103946</v>
      </c>
      <c r="W575" s="110">
        <f t="shared" si="409"/>
        <v>0.197221504434748</v>
      </c>
      <c r="X575" s="110"/>
      <c r="Y575" s="110"/>
      <c r="Z575" s="110"/>
      <c r="AA575" s="110"/>
      <c r="AB575" s="128"/>
    </row>
    <row r="576" ht="12" customHeight="1" spans="1:28">
      <c r="A576" s="23"/>
      <c r="B576" s="112">
        <f t="shared" si="403"/>
        <v>59</v>
      </c>
      <c r="C576" s="110"/>
      <c r="D576" s="110">
        <f t="shared" ref="D576:W576" si="410">0+1*(D473-M_2)/SD_2</f>
        <v>0.156913269400932</v>
      </c>
      <c r="E576" s="110">
        <f t="shared" si="410"/>
        <v>-1.46891069058833</v>
      </c>
      <c r="F576" s="110">
        <f t="shared" si="410"/>
        <v>0.525456662186447</v>
      </c>
      <c r="G576" s="110">
        <f t="shared" si="410"/>
        <v>-0.411149242767609</v>
      </c>
      <c r="H576" s="110">
        <f t="shared" si="410"/>
        <v>0.0620773618790268</v>
      </c>
      <c r="I576" s="110">
        <f t="shared" si="410"/>
        <v>0.508202859958998</v>
      </c>
      <c r="J576" s="110">
        <f t="shared" si="410"/>
        <v>0.395152176293083</v>
      </c>
      <c r="K576" s="110">
        <f t="shared" si="410"/>
        <v>-0.475518472550381</v>
      </c>
      <c r="L576" s="110">
        <f t="shared" si="410"/>
        <v>-0.463580475634602</v>
      </c>
      <c r="M576" s="110">
        <f t="shared" si="410"/>
        <v>-0.673692278675551</v>
      </c>
      <c r="N576" s="110">
        <f t="shared" si="410"/>
        <v>1.32050618029008</v>
      </c>
      <c r="O576" s="110">
        <f t="shared" si="410"/>
        <v>-1.28747588179704</v>
      </c>
      <c r="P576" s="110">
        <f t="shared" si="410"/>
        <v>0.370267885523366</v>
      </c>
      <c r="Q576" s="110">
        <f t="shared" si="410"/>
        <v>1.57103162754634</v>
      </c>
      <c r="R576" s="110">
        <f t="shared" si="410"/>
        <v>-0.980569957478879</v>
      </c>
      <c r="S576" s="110">
        <f t="shared" si="410"/>
        <v>1.47140978183269</v>
      </c>
      <c r="T576" s="110">
        <f t="shared" si="410"/>
        <v>-0.0731814592919991</v>
      </c>
      <c r="U576" s="110">
        <f t="shared" si="410"/>
        <v>1.15707188630033</v>
      </c>
      <c r="V576" s="110">
        <f t="shared" si="410"/>
        <v>0.357966338108459</v>
      </c>
      <c r="W576" s="110">
        <f t="shared" si="410"/>
        <v>1.0102566859173</v>
      </c>
      <c r="X576" s="110"/>
      <c r="Y576" s="110"/>
      <c r="Z576" s="110"/>
      <c r="AA576" s="110"/>
      <c r="AB576" s="128"/>
    </row>
    <row r="577" ht="12" customHeight="1" spans="1:28">
      <c r="A577" s="23"/>
      <c r="B577" s="112">
        <f t="shared" si="403"/>
        <v>60</v>
      </c>
      <c r="C577" s="110"/>
      <c r="D577" s="110">
        <f t="shared" ref="D577:W577" si="411">0+1*(D474-M_2)/SD_2</f>
        <v>0.614239000786592</v>
      </c>
      <c r="E577" s="110">
        <f t="shared" si="411"/>
        <v>0.108877333509911</v>
      </c>
      <c r="F577" s="110">
        <f t="shared" si="411"/>
        <v>0.89228305485</v>
      </c>
      <c r="G577" s="110">
        <f t="shared" si="411"/>
        <v>-1.4486729457538</v>
      </c>
      <c r="H577" s="110">
        <f t="shared" si="411"/>
        <v>-1.60399586931235</v>
      </c>
      <c r="I577" s="110">
        <f t="shared" si="411"/>
        <v>-1.05094462996995</v>
      </c>
      <c r="J577" s="110">
        <f t="shared" si="411"/>
        <v>-0.276525015757913</v>
      </c>
      <c r="K577" s="110">
        <f t="shared" si="411"/>
        <v>0.36825279896122</v>
      </c>
      <c r="L577" s="110">
        <f t="shared" si="411"/>
        <v>1.7989822563653</v>
      </c>
      <c r="M577" s="110">
        <f t="shared" si="411"/>
        <v>1.25327121720034</v>
      </c>
      <c r="N577" s="110">
        <f t="shared" si="411"/>
        <v>0.114403906712336</v>
      </c>
      <c r="O577" s="110">
        <f t="shared" si="411"/>
        <v>-0.590438506946393</v>
      </c>
      <c r="P577" s="110">
        <f t="shared" si="411"/>
        <v>-0.660123806232625</v>
      </c>
      <c r="Q577" s="110">
        <f t="shared" si="411"/>
        <v>-0.502460827742767</v>
      </c>
      <c r="R577" s="110">
        <f t="shared" si="411"/>
        <v>-0.813617234702865</v>
      </c>
      <c r="S577" s="110">
        <f t="shared" si="411"/>
        <v>0.108182854747681</v>
      </c>
      <c r="T577" s="110">
        <f t="shared" si="411"/>
        <v>0.108725418639833</v>
      </c>
      <c r="U577" s="110">
        <f t="shared" si="411"/>
        <v>-0.390338676427855</v>
      </c>
      <c r="V577" s="110">
        <f t="shared" si="411"/>
        <v>-0.949505891795872</v>
      </c>
      <c r="W577" s="110">
        <f t="shared" si="411"/>
        <v>0.349631357516708</v>
      </c>
      <c r="X577" s="110"/>
      <c r="Y577" s="110"/>
      <c r="Z577" s="110"/>
      <c r="AA577" s="110"/>
      <c r="AB577" s="128"/>
    </row>
    <row r="578" ht="12" customHeight="1" spans="1:28">
      <c r="A578" s="23"/>
      <c r="B578" s="112">
        <f t="shared" si="403"/>
        <v>61</v>
      </c>
      <c r="C578" s="110"/>
      <c r="D578" s="110">
        <f t="shared" ref="D578:W578" si="412">0+1*(D475-M_2)/SD_2</f>
        <v>0.316189898944246</v>
      </c>
      <c r="E578" s="110">
        <f t="shared" si="412"/>
        <v>-1.65348937606709</v>
      </c>
      <c r="F578" s="110">
        <f t="shared" si="412"/>
        <v>-0.81276441369972</v>
      </c>
      <c r="G578" s="110">
        <f t="shared" si="412"/>
        <v>1.43800427030182</v>
      </c>
      <c r="H578" s="110">
        <f t="shared" si="412"/>
        <v>-0.829642988786568</v>
      </c>
      <c r="I578" s="110">
        <f t="shared" si="412"/>
        <v>0.153863666061637</v>
      </c>
      <c r="J578" s="110">
        <f t="shared" si="412"/>
        <v>-0.53751596852651</v>
      </c>
      <c r="K578" s="110">
        <f t="shared" si="412"/>
        <v>1.53760548723489</v>
      </c>
      <c r="L578" s="110">
        <f t="shared" si="412"/>
        <v>1.17036826029049</v>
      </c>
      <c r="M578" s="110">
        <f t="shared" si="412"/>
        <v>0.119105529018371</v>
      </c>
      <c r="N578" s="110">
        <f t="shared" si="412"/>
        <v>-2.50048094407342</v>
      </c>
      <c r="O578" s="110">
        <f t="shared" si="412"/>
        <v>-0.274627033884493</v>
      </c>
      <c r="P578" s="110">
        <f t="shared" si="412"/>
        <v>-1.7492496131583</v>
      </c>
      <c r="Q578" s="110">
        <f t="shared" si="412"/>
        <v>-0.397099522642588</v>
      </c>
      <c r="R578" s="110">
        <f t="shared" si="412"/>
        <v>0.195865965583765</v>
      </c>
      <c r="S578" s="110">
        <f t="shared" si="412"/>
        <v>0.295151432750825</v>
      </c>
      <c r="T578" s="110">
        <f t="shared" si="412"/>
        <v>1.1784215821511</v>
      </c>
      <c r="U578" s="110">
        <f t="shared" si="412"/>
        <v>1.11772406548356</v>
      </c>
      <c r="V578" s="110">
        <f t="shared" si="412"/>
        <v>0.799400755459265</v>
      </c>
      <c r="W578" s="110">
        <f t="shared" si="412"/>
        <v>0.460302728556115</v>
      </c>
      <c r="X578" s="110"/>
      <c r="Y578" s="110"/>
      <c r="Z578" s="110"/>
      <c r="AA578" s="110"/>
      <c r="AB578" s="128"/>
    </row>
    <row r="579" ht="12" customHeight="1" spans="1:28">
      <c r="A579" s="23"/>
      <c r="B579" s="112">
        <f t="shared" si="403"/>
        <v>62</v>
      </c>
      <c r="C579" s="110"/>
      <c r="D579" s="110">
        <f t="shared" ref="D579:W579" si="413">0+1*(D476-M_2)/SD_2</f>
        <v>-0.0822885583929323</v>
      </c>
      <c r="E579" s="110">
        <f t="shared" si="413"/>
        <v>-0.462850380986684</v>
      </c>
      <c r="F579" s="110">
        <f t="shared" si="413"/>
        <v>-0.814995404824194</v>
      </c>
      <c r="G579" s="110">
        <f t="shared" si="413"/>
        <v>0.372738633699362</v>
      </c>
      <c r="H579" s="110">
        <f t="shared" si="413"/>
        <v>0.0729932327422581</v>
      </c>
      <c r="I579" s="110">
        <f t="shared" si="413"/>
        <v>-1.16232732887684</v>
      </c>
      <c r="J579" s="110">
        <f t="shared" si="413"/>
        <v>-0.156541881577458</v>
      </c>
      <c r="K579" s="110">
        <f t="shared" si="413"/>
        <v>0.679125495010049</v>
      </c>
      <c r="L579" s="110">
        <f t="shared" si="413"/>
        <v>0.0717682947622355</v>
      </c>
      <c r="M579" s="110">
        <f t="shared" si="413"/>
        <v>-0.0890098456393651</v>
      </c>
      <c r="N579" s="110">
        <f t="shared" si="413"/>
        <v>-1.49888068798576</v>
      </c>
      <c r="O579" s="110">
        <f t="shared" si="413"/>
        <v>1.27678180682137</v>
      </c>
      <c r="P579" s="110">
        <f t="shared" si="413"/>
        <v>0.479638555943767</v>
      </c>
      <c r="Q579" s="110">
        <f t="shared" si="413"/>
        <v>0.0852331583229921</v>
      </c>
      <c r="R579" s="110">
        <f t="shared" si="413"/>
        <v>-1.31047584920184</v>
      </c>
      <c r="S579" s="110">
        <f t="shared" si="413"/>
        <v>0.185845878027987</v>
      </c>
      <c r="T579" s="110">
        <f t="shared" si="413"/>
        <v>1.10122254541495</v>
      </c>
      <c r="U579" s="110">
        <f t="shared" si="413"/>
        <v>1.34130512619198</v>
      </c>
      <c r="V579" s="110">
        <f t="shared" si="413"/>
        <v>-1.38011638842221</v>
      </c>
      <c r="W579" s="110">
        <f t="shared" si="413"/>
        <v>0.218812780900984</v>
      </c>
      <c r="X579" s="110"/>
      <c r="Y579" s="110"/>
      <c r="Z579" s="110"/>
      <c r="AA579" s="110"/>
      <c r="AB579" s="128"/>
    </row>
    <row r="580" ht="12" customHeight="1" spans="1:28">
      <c r="A580" s="23"/>
      <c r="B580" s="112">
        <f t="shared" si="403"/>
        <v>63</v>
      </c>
      <c r="C580" s="110"/>
      <c r="D580" s="110">
        <f t="shared" ref="D580:W580" si="414">0+1*(D477-M_2)/SD_2</f>
        <v>0.95809584659182</v>
      </c>
      <c r="E580" s="110">
        <f t="shared" si="414"/>
        <v>-0.635265931409322</v>
      </c>
      <c r="F580" s="110">
        <f t="shared" si="414"/>
        <v>0.030324701722772</v>
      </c>
      <c r="G580" s="110">
        <f t="shared" si="414"/>
        <v>-0.899557320561036</v>
      </c>
      <c r="H580" s="110">
        <f t="shared" si="414"/>
        <v>-1.10671705575086</v>
      </c>
      <c r="I580" s="110">
        <f t="shared" si="414"/>
        <v>0.420272805549697</v>
      </c>
      <c r="J580" s="110">
        <f t="shared" si="414"/>
        <v>-0.621391125760259</v>
      </c>
      <c r="K580" s="110">
        <f t="shared" si="414"/>
        <v>0.288448945851295</v>
      </c>
      <c r="L580" s="110">
        <f t="shared" si="414"/>
        <v>-0.831270272592731</v>
      </c>
      <c r="M580" s="110">
        <f t="shared" si="414"/>
        <v>0.152166285490395</v>
      </c>
      <c r="N580" s="110">
        <f t="shared" si="414"/>
        <v>0.476097533485483</v>
      </c>
      <c r="O580" s="110">
        <f t="shared" si="414"/>
        <v>0.834826636273</v>
      </c>
      <c r="P580" s="110">
        <f t="shared" si="414"/>
        <v>0.203075281719638</v>
      </c>
      <c r="Q580" s="110">
        <f t="shared" si="414"/>
        <v>0.0567855105942694</v>
      </c>
      <c r="R580" s="110">
        <f t="shared" si="414"/>
        <v>-1.88562392360825</v>
      </c>
      <c r="S580" s="110">
        <f t="shared" si="414"/>
        <v>-0.119603670630559</v>
      </c>
      <c r="T580" s="110">
        <f t="shared" si="414"/>
        <v>-0.460924092462423</v>
      </c>
      <c r="U580" s="110">
        <f t="shared" si="414"/>
        <v>-0.189138668002086</v>
      </c>
      <c r="V580" s="110">
        <f t="shared" si="414"/>
        <v>0.255236184317905</v>
      </c>
      <c r="W580" s="110">
        <f t="shared" si="414"/>
        <v>0.348814306782053</v>
      </c>
      <c r="X580" s="110"/>
      <c r="Y580" s="110"/>
      <c r="Z580" s="110"/>
      <c r="AA580" s="110"/>
      <c r="AB580" s="128"/>
    </row>
    <row r="581" ht="12" customHeight="1" spans="1:28">
      <c r="A581" s="23"/>
      <c r="B581" s="112">
        <f t="shared" si="403"/>
        <v>64</v>
      </c>
      <c r="C581" s="110"/>
      <c r="D581" s="110">
        <f t="shared" ref="D581:W581" si="415">0+1*(D478-M_2)/SD_2</f>
        <v>0.223821694037186</v>
      </c>
      <c r="E581" s="110">
        <f t="shared" si="415"/>
        <v>-0.702211908010445</v>
      </c>
      <c r="F581" s="110">
        <f t="shared" si="415"/>
        <v>1.05011221839535</v>
      </c>
      <c r="G581" s="110">
        <f t="shared" si="415"/>
        <v>0.899612602983007</v>
      </c>
      <c r="H581" s="110">
        <f t="shared" si="415"/>
        <v>-0.62523835743961</v>
      </c>
      <c r="I581" s="110">
        <f t="shared" si="415"/>
        <v>1.29140790726602</v>
      </c>
      <c r="J581" s="110">
        <f t="shared" si="415"/>
        <v>-0.810572707017225</v>
      </c>
      <c r="K581" s="110">
        <f t="shared" si="415"/>
        <v>0.0951305197679936</v>
      </c>
      <c r="L581" s="110">
        <f t="shared" si="415"/>
        <v>3.62457858073832</v>
      </c>
      <c r="M581" s="110">
        <f t="shared" si="415"/>
        <v>1.21464738358568</v>
      </c>
      <c r="N581" s="110">
        <f t="shared" si="415"/>
        <v>0.100058779028093</v>
      </c>
      <c r="O581" s="110">
        <f t="shared" si="415"/>
        <v>2.24273712481364</v>
      </c>
      <c r="P581" s="110">
        <f t="shared" si="415"/>
        <v>0.388401145245194</v>
      </c>
      <c r="Q581" s="110">
        <f t="shared" si="415"/>
        <v>-0.609568879235009</v>
      </c>
      <c r="R581" s="110">
        <f t="shared" si="415"/>
        <v>1.07879100456903</v>
      </c>
      <c r="S581" s="110">
        <f t="shared" si="415"/>
        <v>0.388802257318878</v>
      </c>
      <c r="T581" s="110">
        <f t="shared" si="415"/>
        <v>-0.0950409232615512</v>
      </c>
      <c r="U581" s="110">
        <f t="shared" si="415"/>
        <v>0.133459664926042</v>
      </c>
      <c r="V581" s="110">
        <f t="shared" si="415"/>
        <v>-0.508550829366204</v>
      </c>
      <c r="W581" s="110">
        <f t="shared" si="415"/>
        <v>1.09084339021557</v>
      </c>
      <c r="X581" s="110"/>
      <c r="Y581" s="110"/>
      <c r="Z581" s="110"/>
      <c r="AA581" s="110"/>
      <c r="AB581" s="128"/>
    </row>
    <row r="582" ht="12" customHeight="1" spans="1:28">
      <c r="A582" s="23"/>
      <c r="B582" s="112">
        <f t="shared" si="403"/>
        <v>65</v>
      </c>
      <c r="C582" s="110"/>
      <c r="D582" s="110">
        <f t="shared" ref="D582:W582" si="416">0+1*(D479-M_2)/SD_2</f>
        <v>-0.1476149784188</v>
      </c>
      <c r="E582" s="110">
        <f t="shared" si="416"/>
        <v>-1.53409569928086</v>
      </c>
      <c r="F582" s="110">
        <f t="shared" si="416"/>
        <v>0.724740320030641</v>
      </c>
      <c r="G582" s="110">
        <f t="shared" si="416"/>
        <v>1.84605593643715</v>
      </c>
      <c r="H582" s="110">
        <f t="shared" si="416"/>
        <v>0.193393352429548</v>
      </c>
      <c r="I582" s="110">
        <f t="shared" si="416"/>
        <v>-0.11676165995158</v>
      </c>
      <c r="J582" s="110">
        <f t="shared" si="416"/>
        <v>-1.90238757094814</v>
      </c>
      <c r="K582" s="110">
        <f t="shared" si="416"/>
        <v>-0.192843799071009</v>
      </c>
      <c r="L582" s="110">
        <f t="shared" si="416"/>
        <v>0.0117841986970551</v>
      </c>
      <c r="M582" s="110">
        <f t="shared" si="416"/>
        <v>-0.117762734393458</v>
      </c>
      <c r="N582" s="110">
        <f t="shared" si="416"/>
        <v>-0.090270979863024</v>
      </c>
      <c r="O582" s="110">
        <f t="shared" si="416"/>
        <v>-0.716630573807312</v>
      </c>
      <c r="P582" s="110">
        <f t="shared" si="416"/>
        <v>0.71018289281346</v>
      </c>
      <c r="Q582" s="110">
        <f t="shared" si="416"/>
        <v>1.27683143331453</v>
      </c>
      <c r="R582" s="110">
        <f t="shared" si="416"/>
        <v>1.22289069549361</v>
      </c>
      <c r="S582" s="110">
        <f t="shared" si="416"/>
        <v>-1.06214606827398</v>
      </c>
      <c r="T582" s="110">
        <f t="shared" si="416"/>
        <v>-0.977290440498974</v>
      </c>
      <c r="U582" s="110">
        <f t="shared" si="416"/>
        <v>-1.42640694204162</v>
      </c>
      <c r="V582" s="110">
        <f t="shared" si="416"/>
        <v>0.466846668942474</v>
      </c>
      <c r="W582" s="110">
        <f t="shared" si="416"/>
        <v>1.79313655657879</v>
      </c>
      <c r="X582" s="110"/>
      <c r="Y582" s="110"/>
      <c r="Z582" s="110"/>
      <c r="AA582" s="110"/>
      <c r="AB582" s="128"/>
    </row>
    <row r="583" ht="12" customHeight="1" spans="1:28">
      <c r="A583" s="23"/>
      <c r="B583" s="112">
        <f t="shared" si="403"/>
        <v>66</v>
      </c>
      <c r="C583" s="110"/>
      <c r="D583" s="110">
        <f t="shared" ref="D583:W583" si="417">0+1*(D480-M_2)/SD_2</f>
        <v>0.947519375203424</v>
      </c>
      <c r="E583" s="110">
        <f t="shared" si="417"/>
        <v>-0.529895484583978</v>
      </c>
      <c r="F583" s="110">
        <f t="shared" si="417"/>
        <v>-0.528603414336687</v>
      </c>
      <c r="G583" s="110">
        <f t="shared" si="417"/>
        <v>-1.22919921112648</v>
      </c>
      <c r="H583" s="110">
        <f t="shared" si="417"/>
        <v>-0.884776972491048</v>
      </c>
      <c r="I583" s="110">
        <f t="shared" si="417"/>
        <v>-0.621128368741048</v>
      </c>
      <c r="J583" s="110">
        <f t="shared" si="417"/>
        <v>1.37809944193942</v>
      </c>
      <c r="K583" s="110">
        <f t="shared" si="417"/>
        <v>0.408708865285002</v>
      </c>
      <c r="L583" s="110">
        <f t="shared" si="417"/>
        <v>1.05453853177847</v>
      </c>
      <c r="M583" s="110">
        <f t="shared" si="417"/>
        <v>-1.17254430098343</v>
      </c>
      <c r="N583" s="110">
        <f t="shared" si="417"/>
        <v>0.485107075664149</v>
      </c>
      <c r="O583" s="110">
        <f t="shared" si="417"/>
        <v>0.89834616743559</v>
      </c>
      <c r="P583" s="110">
        <f t="shared" si="417"/>
        <v>1.22291993647556</v>
      </c>
      <c r="Q583" s="110">
        <f t="shared" si="417"/>
        <v>1.09695802231282</v>
      </c>
      <c r="R583" s="110">
        <f t="shared" si="417"/>
        <v>-0.987592622446895</v>
      </c>
      <c r="S583" s="110">
        <f t="shared" si="417"/>
        <v>-0.372741500527227</v>
      </c>
      <c r="T583" s="110">
        <f t="shared" si="417"/>
        <v>-0.171292397765545</v>
      </c>
      <c r="U583" s="110">
        <f t="shared" si="417"/>
        <v>-0.549815031799206</v>
      </c>
      <c r="V583" s="110">
        <f t="shared" si="417"/>
        <v>-0.426171184924685</v>
      </c>
      <c r="W583" s="110">
        <f t="shared" si="417"/>
        <v>-1.57472289406407</v>
      </c>
      <c r="X583" s="110"/>
      <c r="Y583" s="110"/>
      <c r="Z583" s="110"/>
      <c r="AA583" s="110"/>
      <c r="AB583" s="128"/>
    </row>
    <row r="584" ht="12" customHeight="1" spans="1:28">
      <c r="A584" s="23"/>
      <c r="B584" s="112">
        <f t="shared" si="403"/>
        <v>67</v>
      </c>
      <c r="C584" s="110"/>
      <c r="D584" s="110">
        <f t="shared" ref="D584:W584" si="418">0+1*(D481-M_2)/SD_2</f>
        <v>1.6891458135444</v>
      </c>
      <c r="E584" s="110">
        <f t="shared" si="418"/>
        <v>-1.74215086759428</v>
      </c>
      <c r="F584" s="110">
        <f t="shared" si="418"/>
        <v>-2.1351597463226</v>
      </c>
      <c r="G584" s="110">
        <f t="shared" si="418"/>
        <v>-0.0359354564590584</v>
      </c>
      <c r="H584" s="110">
        <f t="shared" si="418"/>
        <v>-1.02488679087554</v>
      </c>
      <c r="I584" s="110">
        <f t="shared" si="418"/>
        <v>-2.04820042544972</v>
      </c>
      <c r="J584" s="110">
        <f t="shared" si="418"/>
        <v>0.333892395263885</v>
      </c>
      <c r="K584" s="110">
        <f t="shared" si="418"/>
        <v>0.901914802322226</v>
      </c>
      <c r="L584" s="110">
        <f t="shared" si="418"/>
        <v>1.50292867554885</v>
      </c>
      <c r="M584" s="110">
        <f t="shared" si="418"/>
        <v>-0.95634385534108</v>
      </c>
      <c r="N584" s="110">
        <f t="shared" si="418"/>
        <v>0.547207892069575</v>
      </c>
      <c r="O584" s="110">
        <f t="shared" si="418"/>
        <v>-1.81920503897059</v>
      </c>
      <c r="P584" s="110">
        <f t="shared" si="418"/>
        <v>-0.89105106314583</v>
      </c>
      <c r="Q584" s="110">
        <f t="shared" si="418"/>
        <v>-2.88909839976208</v>
      </c>
      <c r="R584" s="110">
        <f t="shared" si="418"/>
        <v>2.37548211087986</v>
      </c>
      <c r="S584" s="110">
        <f t="shared" si="418"/>
        <v>1.08720786996343</v>
      </c>
      <c r="T584" s="110">
        <f t="shared" si="418"/>
        <v>-1.88346830056473</v>
      </c>
      <c r="U584" s="110">
        <f t="shared" si="418"/>
        <v>-1.64047189740227</v>
      </c>
      <c r="V584" s="110">
        <f t="shared" si="418"/>
        <v>-1.34135904679579</v>
      </c>
      <c r="W584" s="110">
        <f t="shared" si="418"/>
        <v>-0.0448521015451244</v>
      </c>
      <c r="X584" s="110"/>
      <c r="Y584" s="110"/>
      <c r="Z584" s="110"/>
      <c r="AA584" s="110"/>
      <c r="AB584" s="128"/>
    </row>
    <row r="585" ht="12" customHeight="1" spans="1:28">
      <c r="A585" s="23"/>
      <c r="B585" s="112">
        <f t="shared" si="403"/>
        <v>68</v>
      </c>
      <c r="C585" s="110"/>
      <c r="D585" s="110">
        <f t="shared" ref="D585:W585" si="419">0+1*(D482-M_2)/SD_2</f>
        <v>1.69860379105885</v>
      </c>
      <c r="E585" s="110">
        <f t="shared" si="419"/>
        <v>-0.911503614613289</v>
      </c>
      <c r="F585" s="110">
        <f t="shared" si="419"/>
        <v>-0.261405968694656</v>
      </c>
      <c r="G585" s="110">
        <f t="shared" si="419"/>
        <v>-1.40366228550191</v>
      </c>
      <c r="H585" s="110">
        <f t="shared" si="419"/>
        <v>-0.064884743126372</v>
      </c>
      <c r="I585" s="110">
        <f t="shared" si="419"/>
        <v>-0.0890233215491079</v>
      </c>
      <c r="J585" s="110">
        <f t="shared" si="419"/>
        <v>-0.44618495834686</v>
      </c>
      <c r="K585" s="110">
        <f t="shared" si="419"/>
        <v>-1.64372131397023</v>
      </c>
      <c r="L585" s="110">
        <f t="shared" si="419"/>
        <v>1.10008844084825</v>
      </c>
      <c r="M585" s="110">
        <f t="shared" si="419"/>
        <v>0.525695456902713</v>
      </c>
      <c r="N585" s="110">
        <f t="shared" si="419"/>
        <v>-0.95522778069442</v>
      </c>
      <c r="O585" s="110">
        <f t="shared" si="419"/>
        <v>-1.07578696583868</v>
      </c>
      <c r="P585" s="110">
        <f t="shared" si="419"/>
        <v>-0.482067988606767</v>
      </c>
      <c r="Q585" s="110">
        <f t="shared" si="419"/>
        <v>-0.791747840330181</v>
      </c>
      <c r="R585" s="110">
        <f t="shared" si="419"/>
        <v>0.28275252654998</v>
      </c>
      <c r="S585" s="110">
        <f t="shared" si="419"/>
        <v>-1.02938092366615</v>
      </c>
      <c r="T585" s="110">
        <f t="shared" si="419"/>
        <v>-1.73668087136935</v>
      </c>
      <c r="U585" s="110">
        <f t="shared" si="419"/>
        <v>-1.83372071886534</v>
      </c>
      <c r="V585" s="110">
        <f t="shared" si="419"/>
        <v>0.956582740181772</v>
      </c>
      <c r="W585" s="110">
        <f t="shared" si="419"/>
        <v>-0.601925622281494</v>
      </c>
      <c r="X585" s="110"/>
      <c r="Y585" s="110"/>
      <c r="Z585" s="110"/>
      <c r="AA585" s="110"/>
      <c r="AB585" s="128"/>
    </row>
    <row r="586" ht="12" customHeight="1" spans="1:28">
      <c r="A586" s="23"/>
      <c r="B586" s="112">
        <f t="shared" si="403"/>
        <v>69</v>
      </c>
      <c r="C586" s="110"/>
      <c r="D586" s="110">
        <f t="shared" ref="D586:W586" si="420">0+1*(D483-M_2)/SD_2</f>
        <v>-1.40081287980873</v>
      </c>
      <c r="E586" s="110">
        <f t="shared" si="420"/>
        <v>0.0968613876634984</v>
      </c>
      <c r="F586" s="110">
        <f t="shared" si="420"/>
        <v>-0.227211759344734</v>
      </c>
      <c r="G586" s="110">
        <f t="shared" si="420"/>
        <v>0.527484235365707</v>
      </c>
      <c r="H586" s="110">
        <f t="shared" si="420"/>
        <v>-1.21183387478404</v>
      </c>
      <c r="I586" s="110">
        <f t="shared" si="420"/>
        <v>-1.03980001735256</v>
      </c>
      <c r="J586" s="110">
        <f t="shared" si="420"/>
        <v>-0.169128277091478</v>
      </c>
      <c r="K586" s="110">
        <f t="shared" si="420"/>
        <v>-0.446188288070168</v>
      </c>
      <c r="L586" s="110">
        <f t="shared" si="420"/>
        <v>0.711517140967646</v>
      </c>
      <c r="M586" s="110">
        <f t="shared" si="420"/>
        <v>-0.166716477341093</v>
      </c>
      <c r="N586" s="110">
        <f t="shared" si="420"/>
        <v>-1.07727345167945</v>
      </c>
      <c r="O586" s="110">
        <f t="shared" si="420"/>
        <v>-0.545786321751757</v>
      </c>
      <c r="P586" s="110">
        <f t="shared" si="420"/>
        <v>0.014219939967083</v>
      </c>
      <c r="Q586" s="110">
        <f t="shared" si="420"/>
        <v>1.72184382640521</v>
      </c>
      <c r="R586" s="110">
        <f t="shared" si="420"/>
        <v>0.573013913114907</v>
      </c>
      <c r="S586" s="110">
        <f t="shared" si="420"/>
        <v>-1.59531991763884</v>
      </c>
      <c r="T586" s="110">
        <f t="shared" si="420"/>
        <v>-1.42626558407655</v>
      </c>
      <c r="U586" s="110">
        <f t="shared" si="420"/>
        <v>0.509832319276679</v>
      </c>
      <c r="V586" s="110">
        <f t="shared" si="420"/>
        <v>2.35883407944373</v>
      </c>
      <c r="W586" s="110">
        <f t="shared" si="420"/>
        <v>0.330326156117406</v>
      </c>
      <c r="X586" s="110"/>
      <c r="Y586" s="110"/>
      <c r="Z586" s="110"/>
      <c r="AA586" s="110"/>
      <c r="AB586" s="128"/>
    </row>
    <row r="587" ht="12" customHeight="1" spans="1:28">
      <c r="A587" s="23"/>
      <c r="B587" s="112">
        <f t="shared" si="403"/>
        <v>70</v>
      </c>
      <c r="C587" s="110"/>
      <c r="D587" s="110">
        <f t="shared" ref="D587:W587" si="421">0+1*(D484-M_2)/SD_2</f>
        <v>0.621265007684395</v>
      </c>
      <c r="E587" s="110">
        <f t="shared" si="421"/>
        <v>-0.122543989071105</v>
      </c>
      <c r="F587" s="110">
        <f t="shared" si="421"/>
        <v>-0.964755019158632</v>
      </c>
      <c r="G587" s="110">
        <f t="shared" si="421"/>
        <v>-0.240928164129222</v>
      </c>
      <c r="H587" s="110">
        <f t="shared" si="421"/>
        <v>-1.62078890634733</v>
      </c>
      <c r="I587" s="110">
        <f t="shared" si="421"/>
        <v>1.2803829501089</v>
      </c>
      <c r="J587" s="110">
        <f t="shared" si="421"/>
        <v>-0.767473648932587</v>
      </c>
      <c r="K587" s="110">
        <f t="shared" si="421"/>
        <v>-0.193291325079904</v>
      </c>
      <c r="L587" s="110">
        <f t="shared" si="421"/>
        <v>-0.256975690107086</v>
      </c>
      <c r="M587" s="110">
        <f t="shared" si="421"/>
        <v>0.201804326783674</v>
      </c>
      <c r="N587" s="110">
        <f t="shared" si="421"/>
        <v>-0.799722956877185</v>
      </c>
      <c r="O587" s="110">
        <f t="shared" si="421"/>
        <v>0.344875430667757</v>
      </c>
      <c r="P587" s="110">
        <f t="shared" si="421"/>
        <v>-1.84900974501109</v>
      </c>
      <c r="Q587" s="110">
        <f t="shared" si="421"/>
        <v>-1.04689096871176</v>
      </c>
      <c r="R587" s="110">
        <f t="shared" si="421"/>
        <v>1.9543722972711</v>
      </c>
      <c r="S587" s="110">
        <f t="shared" si="421"/>
        <v>1.0567238478974</v>
      </c>
      <c r="T587" s="110">
        <f t="shared" si="421"/>
        <v>0.295165515844425</v>
      </c>
      <c r="U587" s="110">
        <f t="shared" si="421"/>
        <v>-1.17728735441993</v>
      </c>
      <c r="V587" s="110">
        <f t="shared" si="421"/>
        <v>0.406375117832812</v>
      </c>
      <c r="W587" s="110">
        <f t="shared" si="421"/>
        <v>3.03103429260417</v>
      </c>
      <c r="X587" s="110"/>
      <c r="Y587" s="110"/>
      <c r="Z587" s="110"/>
      <c r="AA587" s="110"/>
      <c r="AB587" s="128"/>
    </row>
    <row r="588" ht="12" customHeight="1" spans="1:28">
      <c r="A588" s="23"/>
      <c r="B588" s="112">
        <f t="shared" si="403"/>
        <v>71</v>
      </c>
      <c r="C588" s="110"/>
      <c r="D588" s="110">
        <f t="shared" ref="D588:W588" si="422">0+1*(D485-M_2)/SD_2</f>
        <v>1.77477770015549</v>
      </c>
      <c r="E588" s="110">
        <f t="shared" si="422"/>
        <v>0.151412813869556</v>
      </c>
      <c r="F588" s="110">
        <f t="shared" si="422"/>
        <v>1.58299894539157</v>
      </c>
      <c r="G588" s="110">
        <f t="shared" si="422"/>
        <v>-0.715836779266324</v>
      </c>
      <c r="H588" s="110">
        <f t="shared" si="422"/>
        <v>-0.794190376520777</v>
      </c>
      <c r="I588" s="110">
        <f t="shared" si="422"/>
        <v>1.84096949770656</v>
      </c>
      <c r="J588" s="110">
        <f t="shared" si="422"/>
        <v>0.300357774876742</v>
      </c>
      <c r="K588" s="110">
        <f t="shared" si="422"/>
        <v>0.00194290519132264</v>
      </c>
      <c r="L588" s="110">
        <f t="shared" si="422"/>
        <v>-0.20819189756057</v>
      </c>
      <c r="M588" s="110">
        <f t="shared" si="422"/>
        <v>-1.12745786473442</v>
      </c>
      <c r="N588" s="110">
        <f t="shared" si="422"/>
        <v>-1.56331717286334</v>
      </c>
      <c r="O588" s="110">
        <f t="shared" si="422"/>
        <v>0.030686913548662</v>
      </c>
      <c r="P588" s="110">
        <f t="shared" si="422"/>
        <v>0.954060558775489</v>
      </c>
      <c r="Q588" s="110">
        <f t="shared" si="422"/>
        <v>-0.407877283068723</v>
      </c>
      <c r="R588" s="110">
        <f t="shared" si="422"/>
        <v>1.14379138456018</v>
      </c>
      <c r="S588" s="110">
        <f t="shared" si="422"/>
        <v>-0.993297432906788</v>
      </c>
      <c r="T588" s="110">
        <f t="shared" si="422"/>
        <v>-0.812401675341081</v>
      </c>
      <c r="U588" s="110">
        <f t="shared" si="422"/>
        <v>0.0440519187455503</v>
      </c>
      <c r="V588" s="110">
        <f t="shared" si="422"/>
        <v>-1.34850698512485</v>
      </c>
      <c r="W588" s="110">
        <f t="shared" si="422"/>
        <v>-0.804521058321227</v>
      </c>
      <c r="X588" s="110"/>
      <c r="Y588" s="110"/>
      <c r="Z588" s="110"/>
      <c r="AA588" s="110"/>
      <c r="AB588" s="128"/>
    </row>
    <row r="589" ht="12" customHeight="1" spans="1:28">
      <c r="A589" s="23"/>
      <c r="B589" s="112">
        <f t="shared" si="403"/>
        <v>72</v>
      </c>
      <c r="C589" s="110"/>
      <c r="D589" s="110">
        <f t="shared" ref="D589:W589" si="423">0+1*(D486-M_2)/SD_2</f>
        <v>0.268320085394057</v>
      </c>
      <c r="E589" s="110">
        <f t="shared" si="423"/>
        <v>-1.10136639439307</v>
      </c>
      <c r="F589" s="110">
        <f t="shared" si="423"/>
        <v>0.929126111544272</v>
      </c>
      <c r="G589" s="110">
        <f t="shared" si="423"/>
        <v>-0.669578954383863</v>
      </c>
      <c r="H589" s="110">
        <f t="shared" si="423"/>
        <v>0.219779743567248</v>
      </c>
      <c r="I589" s="110">
        <f t="shared" si="423"/>
        <v>-0.446003099835363</v>
      </c>
      <c r="J589" s="110">
        <f t="shared" si="423"/>
        <v>-0.985127178239641</v>
      </c>
      <c r="K589" s="110">
        <f t="shared" si="423"/>
        <v>-0.471223215494276</v>
      </c>
      <c r="L589" s="110">
        <f t="shared" si="423"/>
        <v>-0.940940291092353</v>
      </c>
      <c r="M589" s="110">
        <f t="shared" si="423"/>
        <v>-0.675412884590874</v>
      </c>
      <c r="N589" s="110">
        <f t="shared" si="423"/>
        <v>-0.717209164697722</v>
      </c>
      <c r="O589" s="110">
        <f t="shared" si="423"/>
        <v>0.562409566239287</v>
      </c>
      <c r="P589" s="110">
        <f t="shared" si="423"/>
        <v>-0.583212615669178</v>
      </c>
      <c r="Q589" s="110">
        <f t="shared" si="423"/>
        <v>0.851885396503098</v>
      </c>
      <c r="R589" s="110">
        <f t="shared" si="423"/>
        <v>-1.25806455582903</v>
      </c>
      <c r="S589" s="110">
        <f t="shared" si="423"/>
        <v>-0.0248886885575822</v>
      </c>
      <c r="T589" s="110">
        <f t="shared" si="423"/>
        <v>0.248596942343573</v>
      </c>
      <c r="U589" s="110">
        <f t="shared" si="423"/>
        <v>-0.790379056902621</v>
      </c>
      <c r="V589" s="110">
        <f t="shared" si="423"/>
        <v>0.0137356122488741</v>
      </c>
      <c r="W589" s="110">
        <f t="shared" si="423"/>
        <v>-0.788529723936283</v>
      </c>
      <c r="X589" s="110"/>
      <c r="Y589" s="110"/>
      <c r="Z589" s="110"/>
      <c r="AA589" s="110"/>
      <c r="AB589" s="128"/>
    </row>
    <row r="590" ht="12" customHeight="1" spans="1:28">
      <c r="A590" s="23"/>
      <c r="B590" s="112">
        <f t="shared" si="403"/>
        <v>73</v>
      </c>
      <c r="C590" s="110"/>
      <c r="D590" s="110">
        <f t="shared" ref="D590:W590" si="424">0+1*(D487-M_2)/SD_2</f>
        <v>-0.743034001723229</v>
      </c>
      <c r="E590" s="110">
        <f t="shared" si="424"/>
        <v>0.679739481381915</v>
      </c>
      <c r="F590" s="110">
        <f t="shared" si="424"/>
        <v>0.552775338922451</v>
      </c>
      <c r="G590" s="110">
        <f t="shared" si="424"/>
        <v>-1.32250201216686</v>
      </c>
      <c r="H590" s="110">
        <f t="shared" si="424"/>
        <v>-1.51676811635385</v>
      </c>
      <c r="I590" s="110">
        <f t="shared" si="424"/>
        <v>0.779952070576054</v>
      </c>
      <c r="J590" s="110">
        <f t="shared" si="424"/>
        <v>-0.654369362427619</v>
      </c>
      <c r="K590" s="110">
        <f t="shared" si="424"/>
        <v>-1.06712188322361</v>
      </c>
      <c r="L590" s="110">
        <f t="shared" si="424"/>
        <v>0.979129223532969</v>
      </c>
      <c r="M590" s="110">
        <f t="shared" si="424"/>
        <v>0.320162853281028</v>
      </c>
      <c r="N590" s="110">
        <f t="shared" si="424"/>
        <v>0.0426954809109258</v>
      </c>
      <c r="O590" s="110">
        <f t="shared" si="424"/>
        <v>0.638691356035612</v>
      </c>
      <c r="P590" s="110">
        <f t="shared" si="424"/>
        <v>-0.164535412720386</v>
      </c>
      <c r="Q590" s="110">
        <f t="shared" si="424"/>
        <v>-0.973907068005094</v>
      </c>
      <c r="R590" s="110">
        <f t="shared" si="424"/>
        <v>0.19565199479406</v>
      </c>
      <c r="S590" s="110">
        <f t="shared" si="424"/>
        <v>-1.61250170140195</v>
      </c>
      <c r="T590" s="110">
        <f t="shared" si="424"/>
        <v>0.799295090006534</v>
      </c>
      <c r="U590" s="110">
        <f t="shared" si="424"/>
        <v>-0.797868334568928</v>
      </c>
      <c r="V590" s="110">
        <f t="shared" si="424"/>
        <v>-2.40107621846231</v>
      </c>
      <c r="W590" s="110">
        <f t="shared" si="424"/>
        <v>-0.438602253454074</v>
      </c>
      <c r="X590" s="110"/>
      <c r="Y590" s="110"/>
      <c r="Z590" s="110"/>
      <c r="AA590" s="110"/>
      <c r="AB590" s="128"/>
    </row>
    <row r="591" ht="12" customHeight="1" spans="1:28">
      <c r="A591" s="23"/>
      <c r="B591" s="112">
        <f t="shared" si="403"/>
        <v>74</v>
      </c>
      <c r="C591" s="110"/>
      <c r="D591" s="110">
        <f t="shared" ref="D591:W591" si="425">0+1*(D488-M_2)/SD_2</f>
        <v>-1.60566306911855</v>
      </c>
      <c r="E591" s="110">
        <f t="shared" si="425"/>
        <v>-0.0464567600209381</v>
      </c>
      <c r="F591" s="110">
        <f t="shared" si="425"/>
        <v>-0.524881060166893</v>
      </c>
      <c r="G591" s="110">
        <f t="shared" si="425"/>
        <v>0.748313014961986</v>
      </c>
      <c r="H591" s="110">
        <f t="shared" si="425"/>
        <v>-0.380768190395479</v>
      </c>
      <c r="I591" s="110">
        <f t="shared" si="425"/>
        <v>3.26271702056589</v>
      </c>
      <c r="J591" s="110">
        <f t="shared" si="425"/>
        <v>0.175843018015104</v>
      </c>
      <c r="K591" s="110">
        <f t="shared" si="425"/>
        <v>0.473777969430282</v>
      </c>
      <c r="L591" s="110">
        <f t="shared" si="425"/>
        <v>-1.33133253396216</v>
      </c>
      <c r="M591" s="110">
        <f t="shared" si="425"/>
        <v>-0.0105512280253786</v>
      </c>
      <c r="N591" s="110">
        <f t="shared" si="425"/>
        <v>1.06824151563698</v>
      </c>
      <c r="O591" s="110">
        <f t="shared" si="425"/>
        <v>-0.731853642357005</v>
      </c>
      <c r="P591" s="110">
        <f t="shared" si="425"/>
        <v>0.829938055366937</v>
      </c>
      <c r="Q591" s="110">
        <f t="shared" si="425"/>
        <v>1.44996293512256</v>
      </c>
      <c r="R591" s="110">
        <f t="shared" si="425"/>
        <v>0.908862759593113</v>
      </c>
      <c r="S591" s="110">
        <f t="shared" si="425"/>
        <v>-0.363491593115337</v>
      </c>
      <c r="T591" s="110">
        <f t="shared" si="425"/>
        <v>0.506103237827787</v>
      </c>
      <c r="U591" s="110">
        <f t="shared" si="425"/>
        <v>-0.877961735499078</v>
      </c>
      <c r="V591" s="110">
        <f t="shared" si="425"/>
        <v>0.607794113981384</v>
      </c>
      <c r="W591" s="110">
        <f t="shared" si="425"/>
        <v>-0.579560197323667</v>
      </c>
      <c r="X591" s="110"/>
      <c r="Y591" s="110"/>
      <c r="Z591" s="110"/>
      <c r="AA591" s="110"/>
      <c r="AB591" s="128"/>
    </row>
    <row r="592" ht="12" customHeight="1" spans="1:28">
      <c r="A592" s="23"/>
      <c r="B592" s="112">
        <f t="shared" si="403"/>
        <v>75</v>
      </c>
      <c r="C592" s="110"/>
      <c r="D592" s="110">
        <f t="shared" ref="D592:W592" si="426">0+1*(D489-M_2)/SD_2</f>
        <v>1.52871982593807</v>
      </c>
      <c r="E592" s="110">
        <f t="shared" si="426"/>
        <v>1.29610720347</v>
      </c>
      <c r="F592" s="110">
        <f t="shared" si="426"/>
        <v>-0.138310387533379</v>
      </c>
      <c r="G592" s="110">
        <f t="shared" si="426"/>
        <v>-0.97008995031019</v>
      </c>
      <c r="H592" s="110">
        <f t="shared" si="426"/>
        <v>0.31239742306667</v>
      </c>
      <c r="I592" s="110">
        <f t="shared" si="426"/>
        <v>-0.638725867482198</v>
      </c>
      <c r="J592" s="110">
        <f t="shared" si="426"/>
        <v>0.0241311659015228</v>
      </c>
      <c r="K592" s="110">
        <f t="shared" si="426"/>
        <v>0.853771311203667</v>
      </c>
      <c r="L592" s="110">
        <f t="shared" si="426"/>
        <v>-0.497328735070155</v>
      </c>
      <c r="M592" s="110">
        <f t="shared" si="426"/>
        <v>-0.799654105722383</v>
      </c>
      <c r="N592" s="110">
        <f t="shared" si="426"/>
        <v>1.80290811708826</v>
      </c>
      <c r="O592" s="110">
        <f t="shared" si="426"/>
        <v>1.12057038923808</v>
      </c>
      <c r="P592" s="110">
        <f t="shared" si="426"/>
        <v>-1.24705246622549</v>
      </c>
      <c r="Q592" s="110">
        <f t="shared" si="426"/>
        <v>1.3667206090148</v>
      </c>
      <c r="R592" s="110">
        <f t="shared" si="426"/>
        <v>-0.217072522183786</v>
      </c>
      <c r="S592" s="110">
        <f t="shared" si="426"/>
        <v>-1.04812226077852</v>
      </c>
      <c r="T592" s="110">
        <f t="shared" si="426"/>
        <v>0.232660407234573</v>
      </c>
      <c r="U592" s="110">
        <f t="shared" si="426"/>
        <v>-0.9636210497706</v>
      </c>
      <c r="V592" s="110">
        <f t="shared" si="426"/>
        <v>0.405435886884701</v>
      </c>
      <c r="W592" s="110">
        <f t="shared" si="426"/>
        <v>-0.0687559438679263</v>
      </c>
      <c r="X592" s="110"/>
      <c r="Y592" s="110"/>
      <c r="Z592" s="110"/>
      <c r="AA592" s="110"/>
      <c r="AB592" s="128"/>
    </row>
    <row r="593" ht="12" customHeight="1" spans="1:28">
      <c r="A593" s="23"/>
      <c r="B593" s="112">
        <f t="shared" si="403"/>
        <v>76</v>
      </c>
      <c r="C593" s="110"/>
      <c r="D593" s="110">
        <f t="shared" ref="D593:W593" si="427">0+1*(D490-M_2)/SD_2</f>
        <v>0.26921246083457</v>
      </c>
      <c r="E593" s="110">
        <f t="shared" si="427"/>
        <v>-0.757320664423693</v>
      </c>
      <c r="F593" s="110">
        <f t="shared" si="427"/>
        <v>-2.37886371012826</v>
      </c>
      <c r="G593" s="110">
        <f t="shared" si="427"/>
        <v>0.0901218553625867</v>
      </c>
      <c r="H593" s="110">
        <f t="shared" si="427"/>
        <v>0.476540610426366</v>
      </c>
      <c r="I593" s="110">
        <f t="shared" si="427"/>
        <v>1.28105951442979</v>
      </c>
      <c r="J593" s="110">
        <f t="shared" si="427"/>
        <v>-0.18359045334569</v>
      </c>
      <c r="K593" s="110">
        <f t="shared" si="427"/>
        <v>-0.868797551941985</v>
      </c>
      <c r="L593" s="110">
        <f t="shared" si="427"/>
        <v>0.0942595654197073</v>
      </c>
      <c r="M593" s="110">
        <f t="shared" si="427"/>
        <v>2.30888264794212</v>
      </c>
      <c r="N593" s="110">
        <f t="shared" si="427"/>
        <v>-0.153500226104463</v>
      </c>
      <c r="O593" s="110">
        <f t="shared" si="427"/>
        <v>-0.656682576312356</v>
      </c>
      <c r="P593" s="110">
        <f t="shared" si="427"/>
        <v>2.14051056368713</v>
      </c>
      <c r="Q593" s="110">
        <f t="shared" si="427"/>
        <v>-0.991021878373524</v>
      </c>
      <c r="R593" s="110">
        <f t="shared" si="427"/>
        <v>0.302155549261622</v>
      </c>
      <c r="S593" s="110">
        <f t="shared" si="427"/>
        <v>-0.0489794608976988</v>
      </c>
      <c r="T593" s="110">
        <f t="shared" si="427"/>
        <v>0.97963648732157</v>
      </c>
      <c r="U593" s="110">
        <f t="shared" si="427"/>
        <v>0.89802542699081</v>
      </c>
      <c r="V593" s="110">
        <f t="shared" si="427"/>
        <v>0.540975640563054</v>
      </c>
      <c r="W593" s="110">
        <f t="shared" si="427"/>
        <v>0.274394023815456</v>
      </c>
      <c r="X593" s="110"/>
      <c r="Y593" s="110"/>
      <c r="Z593" s="110"/>
      <c r="AA593" s="110"/>
      <c r="AB593" s="128"/>
    </row>
    <row r="594" ht="12" customHeight="1" spans="1:28">
      <c r="A594" s="23"/>
      <c r="B594" s="112">
        <f t="shared" si="403"/>
        <v>77</v>
      </c>
      <c r="C594" s="110"/>
      <c r="D594" s="110">
        <f t="shared" ref="D594:W594" si="428">0+1*(D491-M_2)/SD_2</f>
        <v>0.399909365617983</v>
      </c>
      <c r="E594" s="110">
        <f t="shared" si="428"/>
        <v>-1.04770937617697</v>
      </c>
      <c r="F594" s="110">
        <f t="shared" si="428"/>
        <v>-1.48462153880925</v>
      </c>
      <c r="G594" s="110">
        <f t="shared" si="428"/>
        <v>1.07385686587892</v>
      </c>
      <c r="H594" s="110">
        <f t="shared" si="428"/>
        <v>2.40625868529251</v>
      </c>
      <c r="I594" s="110">
        <f t="shared" si="428"/>
        <v>0.656132865863221</v>
      </c>
      <c r="J594" s="110">
        <f t="shared" si="428"/>
        <v>2.26289244567</v>
      </c>
      <c r="K594" s="110">
        <f t="shared" si="428"/>
        <v>0.958625417570343</v>
      </c>
      <c r="L594" s="110">
        <f t="shared" si="428"/>
        <v>0.548279689855756</v>
      </c>
      <c r="M594" s="110">
        <f t="shared" si="428"/>
        <v>1.14637743217068</v>
      </c>
      <c r="N594" s="110">
        <f t="shared" si="428"/>
        <v>0.593255122731912</v>
      </c>
      <c r="O594" s="110">
        <f t="shared" si="428"/>
        <v>-0.0607279547650778</v>
      </c>
      <c r="P594" s="110">
        <f t="shared" si="428"/>
        <v>-1.57283812093488</v>
      </c>
      <c r="Q594" s="110">
        <f t="shared" si="428"/>
        <v>-0.724056869470049</v>
      </c>
      <c r="R594" s="110">
        <f t="shared" si="428"/>
        <v>1.42170894517688</v>
      </c>
      <c r="S594" s="110">
        <f t="shared" si="428"/>
        <v>-1.01942539945093</v>
      </c>
      <c r="T594" s="110">
        <f t="shared" si="428"/>
        <v>0.415987010382338</v>
      </c>
      <c r="U594" s="110">
        <f t="shared" si="428"/>
        <v>1.29065510161212</v>
      </c>
      <c r="V594" s="110">
        <f t="shared" si="428"/>
        <v>0.594051683426874</v>
      </c>
      <c r="W594" s="110">
        <f t="shared" si="428"/>
        <v>1.5965164923767</v>
      </c>
      <c r="X594" s="110"/>
      <c r="Y594" s="110"/>
      <c r="Z594" s="110"/>
      <c r="AA594" s="110"/>
      <c r="AB594" s="128"/>
    </row>
    <row r="595" ht="12" customHeight="1" spans="1:28">
      <c r="A595" s="23"/>
      <c r="B595" s="112">
        <f t="shared" si="403"/>
        <v>78</v>
      </c>
      <c r="C595" s="110"/>
      <c r="D595" s="110">
        <f t="shared" ref="D595:W595" si="429">0+1*(D492-M_2)/SD_2</f>
        <v>-2.31133218719648</v>
      </c>
      <c r="E595" s="110">
        <f t="shared" si="429"/>
        <v>-0.260201475370889</v>
      </c>
      <c r="F595" s="110">
        <f t="shared" si="429"/>
        <v>-0.77838226360049</v>
      </c>
      <c r="G595" s="110">
        <f t="shared" si="429"/>
        <v>1.16823968084924</v>
      </c>
      <c r="H595" s="110">
        <f t="shared" si="429"/>
        <v>-0.0570829591037133</v>
      </c>
      <c r="I595" s="110">
        <f t="shared" si="429"/>
        <v>0.755427471454551</v>
      </c>
      <c r="J595" s="110">
        <f t="shared" si="429"/>
        <v>2.53280952234415</v>
      </c>
      <c r="K595" s="110">
        <f t="shared" si="429"/>
        <v>0.909643940190659</v>
      </c>
      <c r="L595" s="110">
        <f t="shared" si="429"/>
        <v>1.24142662581066</v>
      </c>
      <c r="M595" s="110">
        <f t="shared" si="429"/>
        <v>0.135432920979555</v>
      </c>
      <c r="N595" s="110">
        <f t="shared" si="429"/>
        <v>-1.53608390275084</v>
      </c>
      <c r="O595" s="110">
        <f t="shared" si="429"/>
        <v>-1.43566398964527</v>
      </c>
      <c r="P595" s="110">
        <f t="shared" si="429"/>
        <v>-1.51591685039474</v>
      </c>
      <c r="Q595" s="110">
        <f t="shared" si="429"/>
        <v>-0.325376306269862</v>
      </c>
      <c r="R595" s="110">
        <f t="shared" si="429"/>
        <v>0.313807935452865</v>
      </c>
      <c r="S595" s="110">
        <f t="shared" si="429"/>
        <v>1.79348332954361</v>
      </c>
      <c r="T595" s="110">
        <f t="shared" si="429"/>
        <v>-0.106736102912585</v>
      </c>
      <c r="U595" s="110">
        <f t="shared" si="429"/>
        <v>-0.544228002878627</v>
      </c>
      <c r="V595" s="110">
        <f t="shared" si="429"/>
        <v>-1.20609538893802</v>
      </c>
      <c r="W595" s="110">
        <f t="shared" si="429"/>
        <v>0.555195494475427</v>
      </c>
      <c r="X595" s="110"/>
      <c r="Y595" s="110"/>
      <c r="Z595" s="110"/>
      <c r="AA595" s="110"/>
      <c r="AB595" s="128"/>
    </row>
    <row r="596" ht="12" customHeight="1" spans="1:28">
      <c r="A596" s="23"/>
      <c r="B596" s="112">
        <f t="shared" si="403"/>
        <v>79</v>
      </c>
      <c r="C596" s="110"/>
      <c r="D596" s="110">
        <f t="shared" ref="D596:W596" si="430">0+1*(D493-M_2)/SD_2</f>
        <v>1.10604460483125</v>
      </c>
      <c r="E596" s="110">
        <f t="shared" si="430"/>
        <v>0.859867132925917</v>
      </c>
      <c r="F596" s="110">
        <f t="shared" si="430"/>
        <v>0.91874183859005</v>
      </c>
      <c r="G596" s="110">
        <f t="shared" si="430"/>
        <v>0.708347065601098</v>
      </c>
      <c r="H596" s="110">
        <f t="shared" si="430"/>
        <v>1.27508223100643</v>
      </c>
      <c r="I596" s="110">
        <f t="shared" si="430"/>
        <v>0.57108880455777</v>
      </c>
      <c r="J596" s="110">
        <f t="shared" si="430"/>
        <v>1.36797360449218</v>
      </c>
      <c r="K596" s="110">
        <f t="shared" si="430"/>
        <v>-1.73047935211189</v>
      </c>
      <c r="L596" s="110">
        <f t="shared" si="430"/>
        <v>1.03015871675471</v>
      </c>
      <c r="M596" s="110">
        <f t="shared" si="430"/>
        <v>-1.27970821055748</v>
      </c>
      <c r="N596" s="110">
        <f t="shared" si="430"/>
        <v>1.12194103641655</v>
      </c>
      <c r="O596" s="110">
        <f t="shared" si="430"/>
        <v>0.129534372108491</v>
      </c>
      <c r="P596" s="110">
        <f t="shared" si="430"/>
        <v>-0.0370213150270636</v>
      </c>
      <c r="Q596" s="110">
        <f t="shared" si="430"/>
        <v>-1.34591441021617</v>
      </c>
      <c r="R596" s="110">
        <f t="shared" si="430"/>
        <v>1.63901150668914</v>
      </c>
      <c r="S596" s="110">
        <f t="shared" si="430"/>
        <v>0.608829288012543</v>
      </c>
      <c r="T596" s="110">
        <f t="shared" si="430"/>
        <v>0.955083431659415</v>
      </c>
      <c r="U596" s="110">
        <f t="shared" si="430"/>
        <v>0.816625363001783</v>
      </c>
      <c r="V596" s="110">
        <f t="shared" si="430"/>
        <v>-0.239779219242901</v>
      </c>
      <c r="W596" s="110">
        <f t="shared" si="430"/>
        <v>-0.28858460488005</v>
      </c>
      <c r="X596" s="110"/>
      <c r="Y596" s="110"/>
      <c r="Z596" s="110"/>
      <c r="AA596" s="110"/>
      <c r="AB596" s="128"/>
    </row>
    <row r="597" ht="12" customHeight="1" spans="1:28">
      <c r="A597" s="23"/>
      <c r="B597" s="112">
        <f t="shared" si="403"/>
        <v>80</v>
      </c>
      <c r="C597" s="110"/>
      <c r="D597" s="110">
        <f t="shared" ref="D597:W597" si="431">0+1*(D494-M_2)/SD_2</f>
        <v>-0.472971114084001</v>
      </c>
      <c r="E597" s="110">
        <f t="shared" si="431"/>
        <v>1.75774907718038</v>
      </c>
      <c r="F597" s="110">
        <f t="shared" si="431"/>
        <v>0.0793369485028807</v>
      </c>
      <c r="G597" s="110">
        <f t="shared" si="431"/>
        <v>-1.32006650713209</v>
      </c>
      <c r="H597" s="110">
        <f t="shared" si="431"/>
        <v>1.12651321436969</v>
      </c>
      <c r="I597" s="110">
        <f t="shared" si="431"/>
        <v>0.936452344710125</v>
      </c>
      <c r="J597" s="110">
        <f t="shared" si="431"/>
        <v>-1.01545142158294</v>
      </c>
      <c r="K597" s="110">
        <f t="shared" si="431"/>
        <v>1.09774350539231</v>
      </c>
      <c r="L597" s="110">
        <f t="shared" si="431"/>
        <v>0.423819896318066</v>
      </c>
      <c r="M597" s="110">
        <f t="shared" si="431"/>
        <v>-1.28280944453785</v>
      </c>
      <c r="N597" s="110">
        <f t="shared" si="431"/>
        <v>0.461140563780882</v>
      </c>
      <c r="O597" s="110">
        <f t="shared" si="431"/>
        <v>-0.980402384909332</v>
      </c>
      <c r="P597" s="110">
        <f t="shared" si="431"/>
        <v>-0.728580421243142</v>
      </c>
      <c r="Q597" s="110">
        <f t="shared" si="431"/>
        <v>0.465939882253348</v>
      </c>
      <c r="R597" s="110">
        <f t="shared" si="431"/>
        <v>0.703248588740759</v>
      </c>
      <c r="S597" s="110">
        <f t="shared" si="431"/>
        <v>2.15746808034736</v>
      </c>
      <c r="T597" s="110">
        <f t="shared" si="431"/>
        <v>-0.491515990891159</v>
      </c>
      <c r="U597" s="110">
        <f t="shared" si="431"/>
        <v>-0.212924750462843</v>
      </c>
      <c r="V597" s="110">
        <f t="shared" si="431"/>
        <v>-2.09873405489402</v>
      </c>
      <c r="W597" s="110">
        <f t="shared" si="431"/>
        <v>2.03018076392987</v>
      </c>
      <c r="X597" s="110"/>
      <c r="Y597" s="110"/>
      <c r="Z597" s="110"/>
      <c r="AA597" s="110"/>
      <c r="AB597" s="128"/>
    </row>
    <row r="598" ht="12" customHeight="1" spans="1:28">
      <c r="A598" s="23"/>
      <c r="B598" s="112">
        <f t="shared" si="403"/>
        <v>81</v>
      </c>
      <c r="C598" s="110"/>
      <c r="D598" s="110">
        <f t="shared" ref="D598:W598" si="432">0+1*(D495-M_2)/SD_2</f>
        <v>0.0682616957228713</v>
      </c>
      <c r="E598" s="110">
        <f t="shared" si="432"/>
        <v>-1.2164059694086</v>
      </c>
      <c r="F598" s="110">
        <f t="shared" si="432"/>
        <v>0.591121441546476</v>
      </c>
      <c r="G598" s="110">
        <f t="shared" si="432"/>
        <v>0.765440501721804</v>
      </c>
      <c r="H598" s="110">
        <f t="shared" si="432"/>
        <v>-0.842435605365995</v>
      </c>
      <c r="I598" s="110">
        <f t="shared" si="432"/>
        <v>-0.0843383116605087</v>
      </c>
      <c r="J598" s="110">
        <f t="shared" si="432"/>
        <v>1.34197623072031</v>
      </c>
      <c r="K598" s="110">
        <f t="shared" si="432"/>
        <v>1.65546804198753</v>
      </c>
      <c r="L598" s="110">
        <f t="shared" si="432"/>
        <v>1.71675000341018</v>
      </c>
      <c r="M598" s="110">
        <f t="shared" si="432"/>
        <v>1.34107417198711</v>
      </c>
      <c r="N598" s="110">
        <f t="shared" si="432"/>
        <v>-0.321240291731729</v>
      </c>
      <c r="O598" s="110">
        <f t="shared" si="432"/>
        <v>-0.769918185135233</v>
      </c>
      <c r="P598" s="110">
        <f t="shared" si="432"/>
        <v>0.211410250694819</v>
      </c>
      <c r="Q598" s="110">
        <f t="shared" si="432"/>
        <v>0.376483223058755</v>
      </c>
      <c r="R598" s="110">
        <f t="shared" si="432"/>
        <v>1.0876659270719</v>
      </c>
      <c r="S598" s="110">
        <f t="shared" si="432"/>
        <v>-0.0712553503548388</v>
      </c>
      <c r="T598" s="110">
        <f t="shared" si="432"/>
        <v>-0.206298732330447</v>
      </c>
      <c r="U598" s="110">
        <f t="shared" si="432"/>
        <v>-0.0764384360833276</v>
      </c>
      <c r="V598" s="110">
        <f t="shared" si="432"/>
        <v>-0.926675801514091</v>
      </c>
      <c r="W598" s="110">
        <f t="shared" si="432"/>
        <v>1.40994681560317</v>
      </c>
      <c r="X598" s="110"/>
      <c r="Y598" s="110"/>
      <c r="Z598" s="110"/>
      <c r="AA598" s="110"/>
      <c r="AB598" s="128"/>
    </row>
    <row r="599" ht="12" customHeight="1" spans="1:28">
      <c r="A599" s="23"/>
      <c r="B599" s="112">
        <f t="shared" si="403"/>
        <v>82</v>
      </c>
      <c r="C599" s="110"/>
      <c r="D599" s="110">
        <f t="shared" ref="D599:W599" si="433">0+1*(D496-M_2)/SD_2</f>
        <v>0.439697910165645</v>
      </c>
      <c r="E599" s="110">
        <f t="shared" si="433"/>
        <v>1.24762855204629</v>
      </c>
      <c r="F599" s="110">
        <f t="shared" si="433"/>
        <v>-1.07036758846682</v>
      </c>
      <c r="G599" s="110">
        <f t="shared" si="433"/>
        <v>-0.460242698571446</v>
      </c>
      <c r="H599" s="110">
        <f t="shared" si="433"/>
        <v>-0.920005655378928</v>
      </c>
      <c r="I599" s="110">
        <f t="shared" si="433"/>
        <v>0.171507809796437</v>
      </c>
      <c r="J599" s="110">
        <f t="shared" si="433"/>
        <v>1.21294876771819</v>
      </c>
      <c r="K599" s="110">
        <f t="shared" si="433"/>
        <v>0.906078357907451</v>
      </c>
      <c r="L599" s="110">
        <f t="shared" si="433"/>
        <v>-0.0536390253872249</v>
      </c>
      <c r="M599" s="110">
        <f t="shared" si="433"/>
        <v>-1.38111546023731</v>
      </c>
      <c r="N599" s="110">
        <f t="shared" si="433"/>
        <v>-0.772035027870035</v>
      </c>
      <c r="O599" s="110">
        <f t="shared" si="433"/>
        <v>0.152699311216414</v>
      </c>
      <c r="P599" s="110">
        <f t="shared" si="433"/>
        <v>-1.9167967125354</v>
      </c>
      <c r="Q599" s="110">
        <f t="shared" si="433"/>
        <v>-1.36393295340965</v>
      </c>
      <c r="R599" s="110">
        <f t="shared" si="433"/>
        <v>-1.33649807691203</v>
      </c>
      <c r="S599" s="110">
        <f t="shared" si="433"/>
        <v>-0.69711727939534</v>
      </c>
      <c r="T599" s="110">
        <f t="shared" si="433"/>
        <v>0.289841469837487</v>
      </c>
      <c r="U599" s="110">
        <f t="shared" si="433"/>
        <v>0.919470062049173</v>
      </c>
      <c r="V599" s="110">
        <f t="shared" si="433"/>
        <v>-1.00530982117846</v>
      </c>
      <c r="W599" s="110">
        <f t="shared" si="433"/>
        <v>0.903241395140871</v>
      </c>
      <c r="X599" s="110"/>
      <c r="Y599" s="110"/>
      <c r="Z599" s="110"/>
      <c r="AA599" s="110"/>
      <c r="AB599" s="128"/>
    </row>
    <row r="600" ht="12" customHeight="1" spans="1:28">
      <c r="A600" s="23"/>
      <c r="B600" s="112">
        <f t="shared" si="403"/>
        <v>83</v>
      </c>
      <c r="C600" s="110"/>
      <c r="D600" s="110">
        <f t="shared" ref="D600:W600" si="434">0+1*(D497-M_2)/SD_2</f>
        <v>0.814791670712667</v>
      </c>
      <c r="E600" s="110">
        <f t="shared" si="434"/>
        <v>1.21802994439989</v>
      </c>
      <c r="F600" s="110">
        <f t="shared" si="434"/>
        <v>0.576991986238612</v>
      </c>
      <c r="G600" s="110">
        <f t="shared" si="434"/>
        <v>-1.05809431483659</v>
      </c>
      <c r="H600" s="110">
        <f t="shared" si="434"/>
        <v>0.0481935293275028</v>
      </c>
      <c r="I600" s="110">
        <f t="shared" si="434"/>
        <v>-1.0524680756986</v>
      </c>
      <c r="J600" s="110">
        <f t="shared" si="434"/>
        <v>2.11472131648056</v>
      </c>
      <c r="K600" s="110">
        <f t="shared" si="434"/>
        <v>-1.28373984596607</v>
      </c>
      <c r="L600" s="110">
        <f t="shared" si="434"/>
        <v>-1.20285680295829</v>
      </c>
      <c r="M600" s="110">
        <f t="shared" si="434"/>
        <v>0.950951043673328</v>
      </c>
      <c r="N600" s="110">
        <f t="shared" si="434"/>
        <v>-0.028883453182435</v>
      </c>
      <c r="O600" s="110">
        <f t="shared" si="434"/>
        <v>-0.518768276847073</v>
      </c>
      <c r="P600" s="110">
        <f t="shared" si="434"/>
        <v>1.22560587639677</v>
      </c>
      <c r="Q600" s="110">
        <f t="shared" si="434"/>
        <v>1.91093433710492</v>
      </c>
      <c r="R600" s="110">
        <f t="shared" si="434"/>
        <v>0.255801817973557</v>
      </c>
      <c r="S600" s="110">
        <f t="shared" si="434"/>
        <v>-2.02361495847193</v>
      </c>
      <c r="T600" s="110">
        <f t="shared" si="434"/>
        <v>1.05678457021974</v>
      </c>
      <c r="U600" s="110">
        <f t="shared" si="434"/>
        <v>2.02809517035332</v>
      </c>
      <c r="V600" s="110">
        <f t="shared" si="434"/>
        <v>-1.63691547002314</v>
      </c>
      <c r="W600" s="110">
        <f t="shared" si="434"/>
        <v>-1.45252805701819</v>
      </c>
      <c r="X600" s="110"/>
      <c r="Y600" s="110"/>
      <c r="Z600" s="110"/>
      <c r="AA600" s="110"/>
      <c r="AB600" s="128"/>
    </row>
    <row r="601" ht="12" customHeight="1" spans="1:28">
      <c r="A601" s="23"/>
      <c r="B601" s="112">
        <f t="shared" si="403"/>
        <v>84</v>
      </c>
      <c r="C601" s="110"/>
      <c r="D601" s="110">
        <f t="shared" ref="D601:W601" si="435">0+1*(D498-M_2)/SD_2</f>
        <v>0.29960441839878</v>
      </c>
      <c r="E601" s="110">
        <f t="shared" si="435"/>
        <v>0.00612277909695458</v>
      </c>
      <c r="F601" s="110">
        <f t="shared" si="435"/>
        <v>-0.0731454583078919</v>
      </c>
      <c r="G601" s="110">
        <f t="shared" si="435"/>
        <v>-0.538900235664346</v>
      </c>
      <c r="H601" s="110">
        <f t="shared" si="435"/>
        <v>-0.189123176733679</v>
      </c>
      <c r="I601" s="110">
        <f t="shared" si="435"/>
        <v>0.315749507343716</v>
      </c>
      <c r="J601" s="110">
        <f t="shared" si="435"/>
        <v>1.71720073630304</v>
      </c>
      <c r="K601" s="110">
        <f t="shared" si="435"/>
        <v>-0.722741125718429</v>
      </c>
      <c r="L601" s="110">
        <f t="shared" si="435"/>
        <v>-0.431408434227671</v>
      </c>
      <c r="M601" s="110">
        <f t="shared" si="435"/>
        <v>1.426810122004</v>
      </c>
      <c r="N601" s="110">
        <f t="shared" si="435"/>
        <v>-1.16512181840161</v>
      </c>
      <c r="O601" s="110">
        <f t="shared" si="435"/>
        <v>-0.40731077579792</v>
      </c>
      <c r="P601" s="110">
        <f t="shared" si="435"/>
        <v>0.473185985899123</v>
      </c>
      <c r="Q601" s="110">
        <f t="shared" si="435"/>
        <v>0.592306369767927</v>
      </c>
      <c r="R601" s="110">
        <f t="shared" si="435"/>
        <v>-0.269170029598894</v>
      </c>
      <c r="S601" s="110">
        <f t="shared" si="435"/>
        <v>-0.761350373965171</v>
      </c>
      <c r="T601" s="110">
        <f t="shared" si="435"/>
        <v>-0.726639027134532</v>
      </c>
      <c r="U601" s="110">
        <f t="shared" si="435"/>
        <v>0.180089112149656</v>
      </c>
      <c r="V601" s="110">
        <f t="shared" si="435"/>
        <v>0.0423907160285021</v>
      </c>
      <c r="W601" s="110">
        <f t="shared" si="435"/>
        <v>-0.250558418281751</v>
      </c>
      <c r="X601" s="110"/>
      <c r="Y601" s="110"/>
      <c r="Z601" s="110"/>
      <c r="AA601" s="110"/>
      <c r="AB601" s="128"/>
    </row>
    <row r="602" ht="12" customHeight="1" spans="1:28">
      <c r="A602" s="23"/>
      <c r="B602" s="112">
        <f t="shared" ref="B602:B617" si="436">B601+1</f>
        <v>85</v>
      </c>
      <c r="C602" s="110"/>
      <c r="D602" s="110">
        <f t="shared" ref="D602:W602" si="437">0+1*(D499-M_2)/SD_2</f>
        <v>-0.473847020245626</v>
      </c>
      <c r="E602" s="110">
        <f t="shared" si="437"/>
        <v>-2.40543009091632</v>
      </c>
      <c r="F602" s="110">
        <f t="shared" si="437"/>
        <v>2.68780605459653</v>
      </c>
      <c r="G602" s="110">
        <f t="shared" si="437"/>
        <v>-0.900124975629096</v>
      </c>
      <c r="H602" s="110">
        <f t="shared" si="437"/>
        <v>-0.345755604277814</v>
      </c>
      <c r="I602" s="110">
        <f t="shared" si="437"/>
        <v>0.828351982875912</v>
      </c>
      <c r="J602" s="110">
        <f t="shared" si="437"/>
        <v>-0.699527636755168</v>
      </c>
      <c r="K602" s="110">
        <f t="shared" si="437"/>
        <v>-0.672317880262913</v>
      </c>
      <c r="L602" s="110">
        <f t="shared" si="437"/>
        <v>0.7223020852536</v>
      </c>
      <c r="M602" s="110">
        <f t="shared" si="437"/>
        <v>-0.0316704273990982</v>
      </c>
      <c r="N602" s="110">
        <f t="shared" si="437"/>
        <v>-0.379629185586633</v>
      </c>
      <c r="O602" s="110">
        <f t="shared" si="437"/>
        <v>-1.09955111943605</v>
      </c>
      <c r="P602" s="110">
        <f t="shared" si="437"/>
        <v>0.237318835625592</v>
      </c>
      <c r="Q602" s="110">
        <f t="shared" si="437"/>
        <v>0.700106565152305</v>
      </c>
      <c r="R602" s="110">
        <f t="shared" si="437"/>
        <v>-0.899400677125775</v>
      </c>
      <c r="S602" s="110">
        <f t="shared" si="437"/>
        <v>-0.708202806759475</v>
      </c>
      <c r="T602" s="110">
        <f t="shared" si="437"/>
        <v>0.495526209449494</v>
      </c>
      <c r="U602" s="110">
        <f t="shared" si="437"/>
        <v>-1.30988966813431</v>
      </c>
      <c r="V602" s="110">
        <f t="shared" si="437"/>
        <v>-0.065773464358818</v>
      </c>
      <c r="W602" s="110">
        <f t="shared" si="437"/>
        <v>0.18008126938846</v>
      </c>
      <c r="X602" s="110"/>
      <c r="Y602" s="110"/>
      <c r="Z602" s="110"/>
      <c r="AA602" s="110"/>
      <c r="AB602" s="128"/>
    </row>
    <row r="603" ht="12" customHeight="1" spans="1:28">
      <c r="A603" s="23"/>
      <c r="B603" s="112">
        <f t="shared" si="436"/>
        <v>86</v>
      </c>
      <c r="C603" s="110"/>
      <c r="D603" s="110">
        <f t="shared" ref="D603:W603" si="438">0+1*(D500-M_2)/SD_2</f>
        <v>-0.556471576370181</v>
      </c>
      <c r="E603" s="110">
        <f t="shared" si="438"/>
        <v>0.663310445726446</v>
      </c>
      <c r="F603" s="110">
        <f t="shared" si="438"/>
        <v>-0.206358006734522</v>
      </c>
      <c r="G603" s="110">
        <f t="shared" si="438"/>
        <v>0.423967993342042</v>
      </c>
      <c r="H603" s="110">
        <f t="shared" si="438"/>
        <v>-1.71439805772045</v>
      </c>
      <c r="I603" s="110">
        <f t="shared" si="438"/>
        <v>-0.0898193043261553</v>
      </c>
      <c r="J603" s="110">
        <f t="shared" si="438"/>
        <v>-0.268017135714533</v>
      </c>
      <c r="K603" s="110">
        <f t="shared" si="438"/>
        <v>-0.641629723747631</v>
      </c>
      <c r="L603" s="110">
        <f t="shared" si="438"/>
        <v>1.11645321017144</v>
      </c>
      <c r="M603" s="110">
        <f t="shared" si="438"/>
        <v>0.113438766218513</v>
      </c>
      <c r="N603" s="110">
        <f t="shared" si="438"/>
        <v>-1.6259604592643</v>
      </c>
      <c r="O603" s="110">
        <f t="shared" si="438"/>
        <v>1.55764465103349</v>
      </c>
      <c r="P603" s="110">
        <f t="shared" si="438"/>
        <v>0.758249068464749</v>
      </c>
      <c r="Q603" s="110">
        <f t="shared" si="438"/>
        <v>0.657805569897107</v>
      </c>
      <c r="R603" s="110">
        <f t="shared" si="438"/>
        <v>1.40940062404912</v>
      </c>
      <c r="S603" s="110">
        <f t="shared" si="438"/>
        <v>-0.832138985753628</v>
      </c>
      <c r="T603" s="110">
        <f t="shared" si="438"/>
        <v>-0.580210432678808</v>
      </c>
      <c r="U603" s="110">
        <f t="shared" si="438"/>
        <v>-0.571526084733667</v>
      </c>
      <c r="V603" s="110">
        <f t="shared" si="438"/>
        <v>-0.568624099651963</v>
      </c>
      <c r="W603" s="110">
        <f t="shared" si="438"/>
        <v>-1.12811392448574</v>
      </c>
      <c r="X603" s="110"/>
      <c r="Y603" s="110"/>
      <c r="Z603" s="110"/>
      <c r="AA603" s="110"/>
      <c r="AB603" s="128"/>
    </row>
    <row r="604" ht="12" customHeight="1" spans="1:28">
      <c r="A604" s="23"/>
      <c r="B604" s="112">
        <f t="shared" si="436"/>
        <v>87</v>
      </c>
      <c r="C604" s="110"/>
      <c r="D604" s="110">
        <f t="shared" ref="D604:W604" si="439">0+1*(D501-M_2)/SD_2</f>
        <v>0.525561668609312</v>
      </c>
      <c r="E604" s="110">
        <f t="shared" si="439"/>
        <v>-0.441055881663003</v>
      </c>
      <c r="F604" s="110">
        <f t="shared" si="439"/>
        <v>0.244175431561749</v>
      </c>
      <c r="G604" s="110">
        <f t="shared" si="439"/>
        <v>-0.300261876641199</v>
      </c>
      <c r="H604" s="110">
        <f t="shared" si="439"/>
        <v>-1.59090925198089</v>
      </c>
      <c r="I604" s="110">
        <f t="shared" si="439"/>
        <v>-0.376355430732754</v>
      </c>
      <c r="J604" s="110">
        <f t="shared" si="439"/>
        <v>-0.00805372075646581</v>
      </c>
      <c r="K604" s="110">
        <f t="shared" si="439"/>
        <v>-1.18332038225353</v>
      </c>
      <c r="L604" s="110">
        <f t="shared" si="439"/>
        <v>0.227676079024127</v>
      </c>
      <c r="M604" s="110">
        <f t="shared" si="439"/>
        <v>-1.90792078563676</v>
      </c>
      <c r="N604" s="110">
        <f t="shared" si="439"/>
        <v>0.465222760598481</v>
      </c>
      <c r="O604" s="110">
        <f t="shared" si="439"/>
        <v>0.660006539570995</v>
      </c>
      <c r="P604" s="110">
        <f t="shared" si="439"/>
        <v>2.13290018483418</v>
      </c>
      <c r="Q604" s="110">
        <f t="shared" si="439"/>
        <v>0.903981614637914</v>
      </c>
      <c r="R604" s="110">
        <f t="shared" si="439"/>
        <v>-0.0996861837845948</v>
      </c>
      <c r="S604" s="110">
        <f t="shared" si="439"/>
        <v>0.191223494565203</v>
      </c>
      <c r="T604" s="110">
        <f t="shared" si="439"/>
        <v>-0.927544781532813</v>
      </c>
      <c r="U604" s="110">
        <f t="shared" si="439"/>
        <v>-0.653365687016093</v>
      </c>
      <c r="V604" s="110">
        <f t="shared" si="439"/>
        <v>-0.422580561474308</v>
      </c>
      <c r="W604" s="110">
        <f t="shared" si="439"/>
        <v>0.0765303944697215</v>
      </c>
      <c r="X604" s="110"/>
      <c r="Y604" s="110"/>
      <c r="Z604" s="110"/>
      <c r="AA604" s="110"/>
      <c r="AB604" s="128"/>
    </row>
    <row r="605" ht="12" customHeight="1" spans="1:28">
      <c r="A605" s="23"/>
      <c r="B605" s="112">
        <f t="shared" si="436"/>
        <v>88</v>
      </c>
      <c r="C605" s="110"/>
      <c r="D605" s="110">
        <f t="shared" ref="D605:W605" si="440">0+1*(D502-M_2)/SD_2</f>
        <v>-1.28011418827018</v>
      </c>
      <c r="E605" s="110">
        <f t="shared" si="440"/>
        <v>1.94477737351732</v>
      </c>
      <c r="F605" s="110">
        <f t="shared" si="440"/>
        <v>0.0442332074694452</v>
      </c>
      <c r="G605" s="110">
        <f t="shared" si="440"/>
        <v>0.142917641513819</v>
      </c>
      <c r="H605" s="110">
        <f t="shared" si="440"/>
        <v>0.770228100982519</v>
      </c>
      <c r="I605" s="110">
        <f t="shared" si="440"/>
        <v>-1.01590060993464</v>
      </c>
      <c r="J605" s="110">
        <f t="shared" si="440"/>
        <v>0.210020251813403</v>
      </c>
      <c r="K605" s="110">
        <f t="shared" si="440"/>
        <v>0.106798167368767</v>
      </c>
      <c r="L605" s="110">
        <f t="shared" si="440"/>
        <v>-1.33888270432155</v>
      </c>
      <c r="M605" s="110">
        <f t="shared" si="440"/>
        <v>-1.16320518210689</v>
      </c>
      <c r="N605" s="110">
        <f t="shared" si="440"/>
        <v>0.198763758911259</v>
      </c>
      <c r="O605" s="110">
        <f t="shared" si="440"/>
        <v>-0.0423456010148495</v>
      </c>
      <c r="P605" s="110">
        <f t="shared" si="440"/>
        <v>-0.960843646526223</v>
      </c>
      <c r="Q605" s="110">
        <f t="shared" si="440"/>
        <v>-0.440074520756426</v>
      </c>
      <c r="R605" s="110">
        <f t="shared" si="440"/>
        <v>-0.743423475025568</v>
      </c>
      <c r="S605" s="110">
        <f t="shared" si="440"/>
        <v>-0.444380256244637</v>
      </c>
      <c r="T605" s="110">
        <f t="shared" si="440"/>
        <v>-0.948719846579866</v>
      </c>
      <c r="U605" s="110">
        <f t="shared" si="440"/>
        <v>0.740081598171613</v>
      </c>
      <c r="V605" s="110">
        <f t="shared" si="440"/>
        <v>0.732409732507236</v>
      </c>
      <c r="W605" s="110">
        <f t="shared" si="440"/>
        <v>-0.297683171875255</v>
      </c>
      <c r="X605" s="110"/>
      <c r="Y605" s="110"/>
      <c r="Z605" s="110"/>
      <c r="AA605" s="110"/>
      <c r="AB605" s="128"/>
    </row>
    <row r="606" ht="12" customHeight="1" spans="1:28">
      <c r="A606" s="23"/>
      <c r="B606" s="112">
        <f t="shared" si="436"/>
        <v>89</v>
      </c>
      <c r="C606" s="110"/>
      <c r="D606" s="110">
        <f t="shared" ref="D606:W606" si="441">0+1*(D503-M_2)/SD_2</f>
        <v>0.937124900952466</v>
      </c>
      <c r="E606" s="110">
        <f t="shared" si="441"/>
        <v>0.57990262934215</v>
      </c>
      <c r="F606" s="110">
        <f t="shared" si="441"/>
        <v>-0.741945964009689</v>
      </c>
      <c r="G606" s="110">
        <f t="shared" si="441"/>
        <v>-0.842900168625766</v>
      </c>
      <c r="H606" s="110">
        <f t="shared" si="441"/>
        <v>1.22020824584799</v>
      </c>
      <c r="I606" s="110">
        <f t="shared" si="441"/>
        <v>-0.778409766971795</v>
      </c>
      <c r="J606" s="110">
        <f t="shared" si="441"/>
        <v>-1.87536812043888</v>
      </c>
      <c r="K606" s="110">
        <f t="shared" si="441"/>
        <v>1.56034138710027</v>
      </c>
      <c r="L606" s="110">
        <f t="shared" si="441"/>
        <v>-0.237333165656077</v>
      </c>
      <c r="M606" s="110">
        <f t="shared" si="441"/>
        <v>-1.11290475210494</v>
      </c>
      <c r="N606" s="110">
        <f t="shared" si="441"/>
        <v>-0.056701204633211</v>
      </c>
      <c r="O606" s="110">
        <f t="shared" si="441"/>
        <v>1.3867608622047</v>
      </c>
      <c r="P606" s="110">
        <f t="shared" si="441"/>
        <v>0.620019376346569</v>
      </c>
      <c r="Q606" s="110">
        <f t="shared" si="441"/>
        <v>-1.35487525984125</v>
      </c>
      <c r="R606" s="110">
        <f t="shared" si="441"/>
        <v>-2.12695593798861</v>
      </c>
      <c r="S606" s="110">
        <f t="shared" si="441"/>
        <v>-0.139979701394038</v>
      </c>
      <c r="T606" s="110">
        <f t="shared" si="441"/>
        <v>-1.33753270150856</v>
      </c>
      <c r="U606" s="110">
        <f t="shared" si="441"/>
        <v>1.72200358188868</v>
      </c>
      <c r="V606" s="110">
        <f t="shared" si="441"/>
        <v>0.132609945778465</v>
      </c>
      <c r="W606" s="110">
        <f t="shared" si="441"/>
        <v>-1.28993286825612</v>
      </c>
      <c r="X606" s="110"/>
      <c r="Y606" s="110"/>
      <c r="Z606" s="110"/>
      <c r="AA606" s="110"/>
      <c r="AB606" s="128"/>
    </row>
    <row r="607" ht="12" customHeight="1" spans="1:28">
      <c r="A607" s="23"/>
      <c r="B607" s="112">
        <f t="shared" si="436"/>
        <v>90</v>
      </c>
      <c r="C607" s="110"/>
      <c r="D607" s="110">
        <f t="shared" ref="D607:W607" si="442">0+1*(D504-M_2)/SD_2</f>
        <v>1.71227545398219</v>
      </c>
      <c r="E607" s="110">
        <f t="shared" si="442"/>
        <v>0.65547569618244</v>
      </c>
      <c r="F607" s="110">
        <f t="shared" si="442"/>
        <v>-0.545573755150949</v>
      </c>
      <c r="G607" s="110">
        <f t="shared" si="442"/>
        <v>-0.512902017186875</v>
      </c>
      <c r="H607" s="110">
        <f t="shared" si="442"/>
        <v>-0.552359570296391</v>
      </c>
      <c r="I607" s="110">
        <f t="shared" si="442"/>
        <v>-0.563176130489658</v>
      </c>
      <c r="J607" s="110">
        <f t="shared" si="442"/>
        <v>-1.10091742542473</v>
      </c>
      <c r="K607" s="110">
        <f t="shared" si="442"/>
        <v>-0.147368139715832</v>
      </c>
      <c r="L607" s="110">
        <f t="shared" si="442"/>
        <v>1.73636078824181</v>
      </c>
      <c r="M607" s="110">
        <f t="shared" si="442"/>
        <v>-0.227365506252913</v>
      </c>
      <c r="N607" s="110">
        <f t="shared" si="442"/>
        <v>0.307610760404568</v>
      </c>
      <c r="O607" s="110">
        <f t="shared" si="442"/>
        <v>0.428833449281402</v>
      </c>
      <c r="P607" s="110">
        <f t="shared" si="442"/>
        <v>0.160947421956687</v>
      </c>
      <c r="Q607" s="110">
        <f t="shared" si="442"/>
        <v>-1.34477113820151</v>
      </c>
      <c r="R607" s="110">
        <f t="shared" si="442"/>
        <v>0.954187296377138</v>
      </c>
      <c r="S607" s="110">
        <f t="shared" si="442"/>
        <v>0.944841811514828</v>
      </c>
      <c r="T607" s="110">
        <f t="shared" si="442"/>
        <v>-0.0278214061975311</v>
      </c>
      <c r="U607" s="110">
        <f t="shared" si="442"/>
        <v>-0.0351212297768818</v>
      </c>
      <c r="V607" s="110">
        <f t="shared" si="442"/>
        <v>-0.114703041745945</v>
      </c>
      <c r="W607" s="110">
        <f t="shared" si="442"/>
        <v>0.177432960343841</v>
      </c>
      <c r="X607" s="110"/>
      <c r="Y607" s="110"/>
      <c r="Z607" s="110"/>
      <c r="AA607" s="110"/>
      <c r="AB607" s="128"/>
    </row>
    <row r="608" ht="12" customHeight="1" spans="1:28">
      <c r="A608" s="23"/>
      <c r="B608" s="112">
        <f t="shared" si="436"/>
        <v>91</v>
      </c>
      <c r="C608" s="110"/>
      <c r="D608" s="110">
        <f t="shared" ref="D608:W608" si="443">0+1*(D505-M_2)/SD_2</f>
        <v>-1.3862906239568</v>
      </c>
      <c r="E608" s="110">
        <f t="shared" si="443"/>
        <v>-1.16026695084545</v>
      </c>
      <c r="F608" s="110">
        <f t="shared" si="443"/>
        <v>-0.483807842907161</v>
      </c>
      <c r="G608" s="110">
        <f t="shared" si="443"/>
        <v>-0.969456745126041</v>
      </c>
      <c r="H608" s="110">
        <f t="shared" si="443"/>
        <v>0.219626629854671</v>
      </c>
      <c r="I608" s="110">
        <f t="shared" si="443"/>
        <v>0.794541489435079</v>
      </c>
      <c r="J608" s="110">
        <f t="shared" si="443"/>
        <v>-1.23098723553881</v>
      </c>
      <c r="K608" s="110">
        <f t="shared" si="443"/>
        <v>1.32342731897145</v>
      </c>
      <c r="L608" s="110">
        <f t="shared" si="443"/>
        <v>-0.496362106025865</v>
      </c>
      <c r="M608" s="110">
        <f t="shared" si="443"/>
        <v>0.117339589207646</v>
      </c>
      <c r="N608" s="110">
        <f t="shared" si="443"/>
        <v>0.154706258218147</v>
      </c>
      <c r="O608" s="110">
        <f t="shared" si="443"/>
        <v>-1.26338691311527</v>
      </c>
      <c r="P608" s="110">
        <f t="shared" si="443"/>
        <v>-0.790521132618846</v>
      </c>
      <c r="Q608" s="110">
        <f t="shared" si="443"/>
        <v>2.06134953483773</v>
      </c>
      <c r="R608" s="110">
        <f t="shared" si="443"/>
        <v>0.047896082440661</v>
      </c>
      <c r="S608" s="110">
        <f t="shared" si="443"/>
        <v>-1.56699100337931</v>
      </c>
      <c r="T608" s="110">
        <f t="shared" si="443"/>
        <v>1.34499864092429</v>
      </c>
      <c r="U608" s="110">
        <f t="shared" si="443"/>
        <v>0.0815252281566615</v>
      </c>
      <c r="V608" s="110">
        <f t="shared" si="443"/>
        <v>1.5848579610032</v>
      </c>
      <c r="W608" s="110">
        <f t="shared" si="443"/>
        <v>-0.0701054736003019</v>
      </c>
      <c r="X608" s="110"/>
      <c r="Y608" s="110"/>
      <c r="Z608" s="110"/>
      <c r="AA608" s="110"/>
      <c r="AB608" s="128"/>
    </row>
    <row r="609" ht="12" customHeight="1" spans="1:28">
      <c r="A609" s="23"/>
      <c r="B609" s="112">
        <f t="shared" si="436"/>
        <v>92</v>
      </c>
      <c r="C609" s="110"/>
      <c r="D609" s="110">
        <f t="shared" ref="D609:W609" si="444">0+1*(D506-M_2)/SD_2</f>
        <v>-0.244286407026942</v>
      </c>
      <c r="E609" s="110">
        <f t="shared" si="444"/>
        <v>1.83606174996</v>
      </c>
      <c r="F609" s="110">
        <f t="shared" si="444"/>
        <v>-0.27778782432641</v>
      </c>
      <c r="G609" s="110">
        <f t="shared" si="444"/>
        <v>-0.034556407520343</v>
      </c>
      <c r="H609" s="110">
        <f t="shared" si="444"/>
        <v>-1.2672805075619</v>
      </c>
      <c r="I609" s="110">
        <f t="shared" si="444"/>
        <v>-0.647826051758448</v>
      </c>
      <c r="J609" s="110">
        <f t="shared" si="444"/>
        <v>0.0470723666698685</v>
      </c>
      <c r="K609" s="110">
        <f t="shared" si="444"/>
        <v>1.97123789375968</v>
      </c>
      <c r="L609" s="110">
        <f t="shared" si="444"/>
        <v>0.918923249698629</v>
      </c>
      <c r="M609" s="110">
        <f t="shared" si="444"/>
        <v>-0.198594800917708</v>
      </c>
      <c r="N609" s="110">
        <f t="shared" si="444"/>
        <v>-1.08625288803348</v>
      </c>
      <c r="O609" s="110">
        <f t="shared" si="444"/>
        <v>0.240192215387997</v>
      </c>
      <c r="P609" s="110">
        <f t="shared" si="444"/>
        <v>-1.50258533802057</v>
      </c>
      <c r="Q609" s="110">
        <f t="shared" si="444"/>
        <v>-0.401469823126378</v>
      </c>
      <c r="R609" s="110">
        <f t="shared" si="444"/>
        <v>-0.17430744468122</v>
      </c>
      <c r="S609" s="110">
        <f t="shared" si="444"/>
        <v>-0.354218093213008</v>
      </c>
      <c r="T609" s="110">
        <f t="shared" si="444"/>
        <v>1.22177239527772</v>
      </c>
      <c r="U609" s="110">
        <f t="shared" si="444"/>
        <v>-0.2199625117827</v>
      </c>
      <c r="V609" s="110">
        <f t="shared" si="444"/>
        <v>-0.382671028861082</v>
      </c>
      <c r="W609" s="110">
        <f t="shared" si="444"/>
        <v>-1.90999959797972</v>
      </c>
      <c r="X609" s="110"/>
      <c r="Y609" s="110"/>
      <c r="Z609" s="110"/>
      <c r="AA609" s="110"/>
      <c r="AB609" s="128"/>
    </row>
    <row r="610" ht="12" customHeight="1" spans="1:28">
      <c r="A610" s="23"/>
      <c r="B610" s="112">
        <f t="shared" si="436"/>
        <v>93</v>
      </c>
      <c r="C610" s="110"/>
      <c r="D610" s="110">
        <f t="shared" ref="D610:W610" si="445">0+1*(D507-M_2)/SD_2</f>
        <v>1.07436773562503</v>
      </c>
      <c r="E610" s="110">
        <f t="shared" si="445"/>
        <v>1.09876374062414</v>
      </c>
      <c r="F610" s="110">
        <f t="shared" si="445"/>
        <v>1.79220507767842</v>
      </c>
      <c r="G610" s="110">
        <f t="shared" si="445"/>
        <v>-0.040957511448706</v>
      </c>
      <c r="H610" s="110">
        <f t="shared" si="445"/>
        <v>-0.0706613607861063</v>
      </c>
      <c r="I610" s="110">
        <f t="shared" si="445"/>
        <v>0.181623177533299</v>
      </c>
      <c r="J610" s="110">
        <f t="shared" si="445"/>
        <v>0.221800460496184</v>
      </c>
      <c r="K610" s="110">
        <f t="shared" si="445"/>
        <v>-1.26866889243511</v>
      </c>
      <c r="L610" s="110">
        <f t="shared" si="445"/>
        <v>0.556840807654742</v>
      </c>
      <c r="M610" s="110">
        <f t="shared" si="445"/>
        <v>0.213074364498705</v>
      </c>
      <c r="N610" s="110">
        <f t="shared" si="445"/>
        <v>-0.39682311371254</v>
      </c>
      <c r="O610" s="110">
        <f t="shared" si="445"/>
        <v>-0.903440990322076</v>
      </c>
      <c r="P610" s="110">
        <f t="shared" si="445"/>
        <v>0.0615175566450614</v>
      </c>
      <c r="Q610" s="110">
        <f t="shared" si="445"/>
        <v>1.48919089816969</v>
      </c>
      <c r="R610" s="110">
        <f t="shared" si="445"/>
        <v>-1.04764974442863</v>
      </c>
      <c r="S610" s="110">
        <f t="shared" si="445"/>
        <v>-0.284945925828167</v>
      </c>
      <c r="T610" s="110">
        <f t="shared" si="445"/>
        <v>-0.341209980043902</v>
      </c>
      <c r="U610" s="110">
        <f t="shared" si="445"/>
        <v>0.166062980050986</v>
      </c>
      <c r="V610" s="110">
        <f t="shared" si="445"/>
        <v>1.25212363597986</v>
      </c>
      <c r="W610" s="110">
        <f t="shared" si="445"/>
        <v>0.413365995522253</v>
      </c>
      <c r="X610" s="110"/>
      <c r="Y610" s="110"/>
      <c r="Z610" s="110"/>
      <c r="AA610" s="110"/>
      <c r="AB610" s="128"/>
    </row>
    <row r="611" ht="12" customHeight="1" spans="1:28">
      <c r="A611" s="23"/>
      <c r="B611" s="112">
        <f t="shared" si="436"/>
        <v>94</v>
      </c>
      <c r="C611" s="110"/>
      <c r="D611" s="110">
        <f t="shared" ref="D611:W611" si="446">0+1*(D508-M_2)/SD_2</f>
        <v>1.44878806410296</v>
      </c>
      <c r="E611" s="110">
        <f t="shared" si="446"/>
        <v>-0.0359131911240411</v>
      </c>
      <c r="F611" s="110">
        <f t="shared" si="446"/>
        <v>-1.03405496708466</v>
      </c>
      <c r="G611" s="110">
        <f t="shared" si="446"/>
        <v>-1.57061768126951</v>
      </c>
      <c r="H611" s="110">
        <f t="shared" si="446"/>
        <v>-1.01317880483985</v>
      </c>
      <c r="I611" s="110">
        <f t="shared" si="446"/>
        <v>0.0296009627195544</v>
      </c>
      <c r="J611" s="110">
        <f t="shared" si="446"/>
        <v>-1.44417403056137</v>
      </c>
      <c r="K611" s="110">
        <f t="shared" si="446"/>
        <v>0.474275195816497</v>
      </c>
      <c r="L611" s="110">
        <f t="shared" si="446"/>
        <v>0.262204602667019</v>
      </c>
      <c r="M611" s="110">
        <f t="shared" si="446"/>
        <v>-1.25739190999137</v>
      </c>
      <c r="N611" s="110">
        <f t="shared" si="446"/>
        <v>1.21673433397926</v>
      </c>
      <c r="O611" s="110">
        <f t="shared" si="446"/>
        <v>-0.329441875892676</v>
      </c>
      <c r="P611" s="110">
        <f t="shared" si="446"/>
        <v>-0.229289066835258</v>
      </c>
      <c r="Q611" s="110">
        <f t="shared" si="446"/>
        <v>0.754694401722922</v>
      </c>
      <c r="R611" s="110">
        <f t="shared" si="446"/>
        <v>0.104623968908952</v>
      </c>
      <c r="S611" s="110">
        <f t="shared" si="446"/>
        <v>-1.51815110841483</v>
      </c>
      <c r="T611" s="110">
        <f t="shared" si="446"/>
        <v>0.469064070111301</v>
      </c>
      <c r="U611" s="110">
        <f t="shared" si="446"/>
        <v>-0.842841442747023</v>
      </c>
      <c r="V611" s="110">
        <f t="shared" si="446"/>
        <v>-1.76412952473281</v>
      </c>
      <c r="W611" s="110">
        <f t="shared" si="446"/>
        <v>-0.984601950624871</v>
      </c>
      <c r="X611" s="110"/>
      <c r="Y611" s="110"/>
      <c r="Z611" s="110"/>
      <c r="AA611" s="110"/>
      <c r="AB611" s="128"/>
    </row>
    <row r="612" ht="12" customHeight="1" spans="1:28">
      <c r="A612" s="23"/>
      <c r="B612" s="112">
        <f t="shared" si="436"/>
        <v>95</v>
      </c>
      <c r="C612" s="110"/>
      <c r="D612" s="110">
        <f t="shared" ref="D612:W612" si="447">0+1*(D509-M_2)/SD_2</f>
        <v>-0.124698129551426</v>
      </c>
      <c r="E612" s="110">
        <f t="shared" si="447"/>
        <v>0.290773886023578</v>
      </c>
      <c r="F612" s="110">
        <f t="shared" si="447"/>
        <v>0.190375434721571</v>
      </c>
      <c r="G612" s="110">
        <f t="shared" si="447"/>
        <v>-0.641042651473019</v>
      </c>
      <c r="H612" s="110">
        <f t="shared" si="447"/>
        <v>0.116014002429942</v>
      </c>
      <c r="I612" s="110">
        <f t="shared" si="447"/>
        <v>-0.667172533807981</v>
      </c>
      <c r="J612" s="110">
        <f t="shared" si="447"/>
        <v>-0.128969667829749</v>
      </c>
      <c r="K612" s="110">
        <f t="shared" si="447"/>
        <v>0.239039004876961</v>
      </c>
      <c r="L612" s="110">
        <f t="shared" si="447"/>
        <v>1.48964316919169</v>
      </c>
      <c r="M612" s="110">
        <f t="shared" si="447"/>
        <v>1.31445617692969</v>
      </c>
      <c r="N612" s="110">
        <f t="shared" si="447"/>
        <v>-0.430490328608352</v>
      </c>
      <c r="O612" s="110">
        <f t="shared" si="447"/>
        <v>0.235723664789514</v>
      </c>
      <c r="P612" s="110">
        <f t="shared" si="447"/>
        <v>1.03127110935783</v>
      </c>
      <c r="Q612" s="110">
        <f t="shared" si="447"/>
        <v>0.147394296733706</v>
      </c>
      <c r="R612" s="110">
        <f t="shared" si="447"/>
        <v>0.728939059726951</v>
      </c>
      <c r="S612" s="110">
        <f t="shared" si="447"/>
        <v>0.174915272224648</v>
      </c>
      <c r="T612" s="110">
        <f t="shared" si="447"/>
        <v>-1.28937263093065</v>
      </c>
      <c r="U612" s="110">
        <f t="shared" si="447"/>
        <v>0.622431907889589</v>
      </c>
      <c r="V612" s="110">
        <f t="shared" si="447"/>
        <v>-0.942909714293728</v>
      </c>
      <c r="W612" s="110">
        <f t="shared" si="447"/>
        <v>-0.10754918067485</v>
      </c>
      <c r="X612" s="110"/>
      <c r="Y612" s="110"/>
      <c r="Z612" s="110"/>
      <c r="AA612" s="110"/>
      <c r="AB612" s="128"/>
    </row>
    <row r="613" ht="12" customHeight="1" spans="1:28">
      <c r="A613" s="23"/>
      <c r="B613" s="112">
        <f t="shared" si="436"/>
        <v>96</v>
      </c>
      <c r="C613" s="110"/>
      <c r="D613" s="110">
        <f t="shared" ref="D613:W613" si="448">0+1*(D510-M_2)/SD_2</f>
        <v>-0.21679646564716</v>
      </c>
      <c r="E613" s="110">
        <f t="shared" si="448"/>
        <v>-0.865554475402199</v>
      </c>
      <c r="F613" s="110">
        <f t="shared" si="448"/>
        <v>-1.45274928520583</v>
      </c>
      <c r="G613" s="110">
        <f t="shared" si="448"/>
        <v>-0.380134357430476</v>
      </c>
      <c r="H613" s="110">
        <f t="shared" si="448"/>
        <v>-0.0304606661761782</v>
      </c>
      <c r="I613" s="110">
        <f t="shared" si="448"/>
        <v>-0.926190889853276</v>
      </c>
      <c r="J613" s="110">
        <f t="shared" si="448"/>
        <v>0.292659169656843</v>
      </c>
      <c r="K613" s="110">
        <f t="shared" si="448"/>
        <v>1.40235103522767</v>
      </c>
      <c r="L613" s="110">
        <f t="shared" si="448"/>
        <v>-0.454058324337577</v>
      </c>
      <c r="M613" s="110">
        <f t="shared" si="448"/>
        <v>-1.94547705376412</v>
      </c>
      <c r="N613" s="110">
        <f t="shared" si="448"/>
        <v>-0.693560804767214</v>
      </c>
      <c r="O613" s="110">
        <f t="shared" si="448"/>
        <v>-0.623098486456177</v>
      </c>
      <c r="P613" s="110">
        <f t="shared" si="448"/>
        <v>-0.949490837522551</v>
      </c>
      <c r="Q613" s="110">
        <f t="shared" si="448"/>
        <v>-0.108415454207304</v>
      </c>
      <c r="R613" s="110">
        <f t="shared" si="448"/>
        <v>-0.16179557077758</v>
      </c>
      <c r="S613" s="110">
        <f t="shared" si="448"/>
        <v>-0.442393113741357</v>
      </c>
      <c r="T613" s="110">
        <f t="shared" si="448"/>
        <v>-0.254932705869275</v>
      </c>
      <c r="U613" s="110">
        <f t="shared" si="448"/>
        <v>-1.79325139176764</v>
      </c>
      <c r="V613" s="110">
        <f t="shared" si="448"/>
        <v>-0.943194452105921</v>
      </c>
      <c r="W613" s="110">
        <f t="shared" si="448"/>
        <v>0.12570616305232</v>
      </c>
      <c r="X613" s="110"/>
      <c r="Y613" s="110"/>
      <c r="Z613" s="110"/>
      <c r="AA613" s="110"/>
      <c r="AB613" s="128"/>
    </row>
    <row r="614" ht="12" customHeight="1" spans="1:28">
      <c r="A614" s="23"/>
      <c r="B614" s="112">
        <f t="shared" si="436"/>
        <v>97</v>
      </c>
      <c r="C614" s="110"/>
      <c r="D614" s="110">
        <f t="shared" ref="D614:W614" si="449">0+1*(D511-M_2)/SD_2</f>
        <v>0.207315305299832</v>
      </c>
      <c r="E614" s="110">
        <f t="shared" si="449"/>
        <v>2.13875835103155</v>
      </c>
      <c r="F614" s="110">
        <f t="shared" si="449"/>
        <v>0.35345933053657</v>
      </c>
      <c r="G614" s="110">
        <f t="shared" si="449"/>
        <v>1.27470584805853</v>
      </c>
      <c r="H614" s="110">
        <f t="shared" si="449"/>
        <v>-0.499996244345796</v>
      </c>
      <c r="I614" s="110">
        <f t="shared" si="449"/>
        <v>1.59650399564254</v>
      </c>
      <c r="J614" s="110">
        <f t="shared" si="449"/>
        <v>0.0320201647359528</v>
      </c>
      <c r="K614" s="110">
        <f t="shared" si="449"/>
        <v>0.141150415380917</v>
      </c>
      <c r="L614" s="110">
        <f t="shared" si="449"/>
        <v>-0.820258869322537</v>
      </c>
      <c r="M614" s="110">
        <f t="shared" si="449"/>
        <v>1.92622867915214</v>
      </c>
      <c r="N614" s="110">
        <f t="shared" si="449"/>
        <v>1.33875620304859</v>
      </c>
      <c r="O614" s="110">
        <f t="shared" si="449"/>
        <v>2.53406067729677</v>
      </c>
      <c r="P614" s="110">
        <f t="shared" si="449"/>
        <v>-0.573944596848771</v>
      </c>
      <c r="Q614" s="110">
        <f t="shared" si="449"/>
        <v>0.758935065218821</v>
      </c>
      <c r="R614" s="110">
        <f t="shared" si="449"/>
        <v>0.638516803903978</v>
      </c>
      <c r="S614" s="110">
        <f t="shared" si="449"/>
        <v>-1.1990856247679</v>
      </c>
      <c r="T614" s="110">
        <f t="shared" si="449"/>
        <v>1.15950752659267</v>
      </c>
      <c r="U614" s="110">
        <f t="shared" si="449"/>
        <v>-1.09024788817626</v>
      </c>
      <c r="V614" s="110">
        <f t="shared" si="449"/>
        <v>0.306516832471205</v>
      </c>
      <c r="W614" s="110">
        <f t="shared" si="449"/>
        <v>-0.318462492764636</v>
      </c>
      <c r="X614" s="110"/>
      <c r="Y614" s="110"/>
      <c r="Z614" s="110"/>
      <c r="AA614" s="110"/>
      <c r="AB614" s="128"/>
    </row>
    <row r="615" ht="12" customHeight="1" spans="1:28">
      <c r="A615" s="23"/>
      <c r="B615" s="112">
        <f t="shared" si="436"/>
        <v>98</v>
      </c>
      <c r="C615" s="110"/>
      <c r="D615" s="110">
        <f t="shared" ref="D615:W615" si="450">0+1*(D512-M_2)/SD_2</f>
        <v>-0.566910573452921</v>
      </c>
      <c r="E615" s="110">
        <f t="shared" si="450"/>
        <v>0.00129595730544478</v>
      </c>
      <c r="F615" s="110">
        <f t="shared" si="450"/>
        <v>-0.263164101850966</v>
      </c>
      <c r="G615" s="110">
        <f t="shared" si="450"/>
        <v>1.09361835288514</v>
      </c>
      <c r="H615" s="110">
        <f t="shared" si="450"/>
        <v>0.302787236697531</v>
      </c>
      <c r="I615" s="110">
        <f t="shared" si="450"/>
        <v>1.23830683533882</v>
      </c>
      <c r="J615" s="110">
        <f t="shared" si="450"/>
        <v>-0.613338866222187</v>
      </c>
      <c r="K615" s="110">
        <f t="shared" si="450"/>
        <v>-1.46130727543239</v>
      </c>
      <c r="L615" s="110">
        <f t="shared" si="450"/>
        <v>0.481160801982188</v>
      </c>
      <c r="M615" s="110">
        <f t="shared" si="450"/>
        <v>-0.904890550813585</v>
      </c>
      <c r="N615" s="110">
        <f t="shared" si="450"/>
        <v>1.75198072688094</v>
      </c>
      <c r="O615" s="110">
        <f t="shared" si="450"/>
        <v>-0.043764346448009</v>
      </c>
      <c r="P615" s="110">
        <f t="shared" si="450"/>
        <v>-0.200585750771349</v>
      </c>
      <c r="Q615" s="110">
        <f t="shared" si="450"/>
        <v>-0.326725753255197</v>
      </c>
      <c r="R615" s="110">
        <f t="shared" si="450"/>
        <v>-0.520316641184151</v>
      </c>
      <c r="S615" s="110">
        <f t="shared" si="450"/>
        <v>-0.693824448136554</v>
      </c>
      <c r="T615" s="110">
        <f t="shared" si="450"/>
        <v>-0.314244756298786</v>
      </c>
      <c r="U615" s="110">
        <f t="shared" si="450"/>
        <v>0.101762408641572</v>
      </c>
      <c r="V615" s="110">
        <f t="shared" si="450"/>
        <v>-0.180709149378809</v>
      </c>
      <c r="W615" s="110">
        <f t="shared" si="450"/>
        <v>-0.204770953281912</v>
      </c>
      <c r="X615" s="110"/>
      <c r="Y615" s="110"/>
      <c r="Z615" s="110"/>
      <c r="AA615" s="110"/>
      <c r="AB615" s="128"/>
    </row>
    <row r="616" ht="12" customHeight="1" spans="1:28">
      <c r="A616" s="23"/>
      <c r="B616" s="112">
        <f t="shared" si="436"/>
        <v>99</v>
      </c>
      <c r="C616" s="110"/>
      <c r="D616" s="110">
        <f t="shared" ref="D616:W616" si="451">0+1*(D513-M_2)/SD_2</f>
        <v>0.302649310440497</v>
      </c>
      <c r="E616" s="110">
        <f t="shared" si="451"/>
        <v>0.362114034664334</v>
      </c>
      <c r="F616" s="110">
        <f t="shared" si="451"/>
        <v>0.23430839516294</v>
      </c>
      <c r="G616" s="110">
        <f t="shared" si="451"/>
        <v>0.230119764988494</v>
      </c>
      <c r="H616" s="110">
        <f t="shared" si="451"/>
        <v>-0.518619163947548</v>
      </c>
      <c r="I616" s="110">
        <f t="shared" si="451"/>
        <v>1.08498546328173</v>
      </c>
      <c r="J616" s="110">
        <f t="shared" si="451"/>
        <v>-0.752488625848124</v>
      </c>
      <c r="K616" s="110">
        <f t="shared" si="451"/>
        <v>0.0198255436844355</v>
      </c>
      <c r="L616" s="110">
        <f t="shared" si="451"/>
        <v>0.106219395434294</v>
      </c>
      <c r="M616" s="110">
        <f t="shared" si="451"/>
        <v>-0.516917201251773</v>
      </c>
      <c r="N616" s="110">
        <f t="shared" si="451"/>
        <v>-0.418654516220558</v>
      </c>
      <c r="O616" s="110">
        <f t="shared" si="451"/>
        <v>0.77979909231765</v>
      </c>
      <c r="P616" s="110">
        <f t="shared" si="451"/>
        <v>0.938686982299912</v>
      </c>
      <c r="Q616" s="110">
        <f t="shared" si="451"/>
        <v>-0.358780104101494</v>
      </c>
      <c r="R616" s="110">
        <f t="shared" si="451"/>
        <v>0.320894626841379</v>
      </c>
      <c r="S616" s="110">
        <f t="shared" si="451"/>
        <v>-0.328391471810911</v>
      </c>
      <c r="T616" s="110">
        <f t="shared" si="451"/>
        <v>-0.660717728174304</v>
      </c>
      <c r="U616" s="110">
        <f t="shared" si="451"/>
        <v>0.447794897166697</v>
      </c>
      <c r="V616" s="110">
        <f t="shared" si="451"/>
        <v>1.73994707485197</v>
      </c>
      <c r="W616" s="110">
        <f t="shared" si="451"/>
        <v>1.6846677299425</v>
      </c>
      <c r="X616" s="110"/>
      <c r="Y616" s="110"/>
      <c r="Z616" s="110"/>
      <c r="AA616" s="110"/>
      <c r="AB616" s="128"/>
    </row>
    <row r="617" ht="12" customHeight="1" spans="1:28">
      <c r="A617" s="23"/>
      <c r="B617" s="112">
        <f t="shared" si="436"/>
        <v>100</v>
      </c>
      <c r="C617" s="110"/>
      <c r="D617" s="110">
        <f t="shared" ref="D617:W617" si="452">0+1*(D514-M_2)/SD_2</f>
        <v>1.03818742266154</v>
      </c>
      <c r="E617" s="110">
        <f t="shared" si="452"/>
        <v>-0.164634823785067</v>
      </c>
      <c r="F617" s="110">
        <f t="shared" si="452"/>
        <v>-1.15624621264077</v>
      </c>
      <c r="G617" s="110">
        <f t="shared" si="452"/>
        <v>-0.107327827023104</v>
      </c>
      <c r="H617" s="110">
        <f t="shared" si="452"/>
        <v>0.379325152793427</v>
      </c>
      <c r="I617" s="110">
        <f t="shared" si="452"/>
        <v>1.234934175682</v>
      </c>
      <c r="J617" s="110">
        <f t="shared" si="452"/>
        <v>-0.690541438376596</v>
      </c>
      <c r="K617" s="110">
        <f t="shared" si="452"/>
        <v>0.764954287979401</v>
      </c>
      <c r="L617" s="110">
        <f t="shared" si="452"/>
        <v>-0.219492552777889</v>
      </c>
      <c r="M617" s="110">
        <f t="shared" si="452"/>
        <v>-1.29469624823762</v>
      </c>
      <c r="N617" s="110">
        <f t="shared" si="452"/>
        <v>-0.526530028750527</v>
      </c>
      <c r="O617" s="110">
        <f t="shared" si="452"/>
        <v>1.93135307838014</v>
      </c>
      <c r="P617" s="110">
        <f t="shared" si="452"/>
        <v>-0.157750170842084</v>
      </c>
      <c r="Q617" s="110">
        <f t="shared" si="452"/>
        <v>0.0606639646649613</v>
      </c>
      <c r="R617" s="110">
        <f t="shared" si="452"/>
        <v>-0.243499901006797</v>
      </c>
      <c r="S617" s="110">
        <f t="shared" si="452"/>
        <v>-0.88919656370612</v>
      </c>
      <c r="T617" s="110">
        <f t="shared" si="452"/>
        <v>-1.87612003923071</v>
      </c>
      <c r="U617" s="110">
        <f t="shared" si="452"/>
        <v>-1.12737065397741</v>
      </c>
      <c r="V617" s="110">
        <f t="shared" si="452"/>
        <v>0.443665368183691</v>
      </c>
      <c r="W617" s="110">
        <f t="shared" si="452"/>
        <v>-1.13593193346488</v>
      </c>
      <c r="X617" s="110"/>
      <c r="Y617" s="110"/>
      <c r="Z617" s="110"/>
      <c r="AA617" s="110"/>
      <c r="AB617" s="128"/>
    </row>
    <row r="618" ht="12" customHeight="1" spans="1:28">
      <c r="A618" s="110"/>
      <c r="B618" s="110"/>
      <c r="C618" s="111">
        <v>0</v>
      </c>
      <c r="D618" s="111">
        <f>C618+1</f>
        <v>1</v>
      </c>
      <c r="E618" s="111">
        <f t="shared" ref="E618:W618" si="453">D618+1</f>
        <v>2</v>
      </c>
      <c r="F618" s="111">
        <f t="shared" si="453"/>
        <v>3</v>
      </c>
      <c r="G618" s="111">
        <f t="shared" si="453"/>
        <v>4</v>
      </c>
      <c r="H618" s="111">
        <f t="shared" si="453"/>
        <v>5</v>
      </c>
      <c r="I618" s="111">
        <f t="shared" si="453"/>
        <v>6</v>
      </c>
      <c r="J618" s="111">
        <f t="shared" si="453"/>
        <v>7</v>
      </c>
      <c r="K618" s="111">
        <f t="shared" si="453"/>
        <v>8</v>
      </c>
      <c r="L618" s="111">
        <f t="shared" si="453"/>
        <v>9</v>
      </c>
      <c r="M618" s="111">
        <f t="shared" si="453"/>
        <v>10</v>
      </c>
      <c r="N618" s="111">
        <f t="shared" si="453"/>
        <v>11</v>
      </c>
      <c r="O618" s="111">
        <f t="shared" si="453"/>
        <v>12</v>
      </c>
      <c r="P618" s="111">
        <f t="shared" si="453"/>
        <v>13</v>
      </c>
      <c r="Q618" s="111">
        <f t="shared" si="453"/>
        <v>14</v>
      </c>
      <c r="R618" s="111">
        <f t="shared" si="453"/>
        <v>15</v>
      </c>
      <c r="S618" s="111">
        <f t="shared" si="453"/>
        <v>16</v>
      </c>
      <c r="T618" s="111">
        <f t="shared" si="453"/>
        <v>17</v>
      </c>
      <c r="U618" s="111">
        <f t="shared" si="453"/>
        <v>18</v>
      </c>
      <c r="V618" s="111">
        <f t="shared" si="453"/>
        <v>19</v>
      </c>
      <c r="W618" s="111">
        <f t="shared" si="453"/>
        <v>20</v>
      </c>
      <c r="X618" s="111"/>
      <c r="Y618" s="111"/>
      <c r="Z618" s="111"/>
      <c r="AA618" s="111"/>
      <c r="AB618" s="128"/>
    </row>
    <row r="619" ht="12" customHeight="1" spans="1:28">
      <c r="A619" s="120" t="s">
        <v>3</v>
      </c>
      <c r="B619" s="121"/>
      <c r="C619" s="122"/>
      <c r="D619" s="123">
        <f>AVERAGE(D518:D617)</f>
        <v>-3.33066907387547e-17</v>
      </c>
      <c r="E619" s="123">
        <f t="shared" ref="E619:W619" si="454">AVERAGE(E518:E617)</f>
        <v>-6.74460487459783e-17</v>
      </c>
      <c r="F619" s="123">
        <f t="shared" si="454"/>
        <v>0</v>
      </c>
      <c r="G619" s="123">
        <f t="shared" si="454"/>
        <v>2.12052597703405e-16</v>
      </c>
      <c r="H619" s="123">
        <f t="shared" si="454"/>
        <v>-1.4432899320127e-17</v>
      </c>
      <c r="I619" s="123">
        <f t="shared" si="454"/>
        <v>5.77315972805081e-17</v>
      </c>
      <c r="J619" s="123">
        <f t="shared" si="454"/>
        <v>1.15463194561016e-16</v>
      </c>
      <c r="K619" s="123">
        <f t="shared" si="454"/>
        <v>-1.55431223447522e-17</v>
      </c>
      <c r="L619" s="123">
        <f t="shared" si="454"/>
        <v>2.74780198594726e-17</v>
      </c>
      <c r="M619" s="123">
        <f t="shared" si="454"/>
        <v>0</v>
      </c>
      <c r="N619" s="123">
        <f t="shared" si="454"/>
        <v>-3.99680288865056e-17</v>
      </c>
      <c r="O619" s="123">
        <f t="shared" si="454"/>
        <v>-6.88338275267597e-17</v>
      </c>
      <c r="P619" s="123">
        <f t="shared" si="454"/>
        <v>-1.47104550762833e-17</v>
      </c>
      <c r="Q619" s="123">
        <f t="shared" si="454"/>
        <v>-2.98372437868011e-18</v>
      </c>
      <c r="R619" s="123">
        <f t="shared" si="454"/>
        <v>5.13478148889135e-17</v>
      </c>
      <c r="S619" s="123">
        <f t="shared" si="454"/>
        <v>8.65973959207622e-17</v>
      </c>
      <c r="T619" s="123">
        <f t="shared" si="454"/>
        <v>-6.66133814775094e-17</v>
      </c>
      <c r="U619" s="123">
        <f t="shared" si="454"/>
        <v>1.02140518265514e-16</v>
      </c>
      <c r="V619" s="123">
        <f t="shared" si="454"/>
        <v>-1.38777878078145e-17</v>
      </c>
      <c r="W619" s="123">
        <f t="shared" si="454"/>
        <v>0</v>
      </c>
      <c r="X619" s="123"/>
      <c r="Y619" s="123"/>
      <c r="Z619" s="123"/>
      <c r="AA619" s="127"/>
      <c r="AB619" s="128"/>
    </row>
    <row r="620" ht="12" customHeight="1" spans="1:28">
      <c r="A620" s="138" t="s">
        <v>4</v>
      </c>
      <c r="B620" s="138"/>
      <c r="C620" s="125"/>
      <c r="D620" s="132">
        <f>STDEVP(D518:D617)</f>
        <v>1</v>
      </c>
      <c r="E620" s="132">
        <f t="shared" ref="E620:W620" si="455">STDEVP(E518:E617)</f>
        <v>1</v>
      </c>
      <c r="F620" s="132">
        <f t="shared" si="455"/>
        <v>1</v>
      </c>
      <c r="G620" s="132">
        <f t="shared" si="455"/>
        <v>1</v>
      </c>
      <c r="H620" s="132">
        <f t="shared" si="455"/>
        <v>1</v>
      </c>
      <c r="I620" s="132">
        <f t="shared" si="455"/>
        <v>1</v>
      </c>
      <c r="J620" s="132">
        <f t="shared" si="455"/>
        <v>1</v>
      </c>
      <c r="K620" s="132">
        <f t="shared" si="455"/>
        <v>1</v>
      </c>
      <c r="L620" s="132">
        <f t="shared" si="455"/>
        <v>1</v>
      </c>
      <c r="M620" s="132">
        <f t="shared" si="455"/>
        <v>1</v>
      </c>
      <c r="N620" s="132">
        <f t="shared" si="455"/>
        <v>1</v>
      </c>
      <c r="O620" s="132">
        <f t="shared" si="455"/>
        <v>1</v>
      </c>
      <c r="P620" s="132">
        <f t="shared" si="455"/>
        <v>1</v>
      </c>
      <c r="Q620" s="132">
        <f t="shared" si="455"/>
        <v>1</v>
      </c>
      <c r="R620" s="132">
        <f t="shared" si="455"/>
        <v>1</v>
      </c>
      <c r="S620" s="132">
        <f t="shared" si="455"/>
        <v>1</v>
      </c>
      <c r="T620" s="132">
        <f t="shared" si="455"/>
        <v>1</v>
      </c>
      <c r="U620" s="132">
        <f t="shared" si="455"/>
        <v>1</v>
      </c>
      <c r="V620" s="132">
        <f t="shared" si="455"/>
        <v>1</v>
      </c>
      <c r="W620" s="132">
        <f t="shared" si="455"/>
        <v>1</v>
      </c>
      <c r="X620" s="132"/>
      <c r="Y620" s="132"/>
      <c r="Z620" s="132"/>
      <c r="AA620" s="133"/>
      <c r="AB620" s="128"/>
    </row>
    <row r="621" ht="12" customHeight="1" spans="1:28">
      <c r="A621" s="120" t="s">
        <v>10</v>
      </c>
      <c r="B621" s="124"/>
      <c r="C621" s="125"/>
      <c r="D621" s="126">
        <f>CORREL(D208:D307,D518:D617)</f>
        <v>-0.16784671095801</v>
      </c>
      <c r="E621" s="126">
        <f t="shared" ref="E621:W621" si="456">CORREL(E208:E307,E518:E617)</f>
        <v>-0.183441088919431</v>
      </c>
      <c r="F621" s="126">
        <f t="shared" si="456"/>
        <v>0.127805829504681</v>
      </c>
      <c r="G621" s="126">
        <f t="shared" si="456"/>
        <v>0.0454728312364988</v>
      </c>
      <c r="H621" s="126">
        <f t="shared" si="456"/>
        <v>0.1286213216997</v>
      </c>
      <c r="I621" s="126">
        <f t="shared" si="456"/>
        <v>-0.0792531567066906</v>
      </c>
      <c r="J621" s="126">
        <f t="shared" si="456"/>
        <v>-0.237910480843807</v>
      </c>
      <c r="K621" s="126">
        <f t="shared" si="456"/>
        <v>0.111919892634986</v>
      </c>
      <c r="L621" s="126">
        <f t="shared" si="456"/>
        <v>0.0674552176625765</v>
      </c>
      <c r="M621" s="126">
        <f t="shared" si="456"/>
        <v>0.137877275561847</v>
      </c>
      <c r="N621" s="126">
        <f t="shared" si="456"/>
        <v>0.213033031423339</v>
      </c>
      <c r="O621" s="126">
        <f t="shared" si="456"/>
        <v>0.0495022660551237</v>
      </c>
      <c r="P621" s="126">
        <f t="shared" si="456"/>
        <v>-0.128601598577498</v>
      </c>
      <c r="Q621" s="126">
        <f t="shared" si="456"/>
        <v>-0.128853453404694</v>
      </c>
      <c r="R621" s="126">
        <f t="shared" si="456"/>
        <v>0.317248940512453</v>
      </c>
      <c r="S621" s="126">
        <f t="shared" si="456"/>
        <v>-0.0759692409545081</v>
      </c>
      <c r="T621" s="126">
        <f t="shared" si="456"/>
        <v>0.018067523057265</v>
      </c>
      <c r="U621" s="126">
        <f t="shared" si="456"/>
        <v>0.0799936372902197</v>
      </c>
      <c r="V621" s="126">
        <f t="shared" si="456"/>
        <v>0.034738450380899</v>
      </c>
      <c r="W621" s="126">
        <f t="shared" si="456"/>
        <v>0.198602266420171</v>
      </c>
      <c r="X621" s="126"/>
      <c r="Y621" s="126"/>
      <c r="Z621" s="126"/>
      <c r="AA621" s="126"/>
      <c r="AB621" s="128"/>
    </row>
    <row r="622" ht="12" customHeight="1" spans="1:28">
      <c r="A622" s="110"/>
      <c r="B622" s="110"/>
      <c r="C622" s="111">
        <v>0</v>
      </c>
      <c r="D622" s="111">
        <f>C622+1</f>
        <v>1</v>
      </c>
      <c r="E622" s="111">
        <f t="shared" ref="E622:W622" si="457">D622+1</f>
        <v>2</v>
      </c>
      <c r="F622" s="111">
        <f t="shared" si="457"/>
        <v>3</v>
      </c>
      <c r="G622" s="111">
        <f t="shared" si="457"/>
        <v>4</v>
      </c>
      <c r="H622" s="111">
        <f t="shared" si="457"/>
        <v>5</v>
      </c>
      <c r="I622" s="111">
        <f t="shared" si="457"/>
        <v>6</v>
      </c>
      <c r="J622" s="111">
        <f t="shared" si="457"/>
        <v>7</v>
      </c>
      <c r="K622" s="111">
        <f t="shared" si="457"/>
        <v>8</v>
      </c>
      <c r="L622" s="111">
        <f t="shared" si="457"/>
        <v>9</v>
      </c>
      <c r="M622" s="111">
        <f t="shared" si="457"/>
        <v>10</v>
      </c>
      <c r="N622" s="111">
        <f t="shared" si="457"/>
        <v>11</v>
      </c>
      <c r="O622" s="111">
        <f t="shared" si="457"/>
        <v>12</v>
      </c>
      <c r="P622" s="111">
        <f t="shared" si="457"/>
        <v>13</v>
      </c>
      <c r="Q622" s="111">
        <f t="shared" si="457"/>
        <v>14</v>
      </c>
      <c r="R622" s="111">
        <f t="shared" si="457"/>
        <v>15</v>
      </c>
      <c r="S622" s="111">
        <f t="shared" si="457"/>
        <v>16</v>
      </c>
      <c r="T622" s="111">
        <f t="shared" si="457"/>
        <v>17</v>
      </c>
      <c r="U622" s="111">
        <f t="shared" si="457"/>
        <v>18</v>
      </c>
      <c r="V622" s="111">
        <f t="shared" si="457"/>
        <v>19</v>
      </c>
      <c r="W622" s="111">
        <f t="shared" si="457"/>
        <v>20</v>
      </c>
      <c r="X622" s="111"/>
      <c r="Y622" s="111"/>
      <c r="Z622" s="111"/>
      <c r="AA622" s="111"/>
      <c r="AB622" s="110"/>
    </row>
    <row r="623" ht="12" customHeight="1" spans="1:28">
      <c r="A623" s="20" t="s">
        <v>11</v>
      </c>
      <c r="B623" s="112">
        <v>1</v>
      </c>
      <c r="C623" s="110"/>
      <c r="D623" s="110">
        <f t="shared" ref="D623:W623" si="458">(D518-D208*CORRE)/SQRT(1-CORRE^2)</f>
        <v>1.35462362630682</v>
      </c>
      <c r="E623" s="110">
        <f t="shared" si="458"/>
        <v>0.711873503092739</v>
      </c>
      <c r="F623" s="110">
        <f t="shared" si="458"/>
        <v>0.645671538965474</v>
      </c>
      <c r="G623" s="110">
        <f t="shared" si="458"/>
        <v>-1.5984897105811</v>
      </c>
      <c r="H623" s="110">
        <f t="shared" si="458"/>
        <v>-1.39282029918412</v>
      </c>
      <c r="I623" s="110">
        <f t="shared" si="458"/>
        <v>0.0694311012409912</v>
      </c>
      <c r="J623" s="110">
        <f t="shared" si="458"/>
        <v>-0.236379402167478</v>
      </c>
      <c r="K623" s="110">
        <f t="shared" si="458"/>
        <v>-1.29957063566614</v>
      </c>
      <c r="L623" s="110">
        <f t="shared" si="458"/>
        <v>-0.583426329870007</v>
      </c>
      <c r="M623" s="110">
        <f t="shared" si="458"/>
        <v>-0.0923224042339744</v>
      </c>
      <c r="N623" s="110">
        <f t="shared" si="458"/>
        <v>-0.434202749660784</v>
      </c>
      <c r="O623" s="110">
        <f t="shared" si="458"/>
        <v>0.461827589677697</v>
      </c>
      <c r="P623" s="110">
        <f t="shared" si="458"/>
        <v>-0.409107950830358</v>
      </c>
      <c r="Q623" s="110">
        <f t="shared" si="458"/>
        <v>0.433300341660886</v>
      </c>
      <c r="R623" s="110">
        <f t="shared" si="458"/>
        <v>-1.04816685604308</v>
      </c>
      <c r="S623" s="110">
        <f t="shared" si="458"/>
        <v>1.11071215504184</v>
      </c>
      <c r="T623" s="110">
        <f t="shared" si="458"/>
        <v>0.658697994357185</v>
      </c>
      <c r="U623" s="110">
        <f t="shared" si="458"/>
        <v>1.6024605965865</v>
      </c>
      <c r="V623" s="110">
        <f t="shared" si="458"/>
        <v>-0.393634161507335</v>
      </c>
      <c r="W623" s="110">
        <f t="shared" si="458"/>
        <v>0.154970408595593</v>
      </c>
      <c r="X623" s="110"/>
      <c r="Y623" s="110"/>
      <c r="Z623" s="110"/>
      <c r="AA623" s="110"/>
      <c r="AB623" s="110"/>
    </row>
    <row r="624" ht="12" customHeight="1" spans="1:28">
      <c r="A624" s="23"/>
      <c r="B624" s="112">
        <f>B623+1</f>
        <v>2</v>
      </c>
      <c r="C624" s="110"/>
      <c r="D624" s="110">
        <f t="shared" ref="D624:W624" si="459">(D519-D209*CORRE)/SQRT(1-CORRE^2)</f>
        <v>1.34326138104649</v>
      </c>
      <c r="E624" s="110">
        <f t="shared" si="459"/>
        <v>0.723793318197014</v>
      </c>
      <c r="F624" s="110">
        <f t="shared" si="459"/>
        <v>-1.31705928162426</v>
      </c>
      <c r="G624" s="110">
        <f t="shared" si="459"/>
        <v>0.773337970914669</v>
      </c>
      <c r="H624" s="110">
        <f t="shared" si="459"/>
        <v>-0.0229632243626715</v>
      </c>
      <c r="I624" s="110">
        <f t="shared" si="459"/>
        <v>-0.627095548052324</v>
      </c>
      <c r="J624" s="110">
        <f t="shared" si="459"/>
        <v>1.00602341653077</v>
      </c>
      <c r="K624" s="110">
        <f t="shared" si="459"/>
        <v>0.345519171313896</v>
      </c>
      <c r="L624" s="110">
        <f t="shared" si="459"/>
        <v>-0.16306248405582</v>
      </c>
      <c r="M624" s="110">
        <f t="shared" si="459"/>
        <v>0.836029717955519</v>
      </c>
      <c r="N624" s="110">
        <f t="shared" si="459"/>
        <v>1.66098510968275</v>
      </c>
      <c r="O624" s="110">
        <f t="shared" si="459"/>
        <v>-0.352203949225692</v>
      </c>
      <c r="P624" s="110">
        <f t="shared" si="459"/>
        <v>-0.903020736042376</v>
      </c>
      <c r="Q624" s="110">
        <f t="shared" si="459"/>
        <v>-0.765807544650767</v>
      </c>
      <c r="R624" s="110">
        <f t="shared" si="459"/>
        <v>1.27673405183806</v>
      </c>
      <c r="S624" s="110">
        <f t="shared" si="459"/>
        <v>-0.579580243645808</v>
      </c>
      <c r="T624" s="110">
        <f t="shared" si="459"/>
        <v>-0.805808691967422</v>
      </c>
      <c r="U624" s="110">
        <f t="shared" si="459"/>
        <v>-0.536147405235506</v>
      </c>
      <c r="V624" s="110">
        <f t="shared" si="459"/>
        <v>-0.935641162679483</v>
      </c>
      <c r="W624" s="110">
        <f t="shared" si="459"/>
        <v>-0.856976310668702</v>
      </c>
      <c r="X624" s="110"/>
      <c r="Y624" s="110"/>
      <c r="Z624" s="110"/>
      <c r="AA624" s="110"/>
      <c r="AB624" s="110"/>
    </row>
    <row r="625" ht="12" customHeight="1" spans="1:28">
      <c r="A625" s="23"/>
      <c r="B625" s="112">
        <f t="shared" ref="B625:B642" si="460">B624+1</f>
        <v>3</v>
      </c>
      <c r="C625" s="110"/>
      <c r="D625" s="110">
        <f t="shared" ref="D625:W625" si="461">(D520-D210*CORRE)/SQRT(1-CORRE^2)</f>
        <v>-0.656255032014178</v>
      </c>
      <c r="E625" s="110">
        <f t="shared" si="461"/>
        <v>0.28449388284825</v>
      </c>
      <c r="F625" s="110">
        <f t="shared" si="461"/>
        <v>-0.128564731640093</v>
      </c>
      <c r="G625" s="110">
        <f t="shared" si="461"/>
        <v>0.176571668842013</v>
      </c>
      <c r="H625" s="110">
        <f t="shared" si="461"/>
        <v>1.38502147432364</v>
      </c>
      <c r="I625" s="110">
        <f t="shared" si="461"/>
        <v>0.517439412359166</v>
      </c>
      <c r="J625" s="110">
        <f t="shared" si="461"/>
        <v>0.493916121641316</v>
      </c>
      <c r="K625" s="110">
        <f t="shared" si="461"/>
        <v>-0.0202360531316335</v>
      </c>
      <c r="L625" s="110">
        <f t="shared" si="461"/>
        <v>-1.09033905973041</v>
      </c>
      <c r="M625" s="110">
        <f t="shared" si="461"/>
        <v>-0.115736800411797</v>
      </c>
      <c r="N625" s="110">
        <f t="shared" si="461"/>
        <v>0.101775245027419</v>
      </c>
      <c r="O625" s="110">
        <f t="shared" si="461"/>
        <v>2.094743349838</v>
      </c>
      <c r="P625" s="110">
        <f t="shared" si="461"/>
        <v>-2.1329018836398</v>
      </c>
      <c r="Q625" s="110">
        <f t="shared" si="461"/>
        <v>-0.205567001417783</v>
      </c>
      <c r="R625" s="110">
        <f t="shared" si="461"/>
        <v>0.386408700142251</v>
      </c>
      <c r="S625" s="110">
        <f t="shared" si="461"/>
        <v>-0.878392358724849</v>
      </c>
      <c r="T625" s="110">
        <f t="shared" si="461"/>
        <v>1.60257760508628</v>
      </c>
      <c r="U625" s="110">
        <f t="shared" si="461"/>
        <v>-0.619343886263704</v>
      </c>
      <c r="V625" s="110">
        <f t="shared" si="461"/>
        <v>-1.11358797871264</v>
      </c>
      <c r="W625" s="110">
        <f t="shared" si="461"/>
        <v>0.99029728074316</v>
      </c>
      <c r="X625" s="110"/>
      <c r="Y625" s="110"/>
      <c r="Z625" s="110"/>
      <c r="AA625" s="110"/>
      <c r="AB625" s="110"/>
    </row>
    <row r="626" ht="12" customHeight="1" spans="1:28">
      <c r="A626" s="23"/>
      <c r="B626" s="112">
        <f t="shared" si="460"/>
        <v>4</v>
      </c>
      <c r="C626" s="110"/>
      <c r="D626" s="110">
        <f t="shared" ref="D626:W626" si="462">(D521-D211*CORRE)/SQRT(1-CORRE^2)</f>
        <v>-1.40560441093534</v>
      </c>
      <c r="E626" s="110">
        <f t="shared" si="462"/>
        <v>0.813623001297705</v>
      </c>
      <c r="F626" s="110">
        <f t="shared" si="462"/>
        <v>-0.0145354390974816</v>
      </c>
      <c r="G626" s="110">
        <f t="shared" si="462"/>
        <v>2.7235094323259</v>
      </c>
      <c r="H626" s="110">
        <f t="shared" si="462"/>
        <v>1.43782541108516</v>
      </c>
      <c r="I626" s="110">
        <f t="shared" si="462"/>
        <v>1.09032868185366</v>
      </c>
      <c r="J626" s="110">
        <f t="shared" si="462"/>
        <v>0.654910088908909</v>
      </c>
      <c r="K626" s="110">
        <f t="shared" si="462"/>
        <v>-1.96171470997789</v>
      </c>
      <c r="L626" s="110">
        <f t="shared" si="462"/>
        <v>1.0504673510096</v>
      </c>
      <c r="M626" s="110">
        <f t="shared" si="462"/>
        <v>0.33037203140211</v>
      </c>
      <c r="N626" s="110">
        <f t="shared" si="462"/>
        <v>-0.621032923846532</v>
      </c>
      <c r="O626" s="110">
        <f t="shared" si="462"/>
        <v>0.546989033557079</v>
      </c>
      <c r="P626" s="110">
        <f t="shared" si="462"/>
        <v>0.48099735996912</v>
      </c>
      <c r="Q626" s="110">
        <f t="shared" si="462"/>
        <v>-0.273360681998749</v>
      </c>
      <c r="R626" s="110">
        <f t="shared" si="462"/>
        <v>-0.14379259330937</v>
      </c>
      <c r="S626" s="110">
        <f t="shared" si="462"/>
        <v>1.38800449059317</v>
      </c>
      <c r="T626" s="110">
        <f t="shared" si="462"/>
        <v>0.665999847320933</v>
      </c>
      <c r="U626" s="110">
        <f t="shared" si="462"/>
        <v>-0.886881512440955</v>
      </c>
      <c r="V626" s="110">
        <f t="shared" si="462"/>
        <v>0.437887629913896</v>
      </c>
      <c r="W626" s="110">
        <f t="shared" si="462"/>
        <v>1.72169622042603</v>
      </c>
      <c r="X626" s="110"/>
      <c r="Y626" s="110"/>
      <c r="Z626" s="110"/>
      <c r="AA626" s="110"/>
      <c r="AB626" s="110"/>
    </row>
    <row r="627" ht="12" customHeight="1" spans="1:28">
      <c r="A627" s="23"/>
      <c r="B627" s="112">
        <f t="shared" si="460"/>
        <v>5</v>
      </c>
      <c r="C627" s="110"/>
      <c r="D627" s="110">
        <f t="shared" ref="D627:W627" si="463">(D522-D212*CORRE)/SQRT(1-CORRE^2)</f>
        <v>0.939660832816381</v>
      </c>
      <c r="E627" s="110">
        <f t="shared" si="463"/>
        <v>-0.599184471506193</v>
      </c>
      <c r="F627" s="110">
        <f t="shared" si="463"/>
        <v>-1.62770344404509</v>
      </c>
      <c r="G627" s="110">
        <f t="shared" si="463"/>
        <v>-1.05813051471382</v>
      </c>
      <c r="H627" s="110">
        <f t="shared" si="463"/>
        <v>2.15520960705431</v>
      </c>
      <c r="I627" s="110">
        <f t="shared" si="463"/>
        <v>1.14731776426068</v>
      </c>
      <c r="J627" s="110">
        <f t="shared" si="463"/>
        <v>0.943844722961689</v>
      </c>
      <c r="K627" s="110">
        <f t="shared" si="463"/>
        <v>-1.70280316510711</v>
      </c>
      <c r="L627" s="110">
        <f t="shared" si="463"/>
        <v>-0.589693199127288</v>
      </c>
      <c r="M627" s="110">
        <f t="shared" si="463"/>
        <v>0.844256661291971</v>
      </c>
      <c r="N627" s="110">
        <f t="shared" si="463"/>
        <v>1.53602574695565</v>
      </c>
      <c r="O627" s="110">
        <f t="shared" si="463"/>
        <v>-1.15844052675947</v>
      </c>
      <c r="P627" s="110">
        <f t="shared" si="463"/>
        <v>-0.52403299515568</v>
      </c>
      <c r="Q627" s="110">
        <f t="shared" si="463"/>
        <v>0.114238208210878</v>
      </c>
      <c r="R627" s="110">
        <f t="shared" si="463"/>
        <v>-0.849256714772869</v>
      </c>
      <c r="S627" s="110">
        <f t="shared" si="463"/>
        <v>0.621882859621246</v>
      </c>
      <c r="T627" s="110">
        <f t="shared" si="463"/>
        <v>2.81550994101398</v>
      </c>
      <c r="U627" s="110">
        <f t="shared" si="463"/>
        <v>0.817933387558822</v>
      </c>
      <c r="V627" s="110">
        <f t="shared" si="463"/>
        <v>-0.399538186240148</v>
      </c>
      <c r="W627" s="110">
        <f t="shared" si="463"/>
        <v>0.749465467324253</v>
      </c>
      <c r="X627" s="110"/>
      <c r="Y627" s="110"/>
      <c r="Z627" s="110"/>
      <c r="AA627" s="110"/>
      <c r="AB627" s="110"/>
    </row>
    <row r="628" ht="12" customHeight="1" spans="1:28">
      <c r="A628" s="23"/>
      <c r="B628" s="112">
        <f t="shared" si="460"/>
        <v>6</v>
      </c>
      <c r="C628" s="110"/>
      <c r="D628" s="110">
        <f t="shared" ref="D628:W628" si="464">(D523-D213*CORRE)/SQRT(1-CORRE^2)</f>
        <v>-0.547484569642952</v>
      </c>
      <c r="E628" s="110">
        <f t="shared" si="464"/>
        <v>0.0463861659706387</v>
      </c>
      <c r="F628" s="110">
        <f t="shared" si="464"/>
        <v>0.116628317919641</v>
      </c>
      <c r="G628" s="110">
        <f t="shared" si="464"/>
        <v>-1.5042559685665</v>
      </c>
      <c r="H628" s="110">
        <f t="shared" si="464"/>
        <v>-0.092770302256378</v>
      </c>
      <c r="I628" s="110">
        <f t="shared" si="464"/>
        <v>-0.67306680901667</v>
      </c>
      <c r="J628" s="110">
        <f t="shared" si="464"/>
        <v>1.35515635990151</v>
      </c>
      <c r="K628" s="110">
        <f t="shared" si="464"/>
        <v>0.360065266050037</v>
      </c>
      <c r="L628" s="110">
        <f t="shared" si="464"/>
        <v>-0.387620577833488</v>
      </c>
      <c r="M628" s="110">
        <f t="shared" si="464"/>
        <v>0.800197825780191</v>
      </c>
      <c r="N628" s="110">
        <f t="shared" si="464"/>
        <v>-0.680568294736836</v>
      </c>
      <c r="O628" s="110">
        <f t="shared" si="464"/>
        <v>0.307875508631786</v>
      </c>
      <c r="P628" s="110">
        <f t="shared" si="464"/>
        <v>-0.89098910919148</v>
      </c>
      <c r="Q628" s="110">
        <f t="shared" si="464"/>
        <v>0.805820428930657</v>
      </c>
      <c r="R628" s="110">
        <f t="shared" si="464"/>
        <v>0.322195522394277</v>
      </c>
      <c r="S628" s="110">
        <f t="shared" si="464"/>
        <v>1.09585564244622</v>
      </c>
      <c r="T628" s="110">
        <f t="shared" si="464"/>
        <v>1.83766111407824</v>
      </c>
      <c r="U628" s="110">
        <f t="shared" si="464"/>
        <v>1.39891374859872</v>
      </c>
      <c r="V628" s="110">
        <f t="shared" si="464"/>
        <v>1.07512588614282</v>
      </c>
      <c r="W628" s="110">
        <f t="shared" si="464"/>
        <v>-0.18100678630138</v>
      </c>
      <c r="X628" s="110"/>
      <c r="Y628" s="110"/>
      <c r="Z628" s="110"/>
      <c r="AA628" s="110"/>
      <c r="AB628" s="110"/>
    </row>
    <row r="629" ht="12" customHeight="1" spans="1:28">
      <c r="A629" s="23"/>
      <c r="B629" s="112">
        <f t="shared" si="460"/>
        <v>7</v>
      </c>
      <c r="C629" s="110"/>
      <c r="D629" s="110">
        <f t="shared" ref="D629:W629" si="465">(D524-D214*CORRE)/SQRT(1-CORRE^2)</f>
        <v>-0.31479889366146</v>
      </c>
      <c r="E629" s="110">
        <f t="shared" si="465"/>
        <v>-0.0600475022004565</v>
      </c>
      <c r="F629" s="110">
        <f t="shared" si="465"/>
        <v>2.01146039177471</v>
      </c>
      <c r="G629" s="110">
        <f t="shared" si="465"/>
        <v>-1.37420889469538</v>
      </c>
      <c r="H629" s="110">
        <f t="shared" si="465"/>
        <v>-1.22375837224216</v>
      </c>
      <c r="I629" s="110">
        <f t="shared" si="465"/>
        <v>1.2811307130217</v>
      </c>
      <c r="J629" s="110">
        <f t="shared" si="465"/>
        <v>-0.60414527300807</v>
      </c>
      <c r="K629" s="110">
        <f t="shared" si="465"/>
        <v>-1.40822811824968</v>
      </c>
      <c r="L629" s="110">
        <f t="shared" si="465"/>
        <v>-0.290948303388491</v>
      </c>
      <c r="M629" s="110">
        <f t="shared" si="465"/>
        <v>1.58153575340494</v>
      </c>
      <c r="N629" s="110">
        <f t="shared" si="465"/>
        <v>1.46935109586316</v>
      </c>
      <c r="O629" s="110">
        <f t="shared" si="465"/>
        <v>0.990644095837483</v>
      </c>
      <c r="P629" s="110">
        <f t="shared" si="465"/>
        <v>1.30318482333691</v>
      </c>
      <c r="Q629" s="110">
        <f t="shared" si="465"/>
        <v>0.630617234635525</v>
      </c>
      <c r="R629" s="110">
        <f t="shared" si="465"/>
        <v>0.0993613785688973</v>
      </c>
      <c r="S629" s="110">
        <f t="shared" si="465"/>
        <v>1.65824352395266</v>
      </c>
      <c r="T629" s="110">
        <f t="shared" si="465"/>
        <v>1.06190179357402</v>
      </c>
      <c r="U629" s="110">
        <f t="shared" si="465"/>
        <v>-0.180081682089554</v>
      </c>
      <c r="V629" s="110">
        <f t="shared" si="465"/>
        <v>0.901387799326738</v>
      </c>
      <c r="W629" s="110">
        <f t="shared" si="465"/>
        <v>-0.0650067870781539</v>
      </c>
      <c r="X629" s="110"/>
      <c r="Y629" s="110"/>
      <c r="Z629" s="110"/>
      <c r="AA629" s="110"/>
      <c r="AB629" s="110"/>
    </row>
    <row r="630" ht="12" customHeight="1" spans="1:28">
      <c r="A630" s="23"/>
      <c r="B630" s="112">
        <f t="shared" si="460"/>
        <v>8</v>
      </c>
      <c r="C630" s="110"/>
      <c r="D630" s="110">
        <f t="shared" ref="D630:W630" si="466">(D525-D215*CORRE)/SQRT(1-CORRE^2)</f>
        <v>1.66954609396836</v>
      </c>
      <c r="E630" s="110">
        <f t="shared" si="466"/>
        <v>0.102706982239926</v>
      </c>
      <c r="F630" s="110">
        <f t="shared" si="466"/>
        <v>0.818691580521379</v>
      </c>
      <c r="G630" s="110">
        <f t="shared" si="466"/>
        <v>0.284621191368644</v>
      </c>
      <c r="H630" s="110">
        <f t="shared" si="466"/>
        <v>1.00994143881039</v>
      </c>
      <c r="I630" s="110">
        <f t="shared" si="466"/>
        <v>0.328860272400188</v>
      </c>
      <c r="J630" s="110">
        <f t="shared" si="466"/>
        <v>0.63839397671813</v>
      </c>
      <c r="K630" s="110">
        <f t="shared" si="466"/>
        <v>0.863578600361547</v>
      </c>
      <c r="L630" s="110">
        <f t="shared" si="466"/>
        <v>-0.319124455974328</v>
      </c>
      <c r="M630" s="110">
        <f t="shared" si="466"/>
        <v>-0.387941875734157</v>
      </c>
      <c r="N630" s="110">
        <f t="shared" si="466"/>
        <v>-1.15766567676415</v>
      </c>
      <c r="O630" s="110">
        <f t="shared" si="466"/>
        <v>0.443248233381897</v>
      </c>
      <c r="P630" s="110">
        <f t="shared" si="466"/>
        <v>-0.117108668788876</v>
      </c>
      <c r="Q630" s="110">
        <f t="shared" si="466"/>
        <v>0.431426309705564</v>
      </c>
      <c r="R630" s="110">
        <f t="shared" si="466"/>
        <v>0.384726697317813</v>
      </c>
      <c r="S630" s="110">
        <f t="shared" si="466"/>
        <v>1.36526165155103</v>
      </c>
      <c r="T630" s="110">
        <f t="shared" si="466"/>
        <v>-0.523095814973756</v>
      </c>
      <c r="U630" s="110">
        <f t="shared" si="466"/>
        <v>-1.99570706431524</v>
      </c>
      <c r="V630" s="110">
        <f t="shared" si="466"/>
        <v>0.00379166590974333</v>
      </c>
      <c r="W630" s="110">
        <f t="shared" si="466"/>
        <v>-0.177084457001704</v>
      </c>
      <c r="X630" s="110"/>
      <c r="Y630" s="110"/>
      <c r="Z630" s="110"/>
      <c r="AA630" s="110"/>
      <c r="AB630" s="110"/>
    </row>
    <row r="631" ht="12" customHeight="1" spans="1:28">
      <c r="A631" s="23"/>
      <c r="B631" s="112">
        <f t="shared" si="460"/>
        <v>9</v>
      </c>
      <c r="C631" s="110"/>
      <c r="D631" s="110">
        <f t="shared" ref="D631:W631" si="467">(D526-D216*CORRE)/SQRT(1-CORRE^2)</f>
        <v>-0.216905882443724</v>
      </c>
      <c r="E631" s="110">
        <f t="shared" si="467"/>
        <v>1.20558953904849</v>
      </c>
      <c r="F631" s="110">
        <f t="shared" si="467"/>
        <v>-0.554469421712249</v>
      </c>
      <c r="G631" s="110">
        <f t="shared" si="467"/>
        <v>0.42923313093332</v>
      </c>
      <c r="H631" s="110">
        <f t="shared" si="467"/>
        <v>0.12371034429104</v>
      </c>
      <c r="I631" s="110">
        <f t="shared" si="467"/>
        <v>-0.423352316465604</v>
      </c>
      <c r="J631" s="110">
        <f t="shared" si="467"/>
        <v>-0.474709396790299</v>
      </c>
      <c r="K631" s="110">
        <f t="shared" si="467"/>
        <v>0.490944718834384</v>
      </c>
      <c r="L631" s="110">
        <f t="shared" si="467"/>
        <v>0.53055005517437</v>
      </c>
      <c r="M631" s="110">
        <f t="shared" si="467"/>
        <v>0.754044341793467</v>
      </c>
      <c r="N631" s="110">
        <f t="shared" si="467"/>
        <v>-1.21136952104334</v>
      </c>
      <c r="O631" s="110">
        <f t="shared" si="467"/>
        <v>1.4034718558382</v>
      </c>
      <c r="P631" s="110">
        <f t="shared" si="467"/>
        <v>-0.259843318178646</v>
      </c>
      <c r="Q631" s="110">
        <f t="shared" si="467"/>
        <v>-1.60877868136728</v>
      </c>
      <c r="R631" s="110">
        <f t="shared" si="467"/>
        <v>1.31945742665498</v>
      </c>
      <c r="S631" s="110">
        <f t="shared" si="467"/>
        <v>-1.40363191787014</v>
      </c>
      <c r="T631" s="110">
        <f t="shared" si="467"/>
        <v>0.0837762340975558</v>
      </c>
      <c r="U631" s="110">
        <f t="shared" si="467"/>
        <v>-1.22756228212652</v>
      </c>
      <c r="V631" s="110">
        <f t="shared" si="467"/>
        <v>-0.435537603768953</v>
      </c>
      <c r="W631" s="110">
        <f t="shared" si="467"/>
        <v>-0.513523843962265</v>
      </c>
      <c r="X631" s="110"/>
      <c r="Y631" s="110"/>
      <c r="Z631" s="110"/>
      <c r="AA631" s="110"/>
      <c r="AB631" s="110"/>
    </row>
    <row r="632" ht="12" customHeight="1" spans="1:28">
      <c r="A632" s="23"/>
      <c r="B632" s="112">
        <f t="shared" si="460"/>
        <v>10</v>
      </c>
      <c r="C632" s="110"/>
      <c r="D632" s="110">
        <f t="shared" ref="D632:W632" si="468">(D527-D217*CORRE)/SQRT(1-CORRE^2)</f>
        <v>-0.624831611297472</v>
      </c>
      <c r="E632" s="110">
        <f t="shared" si="468"/>
        <v>0.0935392724122312</v>
      </c>
      <c r="F632" s="110">
        <f t="shared" si="468"/>
        <v>-0.8513458241424</v>
      </c>
      <c r="G632" s="110">
        <f t="shared" si="468"/>
        <v>1.45824828113238</v>
      </c>
      <c r="H632" s="110">
        <f t="shared" si="468"/>
        <v>1.45969047670463</v>
      </c>
      <c r="I632" s="110">
        <f t="shared" si="468"/>
        <v>1.13325041834701</v>
      </c>
      <c r="J632" s="110">
        <f t="shared" si="468"/>
        <v>0.130385436401113</v>
      </c>
      <c r="K632" s="110">
        <f t="shared" si="468"/>
        <v>-0.350404708384122</v>
      </c>
      <c r="L632" s="110">
        <f t="shared" si="468"/>
        <v>-1.66349887555539</v>
      </c>
      <c r="M632" s="110">
        <f t="shared" si="468"/>
        <v>-1.38363306863287</v>
      </c>
      <c r="N632" s="110">
        <f t="shared" si="468"/>
        <v>-0.246736977681374</v>
      </c>
      <c r="O632" s="110">
        <f t="shared" si="468"/>
        <v>0.510423540995777</v>
      </c>
      <c r="P632" s="110">
        <f t="shared" si="468"/>
        <v>0.756384039212746</v>
      </c>
      <c r="Q632" s="110">
        <f t="shared" si="468"/>
        <v>0.536224477218392</v>
      </c>
      <c r="R632" s="110">
        <f t="shared" si="468"/>
        <v>0.782853476854149</v>
      </c>
      <c r="S632" s="110">
        <f t="shared" si="468"/>
        <v>-0.0274446574607304</v>
      </c>
      <c r="T632" s="110">
        <f t="shared" si="468"/>
        <v>-0.06685380218643</v>
      </c>
      <c r="U632" s="110">
        <f t="shared" si="468"/>
        <v>0.331608618435474</v>
      </c>
      <c r="V632" s="110">
        <f t="shared" si="468"/>
        <v>0.945958946509845</v>
      </c>
      <c r="W632" s="110">
        <f t="shared" si="468"/>
        <v>-0.443027879425758</v>
      </c>
      <c r="X632" s="110"/>
      <c r="Y632" s="110"/>
      <c r="Z632" s="110"/>
      <c r="AA632" s="110"/>
      <c r="AB632" s="110"/>
    </row>
    <row r="633" ht="12" customHeight="1" spans="1:28">
      <c r="A633" s="23"/>
      <c r="B633" s="112">
        <f t="shared" si="460"/>
        <v>11</v>
      </c>
      <c r="C633" s="110"/>
      <c r="D633" s="110">
        <f t="shared" ref="D633:W633" si="469">(D528-D218*CORRE)/SQRT(1-CORRE^2)</f>
        <v>-0.421210357194818</v>
      </c>
      <c r="E633" s="110">
        <f t="shared" si="469"/>
        <v>1.75523106006149</v>
      </c>
      <c r="F633" s="110">
        <f t="shared" si="469"/>
        <v>0.716817228517712</v>
      </c>
      <c r="G633" s="110">
        <f t="shared" si="469"/>
        <v>-1.45829007228613</v>
      </c>
      <c r="H633" s="110">
        <f t="shared" si="469"/>
        <v>0.860517968789745</v>
      </c>
      <c r="I633" s="110">
        <f t="shared" si="469"/>
        <v>-0.11106952911717</v>
      </c>
      <c r="J633" s="110">
        <f t="shared" si="469"/>
        <v>0.348709028588592</v>
      </c>
      <c r="K633" s="110">
        <f t="shared" si="469"/>
        <v>-1.36668574166415</v>
      </c>
      <c r="L633" s="110">
        <f t="shared" si="469"/>
        <v>-1.28684649196627</v>
      </c>
      <c r="M633" s="110">
        <f t="shared" si="469"/>
        <v>0.0899680787236896</v>
      </c>
      <c r="N633" s="110">
        <f t="shared" si="469"/>
        <v>2.29854574644096</v>
      </c>
      <c r="O633" s="110">
        <f t="shared" si="469"/>
        <v>0.328811945964666</v>
      </c>
      <c r="P633" s="110">
        <f t="shared" si="469"/>
        <v>1.83717378479737</v>
      </c>
      <c r="Q633" s="110">
        <f t="shared" si="469"/>
        <v>0.430275422772948</v>
      </c>
      <c r="R633" s="110">
        <f t="shared" si="469"/>
        <v>-0.199936745342687</v>
      </c>
      <c r="S633" s="110">
        <f t="shared" si="469"/>
        <v>-0.249350379577974</v>
      </c>
      <c r="T633" s="110">
        <f t="shared" si="469"/>
        <v>-1.17383549178694</v>
      </c>
      <c r="U633" s="110">
        <f t="shared" si="469"/>
        <v>-1.08686056182745</v>
      </c>
      <c r="V633" s="110">
        <f t="shared" si="469"/>
        <v>-0.826030724700539</v>
      </c>
      <c r="W633" s="110">
        <f t="shared" si="469"/>
        <v>-0.707868059248198</v>
      </c>
      <c r="X633" s="110"/>
      <c r="Y633" s="110"/>
      <c r="Z633" s="110"/>
      <c r="AA633" s="110"/>
      <c r="AB633" s="110"/>
    </row>
    <row r="634" ht="12" customHeight="1" spans="1:28">
      <c r="A634" s="23"/>
      <c r="B634" s="112">
        <f t="shared" si="460"/>
        <v>12</v>
      </c>
      <c r="C634" s="110"/>
      <c r="D634" s="110">
        <f t="shared" ref="D634:W634" si="470">(D529-D219*CORRE)/SQRT(1-CORRE^2)</f>
        <v>-0.112583272450117</v>
      </c>
      <c r="E634" s="110">
        <f t="shared" si="470"/>
        <v>0.369113397189386</v>
      </c>
      <c r="F634" s="110">
        <f t="shared" si="470"/>
        <v>0.887960647267847</v>
      </c>
      <c r="G634" s="110">
        <f t="shared" si="470"/>
        <v>-0.397671615658897</v>
      </c>
      <c r="H634" s="110">
        <f t="shared" si="470"/>
        <v>-0.0857821036231099</v>
      </c>
      <c r="I634" s="110">
        <f t="shared" si="470"/>
        <v>1.10446346297683</v>
      </c>
      <c r="J634" s="110">
        <f t="shared" si="470"/>
        <v>0.0876109521814186</v>
      </c>
      <c r="K634" s="110">
        <f t="shared" si="470"/>
        <v>-0.517004050037395</v>
      </c>
      <c r="L634" s="110">
        <f t="shared" si="470"/>
        <v>-0.103241624439145</v>
      </c>
      <c r="M634" s="110">
        <f t="shared" si="470"/>
        <v>0.0374109457011162</v>
      </c>
      <c r="N634" s="110">
        <f t="shared" si="470"/>
        <v>1.22881516809841</v>
      </c>
      <c r="O634" s="110">
        <f t="shared" si="470"/>
        <v>-1.31537273316147</v>
      </c>
      <c r="P634" s="110">
        <f t="shared" si="470"/>
        <v>-0.679278305143814</v>
      </c>
      <c r="Q634" s="110">
        <f t="shared" si="470"/>
        <v>-0.222506980584833</v>
      </c>
      <c r="R634" s="110">
        <f t="shared" si="470"/>
        <v>1.27869560151836</v>
      </c>
      <c r="S634" s="110">
        <f t="shared" si="470"/>
        <v>-0.105307960150694</v>
      </c>
      <c r="T634" s="110">
        <f t="shared" si="470"/>
        <v>-1.11024593214412</v>
      </c>
      <c r="U634" s="110">
        <f t="shared" si="470"/>
        <v>-1.28448360137094</v>
      </c>
      <c r="V634" s="110">
        <f t="shared" si="470"/>
        <v>1.37144847527986</v>
      </c>
      <c r="W634" s="110">
        <f t="shared" si="470"/>
        <v>-0.204912160187171</v>
      </c>
      <c r="X634" s="110"/>
      <c r="Y634" s="110"/>
      <c r="Z634" s="110"/>
      <c r="AA634" s="110"/>
      <c r="AB634" s="110"/>
    </row>
    <row r="635" ht="12" customHeight="1" spans="1:28">
      <c r="A635" s="23"/>
      <c r="B635" s="112">
        <f t="shared" si="460"/>
        <v>13</v>
      </c>
      <c r="C635" s="110"/>
      <c r="D635" s="110">
        <f t="shared" ref="D635:W635" si="471">(D530-D220*CORRE)/SQRT(1-CORRE^2)</f>
        <v>-1.11775855042838</v>
      </c>
      <c r="E635" s="110">
        <f t="shared" si="471"/>
        <v>0.321472839334859</v>
      </c>
      <c r="F635" s="110">
        <f t="shared" si="471"/>
        <v>-0.0461927011262467</v>
      </c>
      <c r="G635" s="110">
        <f t="shared" si="471"/>
        <v>0.905545294287412</v>
      </c>
      <c r="H635" s="110">
        <f t="shared" si="471"/>
        <v>0.949362144106158</v>
      </c>
      <c r="I635" s="110">
        <f t="shared" si="471"/>
        <v>-0.274136346702011</v>
      </c>
      <c r="J635" s="110">
        <f t="shared" si="471"/>
        <v>0.574367090065112</v>
      </c>
      <c r="K635" s="110">
        <f t="shared" si="471"/>
        <v>-0.250213857137842</v>
      </c>
      <c r="L635" s="110">
        <f t="shared" si="471"/>
        <v>0.835001998841367</v>
      </c>
      <c r="M635" s="110">
        <f t="shared" si="471"/>
        <v>-0.169723440973456</v>
      </c>
      <c r="N635" s="110">
        <f t="shared" si="471"/>
        <v>-0.552854287694338</v>
      </c>
      <c r="O635" s="110">
        <f t="shared" si="471"/>
        <v>-0.78661142403112</v>
      </c>
      <c r="P635" s="110">
        <f t="shared" si="471"/>
        <v>-0.291334917289787</v>
      </c>
      <c r="Q635" s="110">
        <f t="shared" si="471"/>
        <v>-0.173179515687471</v>
      </c>
      <c r="R635" s="110">
        <f t="shared" si="471"/>
        <v>1.74205578142167</v>
      </c>
      <c r="S635" s="110">
        <f t="shared" si="471"/>
        <v>0.0224020651464912</v>
      </c>
      <c r="T635" s="110">
        <f t="shared" si="471"/>
        <v>0.441126781414269</v>
      </c>
      <c r="U635" s="110">
        <f t="shared" si="471"/>
        <v>0.278855186508439</v>
      </c>
      <c r="V635" s="110">
        <f t="shared" si="471"/>
        <v>-0.288431443699478</v>
      </c>
      <c r="W635" s="110">
        <f t="shared" si="471"/>
        <v>-0.460907392402116</v>
      </c>
      <c r="X635" s="110"/>
      <c r="Y635" s="110"/>
      <c r="Z635" s="110"/>
      <c r="AA635" s="110"/>
      <c r="AB635" s="110"/>
    </row>
    <row r="636" ht="12" customHeight="1" spans="1:28">
      <c r="A636" s="23"/>
      <c r="B636" s="112">
        <f t="shared" si="460"/>
        <v>14</v>
      </c>
      <c r="C636" s="110"/>
      <c r="D636" s="110">
        <f t="shared" ref="D636:W636" si="472">(D531-D221*CORRE)/SQRT(1-CORRE^2)</f>
        <v>-0.198401418086717</v>
      </c>
      <c r="E636" s="110">
        <f t="shared" si="472"/>
        <v>0.812907698814702</v>
      </c>
      <c r="F636" s="110">
        <f t="shared" si="472"/>
        <v>-0.920148462681027</v>
      </c>
      <c r="G636" s="110">
        <f t="shared" si="472"/>
        <v>-0.866533028171471</v>
      </c>
      <c r="H636" s="110">
        <f t="shared" si="472"/>
        <v>0.501232177510735</v>
      </c>
      <c r="I636" s="110">
        <f t="shared" si="472"/>
        <v>-1.12386716043663</v>
      </c>
      <c r="J636" s="110">
        <f t="shared" si="472"/>
        <v>0.875601411982367</v>
      </c>
      <c r="K636" s="110">
        <f t="shared" si="472"/>
        <v>-0.0312198236025115</v>
      </c>
      <c r="L636" s="110">
        <f t="shared" si="472"/>
        <v>-3.71215948504632</v>
      </c>
      <c r="M636" s="110">
        <f t="shared" si="472"/>
        <v>-1.0195859018032</v>
      </c>
      <c r="N636" s="110">
        <f t="shared" si="472"/>
        <v>0.151471047022995</v>
      </c>
      <c r="O636" s="110">
        <f t="shared" si="472"/>
        <v>-2.20257352843732</v>
      </c>
      <c r="P636" s="110">
        <f t="shared" si="472"/>
        <v>-0.340542764116371</v>
      </c>
      <c r="Q636" s="110">
        <f t="shared" si="472"/>
        <v>0.53594646031103</v>
      </c>
      <c r="R636" s="110">
        <f t="shared" si="472"/>
        <v>-1.39009974568592</v>
      </c>
      <c r="S636" s="110">
        <f t="shared" si="472"/>
        <v>-0.286223486672679</v>
      </c>
      <c r="T636" s="110">
        <f t="shared" si="472"/>
        <v>0.112395804196243</v>
      </c>
      <c r="U636" s="110">
        <f t="shared" si="472"/>
        <v>-0.113960306983251</v>
      </c>
      <c r="V636" s="110">
        <f t="shared" si="472"/>
        <v>0.484029287072366</v>
      </c>
      <c r="W636" s="110">
        <f t="shared" si="472"/>
        <v>-1.08612866063873</v>
      </c>
      <c r="X636" s="110"/>
      <c r="Y636" s="110"/>
      <c r="Z636" s="110"/>
      <c r="AA636" s="110"/>
      <c r="AB636" s="110"/>
    </row>
    <row r="637" ht="12" customHeight="1" spans="1:28">
      <c r="A637" s="23"/>
      <c r="B637" s="112">
        <f t="shared" si="460"/>
        <v>15</v>
      </c>
      <c r="C637" s="110"/>
      <c r="D637" s="110">
        <f t="shared" ref="D637:W637" si="473">(D532-D222*CORRE)/SQRT(1-CORRE^2)</f>
        <v>0.312169969660869</v>
      </c>
      <c r="E637" s="110">
        <f t="shared" si="473"/>
        <v>1.15724461524489</v>
      </c>
      <c r="F637" s="110">
        <f t="shared" si="473"/>
        <v>-0.417501496161201</v>
      </c>
      <c r="G637" s="110">
        <f t="shared" si="473"/>
        <v>-1.89393723710772</v>
      </c>
      <c r="H637" s="110">
        <f t="shared" si="473"/>
        <v>-0.450096784997263</v>
      </c>
      <c r="I637" s="110">
        <f t="shared" si="473"/>
        <v>0.0497805568284398</v>
      </c>
      <c r="J637" s="110">
        <f t="shared" si="473"/>
        <v>1.77842840850931</v>
      </c>
      <c r="K637" s="110">
        <f t="shared" si="473"/>
        <v>0.206961564496408</v>
      </c>
      <c r="L637" s="110">
        <f t="shared" si="473"/>
        <v>0.0487001060403827</v>
      </c>
      <c r="M637" s="110">
        <f t="shared" si="473"/>
        <v>0.0283254635414558</v>
      </c>
      <c r="N637" s="110">
        <f t="shared" si="473"/>
        <v>-0.128053720599834</v>
      </c>
      <c r="O637" s="110">
        <f t="shared" si="473"/>
        <v>0.719740718981504</v>
      </c>
      <c r="P637" s="110">
        <f t="shared" si="473"/>
        <v>-0.637354267561441</v>
      </c>
      <c r="Q637" s="110">
        <f t="shared" si="473"/>
        <v>-1.29661549629547</v>
      </c>
      <c r="R637" s="110">
        <f t="shared" si="473"/>
        <v>-1.33231933948473</v>
      </c>
      <c r="S637" s="110">
        <f t="shared" si="473"/>
        <v>1.02011846504272</v>
      </c>
      <c r="T637" s="110">
        <f t="shared" si="473"/>
        <v>0.9698893199665</v>
      </c>
      <c r="U637" s="110">
        <f t="shared" si="473"/>
        <v>1.40424993631157</v>
      </c>
      <c r="V637" s="110">
        <f t="shared" si="473"/>
        <v>-0.48221981385217</v>
      </c>
      <c r="W637" s="110">
        <f t="shared" si="473"/>
        <v>-1.64559836388224</v>
      </c>
      <c r="X637" s="110"/>
      <c r="Y637" s="110"/>
      <c r="Z637" s="110"/>
      <c r="AA637" s="110"/>
      <c r="AB637" s="110"/>
    </row>
    <row r="638" ht="12" customHeight="1" spans="1:28">
      <c r="A638" s="23"/>
      <c r="B638" s="112">
        <f t="shared" si="460"/>
        <v>16</v>
      </c>
      <c r="C638" s="110"/>
      <c r="D638" s="110">
        <f t="shared" ref="D638:W638" si="474">(D533-D223*CORRE)/SQRT(1-CORRE^2)</f>
        <v>-1.07905818413235</v>
      </c>
      <c r="E638" s="110">
        <f t="shared" si="474"/>
        <v>0.734023404402167</v>
      </c>
      <c r="F638" s="110">
        <f t="shared" si="474"/>
        <v>0.500604057421502</v>
      </c>
      <c r="G638" s="110">
        <f t="shared" si="474"/>
        <v>1.24176453275831</v>
      </c>
      <c r="H638" s="110">
        <f t="shared" si="474"/>
        <v>0.712346374943072</v>
      </c>
      <c r="I638" s="110">
        <f t="shared" si="474"/>
        <v>0.60559037044201</v>
      </c>
      <c r="J638" s="110">
        <f t="shared" si="474"/>
        <v>-1.50083151598156</v>
      </c>
      <c r="K638" s="110">
        <f t="shared" si="474"/>
        <v>-0.5397401618456</v>
      </c>
      <c r="L638" s="110">
        <f t="shared" si="474"/>
        <v>-0.958191016906567</v>
      </c>
      <c r="M638" s="110">
        <f t="shared" si="474"/>
        <v>1.30917301241817</v>
      </c>
      <c r="N638" s="110">
        <f t="shared" si="474"/>
        <v>-0.414619218563219</v>
      </c>
      <c r="O638" s="110">
        <f t="shared" si="474"/>
        <v>-0.942818979437618</v>
      </c>
      <c r="P638" s="110">
        <f t="shared" si="474"/>
        <v>-1.29353390925987</v>
      </c>
      <c r="Q638" s="110">
        <f t="shared" si="474"/>
        <v>-1.21174127388692</v>
      </c>
      <c r="R638" s="110">
        <f t="shared" si="474"/>
        <v>1.2441708236066</v>
      </c>
      <c r="S638" s="110">
        <f t="shared" si="474"/>
        <v>0.330926403179378</v>
      </c>
      <c r="T638" s="110">
        <f t="shared" si="474"/>
        <v>0.147830922967629</v>
      </c>
      <c r="U638" s="110">
        <f t="shared" si="474"/>
        <v>0.452340326047001</v>
      </c>
      <c r="V638" s="110">
        <f t="shared" si="474"/>
        <v>0.381618534907652</v>
      </c>
      <c r="W638" s="110">
        <f t="shared" si="474"/>
        <v>1.79043395394093</v>
      </c>
      <c r="X638" s="110"/>
      <c r="Y638" s="110"/>
      <c r="Z638" s="110"/>
      <c r="AA638" s="110"/>
      <c r="AB638" s="110"/>
    </row>
    <row r="639" ht="12" customHeight="1" spans="1:28">
      <c r="A639" s="23"/>
      <c r="B639" s="112">
        <f t="shared" si="460"/>
        <v>17</v>
      </c>
      <c r="C639" s="110"/>
      <c r="D639" s="110">
        <f t="shared" ref="D639:W639" si="475">(D534-D224*CORRE)/SQRT(1-CORRE^2)</f>
        <v>-1.47087511659706</v>
      </c>
      <c r="E639" s="110">
        <f t="shared" si="475"/>
        <v>1.70724733624287</v>
      </c>
      <c r="F639" s="110">
        <f t="shared" si="475"/>
        <v>2.03892750825685</v>
      </c>
      <c r="G639" s="110">
        <f t="shared" si="475"/>
        <v>0.0306718770206683</v>
      </c>
      <c r="H639" s="110">
        <f t="shared" si="475"/>
        <v>0.939842295545233</v>
      </c>
      <c r="I639" s="110">
        <f t="shared" si="475"/>
        <v>2.07470727797056</v>
      </c>
      <c r="J639" s="110">
        <f t="shared" si="475"/>
        <v>-0.320909858214346</v>
      </c>
      <c r="K639" s="110">
        <f t="shared" si="475"/>
        <v>-1.04038134063498</v>
      </c>
      <c r="L639" s="110">
        <f t="shared" si="475"/>
        <v>-1.5043637847703</v>
      </c>
      <c r="M639" s="110">
        <f t="shared" si="475"/>
        <v>0.96491124654889</v>
      </c>
      <c r="N639" s="110">
        <f t="shared" si="475"/>
        <v>-0.294069574176137</v>
      </c>
      <c r="O639" s="110">
        <f t="shared" si="475"/>
        <v>1.77533108175089</v>
      </c>
      <c r="P639" s="110">
        <f t="shared" si="475"/>
        <v>0.754517640329968</v>
      </c>
      <c r="Q639" s="110">
        <f t="shared" si="475"/>
        <v>2.72484383828491</v>
      </c>
      <c r="R639" s="110">
        <f t="shared" si="475"/>
        <v>-2.11007519661943</v>
      </c>
      <c r="S639" s="110">
        <f t="shared" si="475"/>
        <v>-1.18850765968252</v>
      </c>
      <c r="T639" s="110">
        <f t="shared" si="475"/>
        <v>1.89985938809987</v>
      </c>
      <c r="U639" s="110">
        <f t="shared" si="475"/>
        <v>1.76071702214749</v>
      </c>
      <c r="V639" s="110">
        <f t="shared" si="475"/>
        <v>1.38583383829131</v>
      </c>
      <c r="W639" s="110">
        <f t="shared" si="475"/>
        <v>0.0793365474139361</v>
      </c>
      <c r="X639" s="110"/>
      <c r="Y639" s="110"/>
      <c r="Z639" s="110"/>
      <c r="AA639" s="110"/>
      <c r="AB639" s="110"/>
    </row>
    <row r="640" ht="12" customHeight="1" spans="1:28">
      <c r="A640" s="23"/>
      <c r="B640" s="112">
        <f t="shared" si="460"/>
        <v>18</v>
      </c>
      <c r="C640" s="110"/>
      <c r="D640" s="110">
        <f t="shared" ref="D640:W640" si="476">(D535-D225*CORRE)/SQRT(1-CORRE^2)</f>
        <v>-1.76511566594278</v>
      </c>
      <c r="E640" s="110">
        <f t="shared" si="476"/>
        <v>1.04145615068785</v>
      </c>
      <c r="F640" s="110">
        <f t="shared" si="476"/>
        <v>0.406302763541872</v>
      </c>
      <c r="G640" s="110">
        <f t="shared" si="476"/>
        <v>1.41831871887177</v>
      </c>
      <c r="H640" s="110">
        <f t="shared" si="476"/>
        <v>0.147481911211063</v>
      </c>
      <c r="I640" s="110">
        <f t="shared" si="476"/>
        <v>0.142685411389906</v>
      </c>
      <c r="J640" s="110">
        <f t="shared" si="476"/>
        <v>0.873761683490704</v>
      </c>
      <c r="K640" s="110">
        <f t="shared" si="476"/>
        <v>1.58982433797262</v>
      </c>
      <c r="L640" s="110">
        <f t="shared" si="476"/>
        <v>-1.00221624806491</v>
      </c>
      <c r="M640" s="110">
        <f t="shared" si="476"/>
        <v>-0.340833851935619</v>
      </c>
      <c r="N640" s="110">
        <f t="shared" si="476"/>
        <v>1.0335952026968</v>
      </c>
      <c r="O640" s="110">
        <f t="shared" si="476"/>
        <v>0.988049635998766</v>
      </c>
      <c r="P640" s="110">
        <f t="shared" si="476"/>
        <v>0.308754380256452</v>
      </c>
      <c r="Q640" s="110">
        <f t="shared" si="476"/>
        <v>0.962376047016245</v>
      </c>
      <c r="R640" s="110">
        <f t="shared" si="476"/>
        <v>-0.51742903972695</v>
      </c>
      <c r="S640" s="110">
        <f t="shared" si="476"/>
        <v>0.99251107059053</v>
      </c>
      <c r="T640" s="110">
        <f t="shared" si="476"/>
        <v>1.75467026499964</v>
      </c>
      <c r="U640" s="110">
        <f t="shared" si="476"/>
        <v>1.87316336285031</v>
      </c>
      <c r="V640" s="110">
        <f t="shared" si="476"/>
        <v>-0.930942271179187</v>
      </c>
      <c r="W640" s="110">
        <f t="shared" si="476"/>
        <v>0.866604681401764</v>
      </c>
      <c r="X640" s="110"/>
      <c r="Y640" s="110"/>
      <c r="Z640" s="110"/>
      <c r="AA640" s="110"/>
      <c r="AB640" s="110"/>
    </row>
    <row r="641" ht="12" customHeight="1" spans="1:28">
      <c r="A641" s="23"/>
      <c r="B641" s="112">
        <f t="shared" si="460"/>
        <v>19</v>
      </c>
      <c r="C641" s="110"/>
      <c r="D641" s="110">
        <f t="shared" ref="D641:W641" si="477">(D536-D226*CORRE)/SQRT(1-CORRE^2)</f>
        <v>1.6426976776421</v>
      </c>
      <c r="E641" s="110">
        <f t="shared" si="477"/>
        <v>-0.252410758885174</v>
      </c>
      <c r="F641" s="110">
        <f t="shared" si="477"/>
        <v>0.245908264365622</v>
      </c>
      <c r="G641" s="110">
        <f t="shared" si="477"/>
        <v>-0.479683147336037</v>
      </c>
      <c r="H641" s="110">
        <f t="shared" si="477"/>
        <v>1.15129721783961</v>
      </c>
      <c r="I641" s="110">
        <f t="shared" si="477"/>
        <v>1.0221722666311</v>
      </c>
      <c r="J641" s="110">
        <f t="shared" si="477"/>
        <v>-0.0216972196312028</v>
      </c>
      <c r="K641" s="110">
        <f t="shared" si="477"/>
        <v>0.589335884052608</v>
      </c>
      <c r="L641" s="110">
        <f t="shared" si="477"/>
        <v>-0.754813561409134</v>
      </c>
      <c r="M641" s="110">
        <f t="shared" si="477"/>
        <v>0.0728663378548498</v>
      </c>
      <c r="N641" s="110">
        <f t="shared" si="477"/>
        <v>0.892319469616414</v>
      </c>
      <c r="O641" s="110">
        <f t="shared" si="477"/>
        <v>0.56508507387435</v>
      </c>
      <c r="P641" s="110">
        <f t="shared" si="477"/>
        <v>0.0279588203326729</v>
      </c>
      <c r="Q641" s="110">
        <f t="shared" si="477"/>
        <v>-1.79311914771252</v>
      </c>
      <c r="R641" s="110">
        <f t="shared" si="477"/>
        <v>-0.482729541654084</v>
      </c>
      <c r="S641" s="110">
        <f t="shared" si="477"/>
        <v>1.601458185122</v>
      </c>
      <c r="T641" s="110">
        <f t="shared" si="477"/>
        <v>1.44164493086684</v>
      </c>
      <c r="U641" s="110">
        <f t="shared" si="477"/>
        <v>-0.475811591890048</v>
      </c>
      <c r="V641" s="110">
        <f t="shared" si="477"/>
        <v>-2.32033947052503</v>
      </c>
      <c r="W641" s="110">
        <f t="shared" si="477"/>
        <v>-0.67235046854287</v>
      </c>
      <c r="X641" s="110"/>
      <c r="Y641" s="110"/>
      <c r="Z641" s="110"/>
      <c r="AA641" s="110"/>
      <c r="AB641" s="110"/>
    </row>
    <row r="642" ht="12" customHeight="1" spans="1:28">
      <c r="A642" s="23"/>
      <c r="B642" s="112">
        <f t="shared" si="460"/>
        <v>20</v>
      </c>
      <c r="C642" s="110"/>
      <c r="D642" s="110">
        <f t="shared" ref="D642:W642" si="478">(D537-D227*CORRE)/SQRT(1-CORRE^2)</f>
        <v>-0.311399439836275</v>
      </c>
      <c r="E642" s="110">
        <f t="shared" si="478"/>
        <v>0.0485435274792856</v>
      </c>
      <c r="F642" s="110">
        <f t="shared" si="478"/>
        <v>0.908720868985245</v>
      </c>
      <c r="G642" s="110">
        <f t="shared" si="478"/>
        <v>0.210692774617489</v>
      </c>
      <c r="H642" s="110">
        <f t="shared" si="478"/>
        <v>1.68473766381847</v>
      </c>
      <c r="I642" s="110">
        <f t="shared" si="478"/>
        <v>-1.17728213067306</v>
      </c>
      <c r="J642" s="110">
        <f t="shared" si="478"/>
        <v>0.679615900437781</v>
      </c>
      <c r="K642" s="110">
        <f t="shared" si="478"/>
        <v>0.105323729741308</v>
      </c>
      <c r="L642" s="110">
        <f t="shared" si="478"/>
        <v>0.154953962940354</v>
      </c>
      <c r="M642" s="110">
        <f t="shared" si="478"/>
        <v>-0.222865580381656</v>
      </c>
      <c r="N642" s="110">
        <f t="shared" si="478"/>
        <v>0.970239846963613</v>
      </c>
      <c r="O642" s="110">
        <f t="shared" si="478"/>
        <v>-0.315262589816701</v>
      </c>
      <c r="P642" s="110">
        <f t="shared" si="478"/>
        <v>1.80584500629268</v>
      </c>
      <c r="Q642" s="110">
        <f t="shared" si="478"/>
        <v>1.05196172240128</v>
      </c>
      <c r="R642" s="110">
        <f t="shared" si="478"/>
        <v>-2.23746204294302</v>
      </c>
      <c r="S642" s="110">
        <f t="shared" si="478"/>
        <v>-0.952576365450702</v>
      </c>
      <c r="T642" s="110">
        <f t="shared" si="478"/>
        <v>-0.25371464470244</v>
      </c>
      <c r="U642" s="110">
        <f t="shared" si="478"/>
        <v>1.0145820303317</v>
      </c>
      <c r="V642" s="110">
        <f t="shared" si="478"/>
        <v>-0.44268209060867</v>
      </c>
      <c r="W642" s="110">
        <f t="shared" si="478"/>
        <v>-3.02088782179466</v>
      </c>
      <c r="X642" s="110"/>
      <c r="Y642" s="110"/>
      <c r="Z642" s="110"/>
      <c r="AA642" s="110"/>
      <c r="AB642" s="110"/>
    </row>
    <row r="643" ht="12" customHeight="1" spans="1:28">
      <c r="A643" s="23"/>
      <c r="B643" s="112">
        <f t="shared" ref="B643:B674" si="479">B642+1</f>
        <v>21</v>
      </c>
      <c r="C643" s="110"/>
      <c r="D643" s="110">
        <f t="shared" ref="D643:W643" si="480">(D538-D228*CORRE)/SQRT(1-CORRE^2)</f>
        <v>-1.70321948530607</v>
      </c>
      <c r="E643" s="110">
        <f t="shared" si="480"/>
        <v>-0.095268076011784</v>
      </c>
      <c r="F643" s="110">
        <f t="shared" si="480"/>
        <v>-1.71152893874953</v>
      </c>
      <c r="G643" s="110">
        <f t="shared" si="480"/>
        <v>0.652587212820729</v>
      </c>
      <c r="H643" s="110">
        <f t="shared" si="480"/>
        <v>0.542067385245575</v>
      </c>
      <c r="I643" s="110">
        <f t="shared" si="480"/>
        <v>-1.75028984082832</v>
      </c>
      <c r="J643" s="110">
        <f t="shared" si="480"/>
        <v>-0.363591314726468</v>
      </c>
      <c r="K643" s="110">
        <f t="shared" si="480"/>
        <v>0.170618547453535</v>
      </c>
      <c r="L643" s="110">
        <f t="shared" si="480"/>
        <v>0.160389004060576</v>
      </c>
      <c r="M643" s="110">
        <f t="shared" si="480"/>
        <v>0.93972496306709</v>
      </c>
      <c r="N643" s="110">
        <f t="shared" si="480"/>
        <v>1.75829349032474</v>
      </c>
      <c r="O643" s="110">
        <f t="shared" si="480"/>
        <v>-0.075827845387223</v>
      </c>
      <c r="P643" s="110">
        <f t="shared" si="480"/>
        <v>-1.07477437708103</v>
      </c>
      <c r="Q643" s="110">
        <f t="shared" si="480"/>
        <v>0.655653982294471</v>
      </c>
      <c r="R643" s="110">
        <f t="shared" si="480"/>
        <v>-1.23234414198478</v>
      </c>
      <c r="S643" s="110">
        <f t="shared" si="480"/>
        <v>1.02153197933727</v>
      </c>
      <c r="T643" s="110">
        <f t="shared" si="480"/>
        <v>0.797034906870731</v>
      </c>
      <c r="U643" s="110">
        <f t="shared" si="480"/>
        <v>-0.0292731658861433</v>
      </c>
      <c r="V643" s="110">
        <f t="shared" si="480"/>
        <v>1.32740898989103</v>
      </c>
      <c r="W643" s="110">
        <f t="shared" si="480"/>
        <v>0.616898979871092</v>
      </c>
      <c r="X643" s="110"/>
      <c r="Y643" s="110"/>
      <c r="Z643" s="110"/>
      <c r="AA643" s="110"/>
      <c r="AB643" s="110"/>
    </row>
    <row r="644" ht="12" customHeight="1" spans="1:28">
      <c r="A644" s="23"/>
      <c r="B644" s="112">
        <f t="shared" si="479"/>
        <v>22</v>
      </c>
      <c r="C644" s="110"/>
      <c r="D644" s="110">
        <f t="shared" ref="D644:W644" si="481">(D539-D229*CORRE)/SQRT(1-CORRE^2)</f>
        <v>-0.502724466926991</v>
      </c>
      <c r="E644" s="110">
        <f t="shared" si="481"/>
        <v>0.875523557365988</v>
      </c>
      <c r="F644" s="110">
        <f t="shared" si="481"/>
        <v>-0.960469807680707</v>
      </c>
      <c r="G644" s="110">
        <f t="shared" si="481"/>
        <v>0.795706416571423</v>
      </c>
      <c r="H644" s="110">
        <f t="shared" si="481"/>
        <v>-0.3184316316483</v>
      </c>
      <c r="I644" s="110">
        <f t="shared" si="481"/>
        <v>0.633807603576496</v>
      </c>
      <c r="J644" s="110">
        <f t="shared" si="481"/>
        <v>0.97239721827627</v>
      </c>
      <c r="K644" s="110">
        <f t="shared" si="481"/>
        <v>0.592227038702858</v>
      </c>
      <c r="L644" s="110">
        <f t="shared" si="481"/>
        <v>0.886888752254797</v>
      </c>
      <c r="M644" s="110">
        <f t="shared" si="481"/>
        <v>0.670124901331081</v>
      </c>
      <c r="N644" s="110">
        <f t="shared" si="481"/>
        <v>0.492306965481704</v>
      </c>
      <c r="O644" s="110">
        <f t="shared" si="481"/>
        <v>-0.577449932017359</v>
      </c>
      <c r="P644" s="110">
        <f t="shared" si="481"/>
        <v>0.69746783758916</v>
      </c>
      <c r="Q644" s="110">
        <f t="shared" si="481"/>
        <v>-0.818357604859234</v>
      </c>
      <c r="R644" s="110">
        <f t="shared" si="481"/>
        <v>1.27366276717335</v>
      </c>
      <c r="S644" s="110">
        <f t="shared" si="481"/>
        <v>-0.0902896534566513</v>
      </c>
      <c r="T644" s="110">
        <f t="shared" si="481"/>
        <v>-0.255630853118357</v>
      </c>
      <c r="U644" s="110">
        <f t="shared" si="481"/>
        <v>0.755802576646745</v>
      </c>
      <c r="V644" s="110">
        <f t="shared" si="481"/>
        <v>-0.0402806945827761</v>
      </c>
      <c r="W644" s="110">
        <f t="shared" si="481"/>
        <v>0.745684105114149</v>
      </c>
      <c r="X644" s="110"/>
      <c r="Y644" s="110"/>
      <c r="Z644" s="110"/>
      <c r="AA644" s="110"/>
      <c r="AB644" s="110"/>
    </row>
    <row r="645" ht="12" customHeight="1" spans="1:28">
      <c r="A645" s="23"/>
      <c r="B645" s="112">
        <f t="shared" si="479"/>
        <v>23</v>
      </c>
      <c r="C645" s="110"/>
      <c r="D645" s="110">
        <f t="shared" ref="D645:W645" si="482">(D540-D230*CORRE)/SQRT(1-CORRE^2)</f>
        <v>0.734977425132165</v>
      </c>
      <c r="E645" s="110">
        <f t="shared" si="482"/>
        <v>-1.11486388168834</v>
      </c>
      <c r="F645" s="110">
        <f t="shared" si="482"/>
        <v>-0.614847868693616</v>
      </c>
      <c r="G645" s="110">
        <f t="shared" si="482"/>
        <v>1.33828152844582</v>
      </c>
      <c r="H645" s="110">
        <f t="shared" si="482"/>
        <v>1.69045357553827</v>
      </c>
      <c r="I645" s="110">
        <f t="shared" si="482"/>
        <v>-0.811291019946408</v>
      </c>
      <c r="J645" s="110">
        <f t="shared" si="482"/>
        <v>0.836402109174298</v>
      </c>
      <c r="K645" s="110">
        <f t="shared" si="482"/>
        <v>1.32832760035432</v>
      </c>
      <c r="L645" s="110">
        <f t="shared" si="482"/>
        <v>-0.937829541464814</v>
      </c>
      <c r="M645" s="110">
        <f t="shared" si="482"/>
        <v>-0.200193066380508</v>
      </c>
      <c r="N645" s="110">
        <f t="shared" si="482"/>
        <v>-0.235569942499912</v>
      </c>
      <c r="O645" s="110">
        <f t="shared" si="482"/>
        <v>-0.614694127512437</v>
      </c>
      <c r="P645" s="110">
        <f t="shared" si="482"/>
        <v>0.0662267569231788</v>
      </c>
      <c r="Q645" s="110">
        <f t="shared" si="482"/>
        <v>1.12802055125648</v>
      </c>
      <c r="R645" s="110">
        <f t="shared" si="482"/>
        <v>-0.337563618649459</v>
      </c>
      <c r="S645" s="110">
        <f t="shared" si="482"/>
        <v>1.48998517017353</v>
      </c>
      <c r="T645" s="110">
        <f t="shared" si="482"/>
        <v>-0.781718565159931</v>
      </c>
      <c r="U645" s="110">
        <f t="shared" si="482"/>
        <v>0.684116455525388</v>
      </c>
      <c r="V645" s="110">
        <f t="shared" si="482"/>
        <v>2.36469834069491</v>
      </c>
      <c r="W645" s="110">
        <f t="shared" si="482"/>
        <v>0.135995301023875</v>
      </c>
      <c r="X645" s="110"/>
      <c r="Y645" s="110"/>
      <c r="Z645" s="110"/>
      <c r="AA645" s="110"/>
      <c r="AB645" s="110"/>
    </row>
    <row r="646" ht="12" customHeight="1" spans="1:28">
      <c r="A646" s="23"/>
      <c r="B646" s="112">
        <f t="shared" si="479"/>
        <v>24</v>
      </c>
      <c r="C646" s="110"/>
      <c r="D646" s="110">
        <f t="shared" ref="D646:W646" si="483">(D541-D231*CORRE)/SQRT(1-CORRE^2)</f>
        <v>1.74989044704459</v>
      </c>
      <c r="E646" s="110">
        <f t="shared" si="483"/>
        <v>0.337521626540008</v>
      </c>
      <c r="F646" s="110">
        <f t="shared" si="483"/>
        <v>0.48649854970841</v>
      </c>
      <c r="G646" s="110">
        <f t="shared" si="483"/>
        <v>-0.706801660491539</v>
      </c>
      <c r="H646" s="110">
        <f t="shared" si="483"/>
        <v>0.52147542132297</v>
      </c>
      <c r="I646" s="110">
        <f t="shared" si="483"/>
        <v>-3.3652299666621</v>
      </c>
      <c r="J646" s="110">
        <f t="shared" si="483"/>
        <v>-0.602981240329766</v>
      </c>
      <c r="K646" s="110">
        <f t="shared" si="483"/>
        <v>-0.49229295691342</v>
      </c>
      <c r="L646" s="110">
        <f t="shared" si="483"/>
        <v>1.36118242835429</v>
      </c>
      <c r="M646" s="110">
        <f t="shared" si="483"/>
        <v>0.0321104357960091</v>
      </c>
      <c r="N646" s="110">
        <f t="shared" si="483"/>
        <v>-1.05948666188405</v>
      </c>
      <c r="O646" s="110">
        <f t="shared" si="483"/>
        <v>0.734792390027206</v>
      </c>
      <c r="P646" s="110">
        <f t="shared" si="483"/>
        <v>-0.807783743817513</v>
      </c>
      <c r="Q646" s="110">
        <f t="shared" si="483"/>
        <v>-1.4239359295406</v>
      </c>
      <c r="R646" s="110">
        <f t="shared" si="483"/>
        <v>-0.638115994181981</v>
      </c>
      <c r="S646" s="110">
        <f t="shared" si="483"/>
        <v>0.425662793552424</v>
      </c>
      <c r="T646" s="110">
        <f t="shared" si="483"/>
        <v>-0.498049344672692</v>
      </c>
      <c r="U646" s="110">
        <f t="shared" si="483"/>
        <v>0.900024975781233</v>
      </c>
      <c r="V646" s="110">
        <f t="shared" si="483"/>
        <v>-0.586557099645378</v>
      </c>
      <c r="W646" s="110">
        <f t="shared" si="483"/>
        <v>0.744050200218749</v>
      </c>
      <c r="X646" s="110"/>
      <c r="Y646" s="110"/>
      <c r="Z646" s="110"/>
      <c r="AA646" s="110"/>
      <c r="AB646" s="110"/>
    </row>
    <row r="647" ht="12" customHeight="1" spans="1:28">
      <c r="A647" s="23"/>
      <c r="B647" s="112">
        <f t="shared" si="479"/>
        <v>25</v>
      </c>
      <c r="C647" s="110"/>
      <c r="D647" s="110">
        <f t="shared" ref="D647:W647" si="484">(D542-D232*CORRE)/SQRT(1-CORRE^2)</f>
        <v>-1.10228563815582</v>
      </c>
      <c r="E647" s="110">
        <f t="shared" si="484"/>
        <v>-1.1224550214517</v>
      </c>
      <c r="F647" s="110">
        <f t="shared" si="484"/>
        <v>0.210125904220197</v>
      </c>
      <c r="G647" s="110">
        <f t="shared" si="484"/>
        <v>1.03069367994388</v>
      </c>
      <c r="H647" s="110">
        <f t="shared" si="484"/>
        <v>-0.441377563692887</v>
      </c>
      <c r="I647" s="110">
        <f t="shared" si="484"/>
        <v>0.689245909594259</v>
      </c>
      <c r="J647" s="110">
        <f t="shared" si="484"/>
        <v>-0.0342638445675021</v>
      </c>
      <c r="K647" s="110">
        <f t="shared" si="484"/>
        <v>-0.869305955861437</v>
      </c>
      <c r="L647" s="110">
        <f t="shared" si="484"/>
        <v>0.538295454986999</v>
      </c>
      <c r="M647" s="110">
        <f t="shared" si="484"/>
        <v>0.947279882248683</v>
      </c>
      <c r="N647" s="110">
        <f t="shared" si="484"/>
        <v>-1.71463626297028</v>
      </c>
      <c r="O647" s="110">
        <f t="shared" si="484"/>
        <v>-1.16942010729134</v>
      </c>
      <c r="P647" s="110">
        <f t="shared" si="484"/>
        <v>1.30070998489327</v>
      </c>
      <c r="Q647" s="110">
        <f t="shared" si="484"/>
        <v>-1.22480390040541</v>
      </c>
      <c r="R647" s="110">
        <f t="shared" si="484"/>
        <v>0.964636031080318</v>
      </c>
      <c r="S647" s="110">
        <f t="shared" si="484"/>
        <v>1.20051929334889</v>
      </c>
      <c r="T647" s="110">
        <f t="shared" si="484"/>
        <v>-0.206648651017745</v>
      </c>
      <c r="U647" s="110">
        <f t="shared" si="484"/>
        <v>0.947107203698826</v>
      </c>
      <c r="V647" s="110">
        <f t="shared" si="484"/>
        <v>-0.415708707279189</v>
      </c>
      <c r="W647" s="110">
        <f t="shared" si="484"/>
        <v>0.0651170641108716</v>
      </c>
      <c r="X647" s="110"/>
      <c r="Y647" s="110"/>
      <c r="Z647" s="110"/>
      <c r="AA647" s="110"/>
      <c r="AB647" s="110"/>
    </row>
    <row r="648" ht="12" customHeight="1" spans="1:28">
      <c r="A648" s="23"/>
      <c r="B648" s="112">
        <f t="shared" si="479"/>
        <v>26</v>
      </c>
      <c r="C648" s="110"/>
      <c r="D648" s="110">
        <f t="shared" ref="D648:W648" si="485">(D543-D233*CORRE)/SQRT(1-CORRE^2)</f>
        <v>-0.400251730123502</v>
      </c>
      <c r="E648" s="110">
        <f t="shared" si="485"/>
        <v>0.689795954868399</v>
      </c>
      <c r="F648" s="110">
        <f t="shared" si="485"/>
        <v>2.39254202818875</v>
      </c>
      <c r="G648" s="110">
        <f t="shared" si="485"/>
        <v>-0.111484654313833</v>
      </c>
      <c r="H648" s="110">
        <f t="shared" si="485"/>
        <v>-0.411967259597737</v>
      </c>
      <c r="I648" s="110">
        <f t="shared" si="485"/>
        <v>-1.32914855718618</v>
      </c>
      <c r="J648" s="110">
        <f t="shared" si="485"/>
        <v>0.476799871050629</v>
      </c>
      <c r="K648" s="110">
        <f t="shared" si="485"/>
        <v>0.723639245713104</v>
      </c>
      <c r="L648" s="110">
        <f t="shared" si="485"/>
        <v>-0.0679660631279817</v>
      </c>
      <c r="M648" s="110">
        <f t="shared" si="485"/>
        <v>-2.12870422572127</v>
      </c>
      <c r="N648" s="110">
        <f t="shared" si="485"/>
        <v>0.041837924428868</v>
      </c>
      <c r="O648" s="110">
        <f t="shared" si="485"/>
        <v>0.705378333814295</v>
      </c>
      <c r="P648" s="110">
        <f t="shared" si="485"/>
        <v>-2.19770606850307</v>
      </c>
      <c r="Q648" s="110">
        <f t="shared" si="485"/>
        <v>0.96179057631876</v>
      </c>
      <c r="R648" s="110">
        <f t="shared" si="485"/>
        <v>-0.2530554210894</v>
      </c>
      <c r="S648" s="110">
        <f t="shared" si="485"/>
        <v>0.0710221497891092</v>
      </c>
      <c r="T648" s="110">
        <f t="shared" si="485"/>
        <v>-0.988176611706647</v>
      </c>
      <c r="U648" s="110">
        <f t="shared" si="485"/>
        <v>-1.00211259666741</v>
      </c>
      <c r="V648" s="110">
        <f t="shared" si="485"/>
        <v>-0.633596669453717</v>
      </c>
      <c r="W648" s="110">
        <f t="shared" si="485"/>
        <v>0.0815443266579659</v>
      </c>
      <c r="X648" s="110"/>
      <c r="Y648" s="110"/>
      <c r="Z648" s="110"/>
      <c r="AA648" s="110"/>
      <c r="AB648" s="110"/>
    </row>
    <row r="649" ht="12" customHeight="1" spans="1:28">
      <c r="A649" s="23"/>
      <c r="B649" s="112">
        <f t="shared" si="479"/>
        <v>27</v>
      </c>
      <c r="C649" s="110"/>
      <c r="D649" s="110">
        <f t="shared" ref="D649:W649" si="486">(D544-D234*CORRE)/SQRT(1-CORRE^2)</f>
        <v>-0.269142129545116</v>
      </c>
      <c r="E649" s="110">
        <f t="shared" si="486"/>
        <v>1.11962951176062</v>
      </c>
      <c r="F649" s="110">
        <f t="shared" si="486"/>
        <v>1.53149759733536</v>
      </c>
      <c r="G649" s="110">
        <f t="shared" si="486"/>
        <v>-1.07469372168329</v>
      </c>
      <c r="H649" s="110">
        <f t="shared" si="486"/>
        <v>-2.25566681452901</v>
      </c>
      <c r="I649" s="110">
        <f t="shared" si="486"/>
        <v>-0.619698950742905</v>
      </c>
      <c r="J649" s="110">
        <f t="shared" si="486"/>
        <v>-2.08877815986842</v>
      </c>
      <c r="K649" s="110">
        <f t="shared" si="486"/>
        <v>-0.95000493970662</v>
      </c>
      <c r="L649" s="110">
        <f t="shared" si="486"/>
        <v>-0.576631665597183</v>
      </c>
      <c r="M649" s="110">
        <f t="shared" si="486"/>
        <v>-1.01527694550104</v>
      </c>
      <c r="N649" s="110">
        <f t="shared" si="486"/>
        <v>-0.688119204626089</v>
      </c>
      <c r="O649" s="110">
        <f t="shared" si="486"/>
        <v>0.162250420572433</v>
      </c>
      <c r="P649" s="110">
        <f t="shared" si="486"/>
        <v>1.65017626071166</v>
      </c>
      <c r="Q649" s="110">
        <f t="shared" si="486"/>
        <v>0.398954234709459</v>
      </c>
      <c r="R649" s="110">
        <f t="shared" si="486"/>
        <v>-0.974365113072723</v>
      </c>
      <c r="S649" s="110">
        <f t="shared" si="486"/>
        <v>1.23900443321481</v>
      </c>
      <c r="T649" s="110">
        <f t="shared" si="486"/>
        <v>-0.442749056372651</v>
      </c>
      <c r="U649" s="110">
        <f t="shared" si="486"/>
        <v>-1.28441684989024</v>
      </c>
      <c r="V649" s="110">
        <f t="shared" si="486"/>
        <v>-0.602134176917563</v>
      </c>
      <c r="W649" s="110">
        <f t="shared" si="486"/>
        <v>-1.65018228188461</v>
      </c>
      <c r="X649" s="110"/>
      <c r="Y649" s="110"/>
      <c r="Z649" s="110"/>
      <c r="AA649" s="110"/>
      <c r="AB649" s="110"/>
    </row>
    <row r="650" ht="12" customHeight="1" spans="1:28">
      <c r="A650" s="23"/>
      <c r="B650" s="112">
        <f t="shared" si="479"/>
        <v>28</v>
      </c>
      <c r="C650" s="110"/>
      <c r="D650" s="110">
        <f t="shared" ref="D650:W650" si="487">(D545-D235*CORRE)/SQRT(1-CORRE^2)</f>
        <v>2.29839233250574</v>
      </c>
      <c r="E650" s="110">
        <f t="shared" si="487"/>
        <v>0.384777224437322</v>
      </c>
      <c r="F650" s="110">
        <f t="shared" si="487"/>
        <v>0.721287346279317</v>
      </c>
      <c r="G650" s="110">
        <f t="shared" si="487"/>
        <v>-1.1915813850802</v>
      </c>
      <c r="H650" s="110">
        <f t="shared" si="487"/>
        <v>0.22358660551135</v>
      </c>
      <c r="I650" s="110">
        <f t="shared" si="487"/>
        <v>-0.814560632859199</v>
      </c>
      <c r="J650" s="110">
        <f t="shared" si="487"/>
        <v>-2.69032582866553</v>
      </c>
      <c r="K650" s="110">
        <f t="shared" si="487"/>
        <v>-0.922446715892989</v>
      </c>
      <c r="L650" s="110">
        <f t="shared" si="487"/>
        <v>-1.24294794097223</v>
      </c>
      <c r="M650" s="110">
        <f t="shared" si="487"/>
        <v>-0.106238238171215</v>
      </c>
      <c r="N650" s="110">
        <f t="shared" si="487"/>
        <v>1.78218432629175</v>
      </c>
      <c r="O650" s="110">
        <f t="shared" si="487"/>
        <v>1.3740985895759</v>
      </c>
      <c r="P650" s="110">
        <f t="shared" si="487"/>
        <v>1.47504602574765</v>
      </c>
      <c r="Q650" s="110">
        <f t="shared" si="487"/>
        <v>0.406701647325847</v>
      </c>
      <c r="R650" s="110">
        <f t="shared" si="487"/>
        <v>-0.238177836883973</v>
      </c>
      <c r="S650" s="110">
        <f t="shared" si="487"/>
        <v>-1.89645933804872</v>
      </c>
      <c r="T650" s="110">
        <f t="shared" si="487"/>
        <v>0.130441518326138</v>
      </c>
      <c r="U650" s="110">
        <f t="shared" si="487"/>
        <v>0.495794497976135</v>
      </c>
      <c r="V650" s="110">
        <f t="shared" si="487"/>
        <v>1.22562898013228</v>
      </c>
      <c r="W650" s="110">
        <f t="shared" si="487"/>
        <v>-0.506985373223462</v>
      </c>
      <c r="X650" s="110"/>
      <c r="Y650" s="110"/>
      <c r="Z650" s="110"/>
      <c r="AA650" s="110"/>
      <c r="AB650" s="110"/>
    </row>
    <row r="651" ht="12" customHeight="1" spans="1:28">
      <c r="A651" s="23"/>
      <c r="B651" s="112">
        <f t="shared" si="479"/>
        <v>29</v>
      </c>
      <c r="C651" s="110"/>
      <c r="D651" s="110">
        <f t="shared" ref="D651:W651" si="488">(D546-D236*CORRE)/SQRT(1-CORRE^2)</f>
        <v>-0.982464561048508</v>
      </c>
      <c r="E651" s="110">
        <f t="shared" si="488"/>
        <v>-0.87253414361824</v>
      </c>
      <c r="F651" s="110">
        <f t="shared" si="488"/>
        <v>-0.931675696067968</v>
      </c>
      <c r="G651" s="110">
        <f t="shared" si="488"/>
        <v>-0.709147729346309</v>
      </c>
      <c r="H651" s="110">
        <f t="shared" si="488"/>
        <v>-1.44661699249602</v>
      </c>
      <c r="I651" s="110">
        <f t="shared" si="488"/>
        <v>-0.538054746458209</v>
      </c>
      <c r="J651" s="110">
        <f t="shared" si="488"/>
        <v>-1.26876490358615</v>
      </c>
      <c r="K651" s="110">
        <f t="shared" si="488"/>
        <v>1.81904140446199</v>
      </c>
      <c r="L651" s="110">
        <f t="shared" si="488"/>
        <v>-0.923426191982838</v>
      </c>
      <c r="M651" s="110">
        <f t="shared" si="488"/>
        <v>1.46346719808048</v>
      </c>
      <c r="N651" s="110">
        <f t="shared" si="488"/>
        <v>-1.26883208434578</v>
      </c>
      <c r="O651" s="110">
        <f t="shared" si="488"/>
        <v>-0.0526779552996798</v>
      </c>
      <c r="P651" s="110">
        <f t="shared" si="488"/>
        <v>-0.164699814553769</v>
      </c>
      <c r="Q651" s="110">
        <f t="shared" si="488"/>
        <v>1.25553275579441</v>
      </c>
      <c r="R651" s="110">
        <f t="shared" si="488"/>
        <v>-1.0277890380721</v>
      </c>
      <c r="S651" s="110">
        <f t="shared" si="488"/>
        <v>-0.712434368783382</v>
      </c>
      <c r="T651" s="110">
        <f t="shared" si="488"/>
        <v>-0.922515288392714</v>
      </c>
      <c r="U651" s="110">
        <f t="shared" si="488"/>
        <v>-0.845548882382782</v>
      </c>
      <c r="V651" s="110">
        <f t="shared" si="488"/>
        <v>0.281239504576218</v>
      </c>
      <c r="W651" s="110">
        <f t="shared" si="488"/>
        <v>0.511074267544148</v>
      </c>
      <c r="X651" s="110"/>
      <c r="Y651" s="110"/>
      <c r="Z651" s="110"/>
      <c r="AA651" s="110"/>
      <c r="AB651" s="110"/>
    </row>
    <row r="652" ht="12" customHeight="1" spans="1:28">
      <c r="A652" s="23"/>
      <c r="B652" s="112">
        <f t="shared" si="479"/>
        <v>30</v>
      </c>
      <c r="C652" s="110"/>
      <c r="D652" s="110">
        <f t="shared" ref="D652:W652" si="489">(D547-D237*CORRE)/SQRT(1-CORRE^2)</f>
        <v>0.658891762033582</v>
      </c>
      <c r="E652" s="110">
        <f t="shared" si="489"/>
        <v>-1.88140114500695</v>
      </c>
      <c r="F652" s="110">
        <f t="shared" si="489"/>
        <v>-0.258728766724646</v>
      </c>
      <c r="G652" s="110">
        <f t="shared" si="489"/>
        <v>1.32746048407622</v>
      </c>
      <c r="H652" s="110">
        <f t="shared" si="489"/>
        <v>-1.08946654499651</v>
      </c>
      <c r="I652" s="110">
        <f t="shared" si="489"/>
        <v>-0.836822382645329</v>
      </c>
      <c r="J652" s="110">
        <f t="shared" si="489"/>
        <v>0.9693925074576</v>
      </c>
      <c r="K652" s="110">
        <f t="shared" si="489"/>
        <v>-1.00632493319748</v>
      </c>
      <c r="L652" s="110">
        <f t="shared" si="489"/>
        <v>-0.400785471267924</v>
      </c>
      <c r="M652" s="110">
        <f t="shared" si="489"/>
        <v>1.27832127473871</v>
      </c>
      <c r="N652" s="110">
        <f t="shared" si="489"/>
        <v>-0.764830605791784</v>
      </c>
      <c r="O652" s="110">
        <f t="shared" si="489"/>
        <v>1.00558028813754</v>
      </c>
      <c r="P652" s="110">
        <f t="shared" si="489"/>
        <v>0.751311469823581</v>
      </c>
      <c r="Q652" s="110">
        <f t="shared" si="489"/>
        <v>-0.507955276698914</v>
      </c>
      <c r="R652" s="110">
        <f t="shared" si="489"/>
        <v>-0.973797474329472</v>
      </c>
      <c r="S652" s="110">
        <f t="shared" si="489"/>
        <v>-2.10812903118358</v>
      </c>
      <c r="T652" s="110">
        <f t="shared" si="489"/>
        <v>0.481225169541454</v>
      </c>
      <c r="U652" s="110">
        <f t="shared" si="489"/>
        <v>0.333394537761481</v>
      </c>
      <c r="V652" s="110">
        <f t="shared" si="489"/>
        <v>2.05709023810044</v>
      </c>
      <c r="W652" s="110">
        <f t="shared" si="489"/>
        <v>-1.86831609515056</v>
      </c>
      <c r="X652" s="110"/>
      <c r="Y652" s="110"/>
      <c r="Z652" s="110"/>
      <c r="AA652" s="110"/>
      <c r="AB652" s="110"/>
    </row>
    <row r="653" ht="12" customHeight="1" spans="1:28">
      <c r="A653" s="23"/>
      <c r="B653" s="112">
        <f t="shared" si="479"/>
        <v>31</v>
      </c>
      <c r="C653" s="110"/>
      <c r="D653" s="110">
        <f t="shared" ref="D653:W653" si="490">(D548-D238*CORRE)/SQRT(1-CORRE^2)</f>
        <v>-0.145220827753486</v>
      </c>
      <c r="E653" s="110">
        <f t="shared" si="490"/>
        <v>1.16338144648036</v>
      </c>
      <c r="F653" s="110">
        <f t="shared" si="490"/>
        <v>-0.487457556305974</v>
      </c>
      <c r="G653" s="110">
        <f t="shared" si="490"/>
        <v>-0.884676573387292</v>
      </c>
      <c r="H653" s="110">
        <f t="shared" si="490"/>
        <v>0.924831739959974</v>
      </c>
      <c r="I653" s="110">
        <f t="shared" si="490"/>
        <v>0.101290345889581</v>
      </c>
      <c r="J653" s="110">
        <f t="shared" si="490"/>
        <v>-1.60439480436439</v>
      </c>
      <c r="K653" s="110">
        <f t="shared" si="490"/>
        <v>-1.50083442180829</v>
      </c>
      <c r="L653" s="110">
        <f t="shared" si="490"/>
        <v>-1.74454290941538</v>
      </c>
      <c r="M653" s="110">
        <f t="shared" si="490"/>
        <v>-1.27681405341452</v>
      </c>
      <c r="N653" s="110">
        <f t="shared" si="490"/>
        <v>0.283706870718078</v>
      </c>
      <c r="O653" s="110">
        <f t="shared" si="490"/>
        <v>0.76941732593989</v>
      </c>
      <c r="P653" s="110">
        <f t="shared" si="490"/>
        <v>-0.242313443928256</v>
      </c>
      <c r="Q653" s="110">
        <f t="shared" si="490"/>
        <v>-0.652538957713275</v>
      </c>
      <c r="R653" s="110">
        <f t="shared" si="490"/>
        <v>-0.899410479184611</v>
      </c>
      <c r="S653" s="110">
        <f t="shared" si="490"/>
        <v>0.25044823101218</v>
      </c>
      <c r="T653" s="110">
        <f t="shared" si="490"/>
        <v>0.234945637911771</v>
      </c>
      <c r="U653" s="110">
        <f t="shared" si="490"/>
        <v>-0.0292912390818732</v>
      </c>
      <c r="V653" s="110">
        <f t="shared" si="490"/>
        <v>0.910086701745165</v>
      </c>
      <c r="W653" s="110">
        <f t="shared" si="490"/>
        <v>-1.52592806666576</v>
      </c>
      <c r="X653" s="110"/>
      <c r="Y653" s="110"/>
      <c r="Z653" s="110"/>
      <c r="AA653" s="110"/>
      <c r="AB653" s="110"/>
    </row>
    <row r="654" ht="12" customHeight="1" spans="1:28">
      <c r="A654" s="23"/>
      <c r="B654" s="112">
        <f t="shared" si="479"/>
        <v>32</v>
      </c>
      <c r="C654" s="110"/>
      <c r="D654" s="110">
        <f t="shared" ref="D654:W654" si="491">(D549-D239*CORRE)/SQRT(1-CORRE^2)</f>
        <v>-0.335528798020294</v>
      </c>
      <c r="E654" s="110">
        <f t="shared" si="491"/>
        <v>-1.30421469249275</v>
      </c>
      <c r="F654" s="110">
        <f t="shared" si="491"/>
        <v>1.21601999616382</v>
      </c>
      <c r="G654" s="110">
        <f t="shared" si="491"/>
        <v>0.512038831245162</v>
      </c>
      <c r="H654" s="110">
        <f t="shared" si="491"/>
        <v>1.13431790888986</v>
      </c>
      <c r="I654" s="110">
        <f t="shared" si="491"/>
        <v>-0.0854841533664819</v>
      </c>
      <c r="J654" s="110">
        <f t="shared" si="491"/>
        <v>-1.15264070509555</v>
      </c>
      <c r="K654" s="110">
        <f t="shared" si="491"/>
        <v>-1.11140201118403</v>
      </c>
      <c r="L654" s="110">
        <f t="shared" si="491"/>
        <v>0.0740593953055505</v>
      </c>
      <c r="M654" s="110">
        <f t="shared" si="491"/>
        <v>1.40507455878162</v>
      </c>
      <c r="N654" s="110">
        <f t="shared" si="491"/>
        <v>0.721803138259164</v>
      </c>
      <c r="O654" s="110">
        <f t="shared" si="491"/>
        <v>-0.124317227489249</v>
      </c>
      <c r="P654" s="110">
        <f t="shared" si="491"/>
        <v>1.68874511365267</v>
      </c>
      <c r="Q654" s="110">
        <f t="shared" si="491"/>
        <v>1.35586011022365</v>
      </c>
      <c r="R654" s="110">
        <f t="shared" si="491"/>
        <v>1.26708065211656</v>
      </c>
      <c r="S654" s="110">
        <f t="shared" si="491"/>
        <v>0.613226146738997</v>
      </c>
      <c r="T654" s="110">
        <f t="shared" si="491"/>
        <v>-0.291619211620202</v>
      </c>
      <c r="U654" s="110">
        <f t="shared" si="491"/>
        <v>-0.848679836288463</v>
      </c>
      <c r="V654" s="110">
        <f t="shared" si="491"/>
        <v>0.986653163984396</v>
      </c>
      <c r="W654" s="110">
        <f t="shared" si="491"/>
        <v>-0.870130567388609</v>
      </c>
      <c r="X654" s="110"/>
      <c r="Y654" s="110"/>
      <c r="Z654" s="110"/>
      <c r="AA654" s="110"/>
      <c r="AB654" s="110"/>
    </row>
    <row r="655" ht="12" customHeight="1" spans="1:28">
      <c r="A655" s="23"/>
      <c r="B655" s="112">
        <f t="shared" si="479"/>
        <v>33</v>
      </c>
      <c r="C655" s="110"/>
      <c r="D655" s="110">
        <f t="shared" ref="D655:W655" si="492">(D550-D240*CORRE)/SQRT(1-CORRE^2)</f>
        <v>-0.675531257514379</v>
      </c>
      <c r="E655" s="110">
        <f t="shared" si="492"/>
        <v>-1.43445247215074</v>
      </c>
      <c r="F655" s="110">
        <f t="shared" si="492"/>
        <v>-0.480467801265283</v>
      </c>
      <c r="G655" s="110">
        <f t="shared" si="492"/>
        <v>0.997213451669552</v>
      </c>
      <c r="H655" s="110">
        <f t="shared" si="492"/>
        <v>-0.193541982963516</v>
      </c>
      <c r="I655" s="110">
        <f t="shared" si="492"/>
        <v>1.10492514739784</v>
      </c>
      <c r="J655" s="110">
        <f t="shared" si="492"/>
        <v>-1.66483712610285</v>
      </c>
      <c r="K655" s="110">
        <f t="shared" si="492"/>
        <v>1.25345575592752</v>
      </c>
      <c r="L655" s="110">
        <f t="shared" si="492"/>
        <v>1.27996638775372</v>
      </c>
      <c r="M655" s="110">
        <f t="shared" si="492"/>
        <v>-1.00696897302311</v>
      </c>
      <c r="N655" s="110">
        <f t="shared" si="492"/>
        <v>-0.0034056780013393</v>
      </c>
      <c r="O655" s="110">
        <f t="shared" si="492"/>
        <v>0.550430786394516</v>
      </c>
      <c r="P655" s="110">
        <f t="shared" si="492"/>
        <v>-1.27471071840085</v>
      </c>
      <c r="Q655" s="110">
        <f t="shared" si="492"/>
        <v>-1.87342961016365</v>
      </c>
      <c r="R655" s="110">
        <f t="shared" si="492"/>
        <v>-0.109921648103192</v>
      </c>
      <c r="S655" s="110">
        <f t="shared" si="492"/>
        <v>2.06498921182855</v>
      </c>
      <c r="T655" s="110">
        <f t="shared" si="492"/>
        <v>-1.04335421805114</v>
      </c>
      <c r="U655" s="110">
        <f t="shared" si="492"/>
        <v>-1.95336252816808</v>
      </c>
      <c r="V655" s="110">
        <f t="shared" si="492"/>
        <v>1.64834379385801</v>
      </c>
      <c r="W655" s="110">
        <f t="shared" si="492"/>
        <v>1.49959926455582</v>
      </c>
      <c r="X655" s="110"/>
      <c r="Y655" s="110"/>
      <c r="Z655" s="110"/>
      <c r="AA655" s="110"/>
      <c r="AB655" s="110"/>
    </row>
    <row r="656" ht="12" customHeight="1" spans="1:28">
      <c r="A656" s="23"/>
      <c r="B656" s="112">
        <f t="shared" si="479"/>
        <v>34</v>
      </c>
      <c r="C656" s="110"/>
      <c r="D656" s="110">
        <f t="shared" ref="D656:W656" si="493">(D551-D241*CORRE)/SQRT(1-CORRE^2)</f>
        <v>-0.322506315351297</v>
      </c>
      <c r="E656" s="110">
        <f t="shared" si="493"/>
        <v>0.0622373317378671</v>
      </c>
      <c r="F656" s="110">
        <f t="shared" si="493"/>
        <v>0.0735743181401451</v>
      </c>
      <c r="G656" s="110">
        <f t="shared" si="493"/>
        <v>0.550630759147304</v>
      </c>
      <c r="H656" s="110">
        <f t="shared" si="493"/>
        <v>0.223017968139513</v>
      </c>
      <c r="I656" s="110">
        <f t="shared" si="493"/>
        <v>-0.287981756512702</v>
      </c>
      <c r="J656" s="110">
        <f t="shared" si="493"/>
        <v>-1.71871442547516</v>
      </c>
      <c r="K656" s="110">
        <f t="shared" si="493"/>
        <v>0.624268230267138</v>
      </c>
      <c r="L656" s="110">
        <f t="shared" si="493"/>
        <v>0.29201880953111</v>
      </c>
      <c r="M656" s="110">
        <f t="shared" si="493"/>
        <v>-1.47679234281395</v>
      </c>
      <c r="N656" s="110">
        <f t="shared" si="493"/>
        <v>1.0642981770209</v>
      </c>
      <c r="O656" s="110">
        <f t="shared" si="493"/>
        <v>0.453180578878155</v>
      </c>
      <c r="P656" s="110">
        <f t="shared" si="493"/>
        <v>-0.260093189726776</v>
      </c>
      <c r="Q656" s="110">
        <f t="shared" si="493"/>
        <v>-0.334020347325432</v>
      </c>
      <c r="R656" s="110">
        <f t="shared" si="493"/>
        <v>-0.131531763860526</v>
      </c>
      <c r="S656" s="110">
        <f t="shared" si="493"/>
        <v>0.732682936913422</v>
      </c>
      <c r="T656" s="110">
        <f t="shared" si="493"/>
        <v>0.723345302654859</v>
      </c>
      <c r="U656" s="110">
        <f t="shared" si="493"/>
        <v>-0.18022678532288</v>
      </c>
      <c r="V656" s="110">
        <f t="shared" si="493"/>
        <v>-0.103498523563389</v>
      </c>
      <c r="W656" s="110">
        <f t="shared" si="493"/>
        <v>0.135196682364883</v>
      </c>
      <c r="X656" s="110"/>
      <c r="Y656" s="110"/>
      <c r="Z656" s="110"/>
      <c r="AA656" s="110"/>
      <c r="AB656" s="110"/>
    </row>
    <row r="657" ht="12" customHeight="1" spans="1:28">
      <c r="A657" s="23"/>
      <c r="B657" s="112">
        <f t="shared" si="479"/>
        <v>35</v>
      </c>
      <c r="C657" s="110"/>
      <c r="D657" s="110">
        <f t="shared" ref="D657:W657" si="494">(D552-D242*CORRE)/SQRT(1-CORRE^2)</f>
        <v>0.680390410004862</v>
      </c>
      <c r="E657" s="110">
        <f t="shared" si="494"/>
        <v>2.50438055543164</v>
      </c>
      <c r="F657" s="110">
        <f t="shared" si="494"/>
        <v>-2.41591131792768</v>
      </c>
      <c r="G657" s="110">
        <f t="shared" si="494"/>
        <v>0.9157866148801</v>
      </c>
      <c r="H657" s="110">
        <f t="shared" si="494"/>
        <v>0.358185909983756</v>
      </c>
      <c r="I657" s="110">
        <f t="shared" si="494"/>
        <v>-0.964424034618079</v>
      </c>
      <c r="J657" s="110">
        <f t="shared" si="494"/>
        <v>0.767459333144007</v>
      </c>
      <c r="K657" s="110">
        <f t="shared" si="494"/>
        <v>0.762434512145878</v>
      </c>
      <c r="L657" s="110">
        <f t="shared" si="494"/>
        <v>-0.6649516617534</v>
      </c>
      <c r="M657" s="110">
        <f t="shared" si="494"/>
        <v>-0.142054657346504</v>
      </c>
      <c r="N657" s="110">
        <f t="shared" si="494"/>
        <v>0.417109124584236</v>
      </c>
      <c r="O657" s="110">
        <f t="shared" si="494"/>
        <v>1.05001965388286</v>
      </c>
      <c r="P657" s="110">
        <f t="shared" si="494"/>
        <v>-0.355609137526615</v>
      </c>
      <c r="Q657" s="110">
        <f t="shared" si="494"/>
        <v>-0.936757824722013</v>
      </c>
      <c r="R657" s="110">
        <f t="shared" si="494"/>
        <v>1.15511994875347</v>
      </c>
      <c r="S657" s="110">
        <f t="shared" si="494"/>
        <v>0.635380146303062</v>
      </c>
      <c r="T657" s="110">
        <f t="shared" si="494"/>
        <v>-0.511103907379999</v>
      </c>
      <c r="U657" s="110">
        <f t="shared" si="494"/>
        <v>1.19111662835207</v>
      </c>
      <c r="V657" s="110">
        <f t="shared" si="494"/>
        <v>0.0534229107853577</v>
      </c>
      <c r="W657" s="110">
        <f t="shared" si="494"/>
        <v>-0.349172384913384</v>
      </c>
      <c r="X657" s="110"/>
      <c r="Y657" s="110"/>
      <c r="Z657" s="110"/>
      <c r="AA657" s="110"/>
      <c r="AB657" s="110"/>
    </row>
    <row r="658" ht="12" customHeight="1" spans="1:28">
      <c r="A658" s="23"/>
      <c r="B658" s="112">
        <f t="shared" si="479"/>
        <v>36</v>
      </c>
      <c r="C658" s="110"/>
      <c r="D658" s="110">
        <f t="shared" ref="D658:W658" si="495">(D553-D243*CORRE)/SQRT(1-CORRE^2)</f>
        <v>0.795007869018744</v>
      </c>
      <c r="E658" s="110">
        <f t="shared" si="495"/>
        <v>-0.501406737564954</v>
      </c>
      <c r="F658" s="110">
        <f t="shared" si="495"/>
        <v>0.362512201340703</v>
      </c>
      <c r="G658" s="110">
        <f t="shared" si="495"/>
        <v>-0.434992227926392</v>
      </c>
      <c r="H658" s="110">
        <f t="shared" si="495"/>
        <v>1.61442959883645</v>
      </c>
      <c r="I658" s="110">
        <f t="shared" si="495"/>
        <v>0.0276430181230929</v>
      </c>
      <c r="J658" s="110">
        <f t="shared" si="495"/>
        <v>0.146842678365583</v>
      </c>
      <c r="K658" s="110">
        <f t="shared" si="495"/>
        <v>0.58159344680691</v>
      </c>
      <c r="L658" s="110">
        <f t="shared" si="495"/>
        <v>-1.23529374636671</v>
      </c>
      <c r="M658" s="110">
        <f t="shared" si="495"/>
        <v>0.17001457663511</v>
      </c>
      <c r="N658" s="110">
        <f t="shared" si="495"/>
        <v>1.46416785159216</v>
      </c>
      <c r="O658" s="110">
        <f t="shared" si="495"/>
        <v>-1.57318501710422</v>
      </c>
      <c r="P658" s="110">
        <f t="shared" si="495"/>
        <v>-0.75736095019164</v>
      </c>
      <c r="Q658" s="110">
        <f t="shared" si="495"/>
        <v>-0.654628675648737</v>
      </c>
      <c r="R658" s="110">
        <f t="shared" si="495"/>
        <v>-1.32925685440108</v>
      </c>
      <c r="S658" s="110">
        <f t="shared" si="495"/>
        <v>0.867029662988619</v>
      </c>
      <c r="T658" s="110">
        <f t="shared" si="495"/>
        <v>0.578897192829481</v>
      </c>
      <c r="U658" s="110">
        <f t="shared" si="495"/>
        <v>0.610098569387195</v>
      </c>
      <c r="V658" s="110">
        <f t="shared" si="495"/>
        <v>0.590304760245361</v>
      </c>
      <c r="W658" s="110">
        <f t="shared" si="495"/>
        <v>0.921513775443094</v>
      </c>
      <c r="X658" s="110"/>
      <c r="Y658" s="110"/>
      <c r="Z658" s="110"/>
      <c r="AA658" s="110"/>
      <c r="AB658" s="110"/>
    </row>
    <row r="659" ht="12" customHeight="1" spans="1:28">
      <c r="A659" s="23"/>
      <c r="B659" s="112">
        <f t="shared" si="479"/>
        <v>37</v>
      </c>
      <c r="C659" s="110"/>
      <c r="D659" s="110">
        <f t="shared" ref="D659:W659" si="496">(D554-D244*CORRE)/SQRT(1-CORRE^2)</f>
        <v>-0.433903488258781</v>
      </c>
      <c r="E659" s="110">
        <f t="shared" si="496"/>
        <v>0.480630661146145</v>
      </c>
      <c r="F659" s="110">
        <f t="shared" si="496"/>
        <v>-0.264373614340353</v>
      </c>
      <c r="G659" s="110">
        <f t="shared" si="496"/>
        <v>0.339360122328792</v>
      </c>
      <c r="H659" s="110">
        <f t="shared" si="496"/>
        <v>1.7606296092252</v>
      </c>
      <c r="I659" s="110">
        <f t="shared" si="496"/>
        <v>0.293269234940576</v>
      </c>
      <c r="J659" s="110">
        <f t="shared" si="496"/>
        <v>-0.1199583257548</v>
      </c>
      <c r="K659" s="110">
        <f t="shared" si="496"/>
        <v>1.33436616272868</v>
      </c>
      <c r="L659" s="110">
        <f t="shared" si="496"/>
        <v>-0.293229949136084</v>
      </c>
      <c r="M659" s="110">
        <f t="shared" si="496"/>
        <v>1.77610897451266</v>
      </c>
      <c r="N659" s="110">
        <f t="shared" si="496"/>
        <v>-0.80303919736372</v>
      </c>
      <c r="O659" s="110">
        <f t="shared" si="496"/>
        <v>-0.647651817799179</v>
      </c>
      <c r="P659" s="110">
        <f t="shared" si="496"/>
        <v>-1.96836631246635</v>
      </c>
      <c r="Q659" s="110">
        <f t="shared" si="496"/>
        <v>-0.718866887083587</v>
      </c>
      <c r="R659" s="110">
        <f t="shared" si="496"/>
        <v>0.988253988638043</v>
      </c>
      <c r="S659" s="110">
        <f t="shared" si="496"/>
        <v>-0.2477532198862</v>
      </c>
      <c r="T659" s="110">
        <f t="shared" si="496"/>
        <v>0.95513200859525</v>
      </c>
      <c r="U659" s="110">
        <f t="shared" si="496"/>
        <v>0.70553407916053</v>
      </c>
      <c r="V659" s="110">
        <f t="shared" si="496"/>
        <v>0.423013815384025</v>
      </c>
      <c r="W659" s="110">
        <f t="shared" si="496"/>
        <v>-0.161037591187836</v>
      </c>
      <c r="X659" s="110"/>
      <c r="Y659" s="110"/>
      <c r="Z659" s="110"/>
      <c r="AA659" s="110"/>
      <c r="AB659" s="110"/>
    </row>
    <row r="660" ht="12" customHeight="1" spans="1:28">
      <c r="A660" s="23"/>
      <c r="B660" s="112">
        <f t="shared" si="479"/>
        <v>38</v>
      </c>
      <c r="C660" s="110"/>
      <c r="D660" s="110">
        <f t="shared" ref="D660:W660" si="497">(D555-D245*CORRE)/SQRT(1-CORRE^2)</f>
        <v>1.19042160840894</v>
      </c>
      <c r="E660" s="110">
        <f t="shared" si="497"/>
        <v>-2.14028815851648</v>
      </c>
      <c r="F660" s="110">
        <f t="shared" si="497"/>
        <v>0.177008340937796</v>
      </c>
      <c r="G660" s="110">
        <f t="shared" si="497"/>
        <v>-0.186932477930321</v>
      </c>
      <c r="H660" s="110">
        <f t="shared" si="497"/>
        <v>-0.853600447301588</v>
      </c>
      <c r="I660" s="110">
        <f t="shared" si="497"/>
        <v>1.07134271728914</v>
      </c>
      <c r="J660" s="110">
        <f t="shared" si="497"/>
        <v>-0.18804559516057</v>
      </c>
      <c r="K660" s="110">
        <f t="shared" si="497"/>
        <v>-0.164360377216896</v>
      </c>
      <c r="L660" s="110">
        <f t="shared" si="497"/>
        <v>1.30446171093477</v>
      </c>
      <c r="M660" s="110">
        <f t="shared" si="497"/>
        <v>1.05935474433301</v>
      </c>
      <c r="N660" s="110">
        <f t="shared" si="497"/>
        <v>0.0745159290475792</v>
      </c>
      <c r="O660" s="110">
        <f t="shared" si="497"/>
        <v>0.144302587616847</v>
      </c>
      <c r="P660" s="110">
        <f t="shared" si="497"/>
        <v>1.29637722598364</v>
      </c>
      <c r="Q660" s="110">
        <f t="shared" si="497"/>
        <v>0.525714381976007</v>
      </c>
      <c r="R660" s="110">
        <f t="shared" si="497"/>
        <v>1.49241094007684</v>
      </c>
      <c r="S660" s="110">
        <f t="shared" si="497"/>
        <v>0.473474622556588</v>
      </c>
      <c r="T660" s="110">
        <f t="shared" si="497"/>
        <v>0.938795007451301</v>
      </c>
      <c r="U660" s="110">
        <f t="shared" si="497"/>
        <v>-0.742026229933945</v>
      </c>
      <c r="V660" s="110">
        <f t="shared" si="497"/>
        <v>-0.68140848443204</v>
      </c>
      <c r="W660" s="110">
        <f t="shared" si="497"/>
        <v>-0.143952985287319</v>
      </c>
      <c r="X660" s="110"/>
      <c r="Y660" s="110"/>
      <c r="Z660" s="110"/>
      <c r="AA660" s="110"/>
      <c r="AB660" s="110"/>
    </row>
    <row r="661" ht="12" customHeight="1" spans="1:28">
      <c r="A661" s="23"/>
      <c r="B661" s="112">
        <f t="shared" si="479"/>
        <v>39</v>
      </c>
      <c r="C661" s="110"/>
      <c r="D661" s="110">
        <f t="shared" ref="D661:W661" si="498">(D556-D246*CORRE)/SQRT(1-CORRE^2)</f>
        <v>-0.961719126781166</v>
      </c>
      <c r="E661" s="110">
        <f t="shared" si="498"/>
        <v>-0.874400398550194</v>
      </c>
      <c r="F661" s="110">
        <f t="shared" si="498"/>
        <v>1.04776580577419</v>
      </c>
      <c r="G661" s="110">
        <f t="shared" si="498"/>
        <v>0.83306664251206</v>
      </c>
      <c r="H661" s="110">
        <f t="shared" si="498"/>
        <v>-1.20506199705081</v>
      </c>
      <c r="I661" s="110">
        <f t="shared" si="498"/>
        <v>0.901163853061509</v>
      </c>
      <c r="J661" s="110">
        <f t="shared" si="498"/>
        <v>1.69214954124569</v>
      </c>
      <c r="K661" s="110">
        <f t="shared" si="498"/>
        <v>-1.55532641273441</v>
      </c>
      <c r="L661" s="110">
        <f t="shared" si="498"/>
        <v>0.331197352459907</v>
      </c>
      <c r="M661" s="110">
        <f t="shared" si="498"/>
        <v>1.29673741113858</v>
      </c>
      <c r="N661" s="110">
        <f t="shared" si="498"/>
        <v>0.329372200882126</v>
      </c>
      <c r="O661" s="110">
        <f t="shared" si="498"/>
        <v>-1.32978627116973</v>
      </c>
      <c r="P661" s="110">
        <f t="shared" si="498"/>
        <v>-0.732872970176176</v>
      </c>
      <c r="Q661" s="110">
        <f t="shared" si="498"/>
        <v>1.34451458792595</v>
      </c>
      <c r="R661" s="110">
        <f t="shared" si="498"/>
        <v>2.10369701568989</v>
      </c>
      <c r="S661" s="110">
        <f t="shared" si="498"/>
        <v>0.251553231770623</v>
      </c>
      <c r="T661" s="110">
        <f t="shared" si="498"/>
        <v>1.33900198191882</v>
      </c>
      <c r="U661" s="110">
        <f t="shared" si="498"/>
        <v>-1.84481057069225</v>
      </c>
      <c r="V661" s="110">
        <f t="shared" si="498"/>
        <v>-0.102344483079074</v>
      </c>
      <c r="W661" s="110">
        <f t="shared" si="498"/>
        <v>1.18142136086368</v>
      </c>
      <c r="X661" s="110"/>
      <c r="Y661" s="110"/>
      <c r="Z661" s="110"/>
      <c r="AA661" s="110"/>
      <c r="AB661" s="110"/>
    </row>
    <row r="662" ht="12" customHeight="1" spans="1:28">
      <c r="A662" s="23"/>
      <c r="B662" s="112">
        <f t="shared" si="479"/>
        <v>40</v>
      </c>
      <c r="C662" s="110"/>
      <c r="D662" s="110">
        <f t="shared" ref="D662:W662" si="499">(D557-D247*CORRE)/SQRT(1-CORRE^2)</f>
        <v>-1.78076808019677</v>
      </c>
      <c r="E662" s="110">
        <f t="shared" si="499"/>
        <v>-0.29781460139155</v>
      </c>
      <c r="F662" s="110">
        <f t="shared" si="499"/>
        <v>0.291357060351323</v>
      </c>
      <c r="G662" s="110">
        <f t="shared" si="499"/>
        <v>0.524268064919957</v>
      </c>
      <c r="H662" s="110">
        <f t="shared" si="499"/>
        <v>0.75498213168855</v>
      </c>
      <c r="I662" s="110">
        <f t="shared" si="499"/>
        <v>0.469483014818921</v>
      </c>
      <c r="J662" s="110">
        <f t="shared" si="499"/>
        <v>1.45102882411431</v>
      </c>
      <c r="K662" s="110">
        <f t="shared" si="499"/>
        <v>0.241597324060745</v>
      </c>
      <c r="L662" s="110">
        <f t="shared" si="499"/>
        <v>-1.61416470633924</v>
      </c>
      <c r="M662" s="110">
        <f t="shared" si="499"/>
        <v>0.204738729073043</v>
      </c>
      <c r="N662" s="110">
        <f t="shared" si="499"/>
        <v>-0.214482298859806</v>
      </c>
      <c r="O662" s="110">
        <f t="shared" si="499"/>
        <v>-0.443228214452096</v>
      </c>
      <c r="P662" s="110">
        <f t="shared" si="499"/>
        <v>-0.0642094658667276</v>
      </c>
      <c r="Q662" s="110">
        <f t="shared" si="499"/>
        <v>1.16530461273075</v>
      </c>
      <c r="R662" s="110">
        <f t="shared" si="499"/>
        <v>-0.749885571346712</v>
      </c>
      <c r="S662" s="110">
        <f t="shared" si="499"/>
        <v>-0.875492587312117</v>
      </c>
      <c r="T662" s="110">
        <f t="shared" si="499"/>
        <v>-0.00317279813674065</v>
      </c>
      <c r="U662" s="110">
        <f t="shared" si="499"/>
        <v>0.00539960681351398</v>
      </c>
      <c r="V662" s="110">
        <f t="shared" si="499"/>
        <v>0.117231964852765</v>
      </c>
      <c r="W662" s="110">
        <f t="shared" si="499"/>
        <v>0.317361112295938</v>
      </c>
      <c r="X662" s="110"/>
      <c r="Y662" s="110"/>
      <c r="Z662" s="110"/>
      <c r="AA662" s="110"/>
      <c r="AB662" s="110"/>
    </row>
    <row r="663" ht="12" customHeight="1" spans="1:28">
      <c r="A663" s="23"/>
      <c r="B663" s="112">
        <f t="shared" si="479"/>
        <v>41</v>
      </c>
      <c r="C663" s="110"/>
      <c r="D663" s="110">
        <f t="shared" ref="D663:W663" si="500">(D558-D248*CORRE)/SQRT(1-CORRE^2)</f>
        <v>0.992995012906646</v>
      </c>
      <c r="E663" s="110">
        <f t="shared" si="500"/>
        <v>1.28455765771535</v>
      </c>
      <c r="F663" s="110">
        <f t="shared" si="500"/>
        <v>0.556996268227213</v>
      </c>
      <c r="G663" s="110">
        <f t="shared" si="500"/>
        <v>0.946815602041695</v>
      </c>
      <c r="H663" s="110">
        <f t="shared" si="500"/>
        <v>-0.251882484975353</v>
      </c>
      <c r="I663" s="110">
        <f t="shared" si="500"/>
        <v>-0.735538224959794</v>
      </c>
      <c r="J663" s="110">
        <f t="shared" si="500"/>
        <v>1.10050039987826</v>
      </c>
      <c r="K663" s="110">
        <f t="shared" si="500"/>
        <v>-1.39144200904872</v>
      </c>
      <c r="L663" s="110">
        <f t="shared" si="500"/>
        <v>0.44137180107017</v>
      </c>
      <c r="M663" s="110">
        <f t="shared" si="500"/>
        <v>-0.125017495006594</v>
      </c>
      <c r="N663" s="110">
        <f t="shared" si="500"/>
        <v>0.173029127845496</v>
      </c>
      <c r="O663" s="110">
        <f t="shared" si="500"/>
        <v>1.22522666757057</v>
      </c>
      <c r="P663" s="110">
        <f t="shared" si="500"/>
        <v>0.839569890853487</v>
      </c>
      <c r="Q663" s="110">
        <f t="shared" si="500"/>
        <v>-2.01955365425266</v>
      </c>
      <c r="R663" s="110">
        <f t="shared" si="500"/>
        <v>-0.25105924025914</v>
      </c>
      <c r="S663" s="110">
        <f t="shared" si="500"/>
        <v>1.53538821714913</v>
      </c>
      <c r="T663" s="110">
        <f t="shared" si="500"/>
        <v>-1.36886084951965</v>
      </c>
      <c r="U663" s="110">
        <f t="shared" si="500"/>
        <v>0.0353007092550973</v>
      </c>
      <c r="V663" s="110">
        <f t="shared" si="500"/>
        <v>-1.55555430925224</v>
      </c>
      <c r="W663" s="110">
        <f t="shared" si="500"/>
        <v>0.12341654369818</v>
      </c>
      <c r="X663" s="110"/>
      <c r="Y663" s="110"/>
      <c r="Z663" s="110"/>
      <c r="AA663" s="110"/>
      <c r="AB663" s="110"/>
    </row>
    <row r="664" ht="12" customHeight="1" spans="1:28">
      <c r="A664" s="23"/>
      <c r="B664" s="112">
        <f t="shared" si="479"/>
        <v>42</v>
      </c>
      <c r="C664" s="110"/>
      <c r="D664" s="110">
        <f t="shared" ref="D664:W664" si="501">(D559-D249*CORRE)/SQRT(1-CORRE^2)</f>
        <v>0.26041718815644</v>
      </c>
      <c r="E664" s="110">
        <f t="shared" si="501"/>
        <v>-1.64777224737205</v>
      </c>
      <c r="F664" s="110">
        <f t="shared" si="501"/>
        <v>0.250542867867672</v>
      </c>
      <c r="G664" s="110">
        <f t="shared" si="501"/>
        <v>0.0109811927823038</v>
      </c>
      <c r="H664" s="110">
        <f t="shared" si="501"/>
        <v>1.38225178690302</v>
      </c>
      <c r="I664" s="110">
        <f t="shared" si="501"/>
        <v>0.68606490466435</v>
      </c>
      <c r="J664" s="110">
        <f t="shared" si="501"/>
        <v>0.154581104328839</v>
      </c>
      <c r="K664" s="110">
        <f t="shared" si="501"/>
        <v>-1.91545628759678</v>
      </c>
      <c r="L664" s="110">
        <f t="shared" si="501"/>
        <v>-0.933596620865693</v>
      </c>
      <c r="M664" s="110">
        <f t="shared" si="501"/>
        <v>0.4552954914999</v>
      </c>
      <c r="N664" s="110">
        <f t="shared" si="501"/>
        <v>0.906749029381304</v>
      </c>
      <c r="O664" s="110">
        <f t="shared" si="501"/>
        <v>-0.237457606731698</v>
      </c>
      <c r="P664" s="110">
        <f t="shared" si="501"/>
        <v>1.26840005439326</v>
      </c>
      <c r="Q664" s="110">
        <f t="shared" si="501"/>
        <v>0.53596392785701</v>
      </c>
      <c r="R664" s="110">
        <f t="shared" si="501"/>
        <v>0.0635171303299351</v>
      </c>
      <c r="S664" s="110">
        <f t="shared" si="501"/>
        <v>0.358407575891719</v>
      </c>
      <c r="T664" s="110">
        <f t="shared" si="501"/>
        <v>-1.22563222702417</v>
      </c>
      <c r="U664" s="110">
        <f t="shared" si="501"/>
        <v>0.441366863710727</v>
      </c>
      <c r="V664" s="110">
        <f t="shared" si="501"/>
        <v>0.31342127143755</v>
      </c>
      <c r="W664" s="110">
        <f t="shared" si="501"/>
        <v>2.29532352016783</v>
      </c>
      <c r="X664" s="110"/>
      <c r="Y664" s="110"/>
      <c r="Z664" s="110"/>
      <c r="AA664" s="110"/>
      <c r="AB664" s="110"/>
    </row>
    <row r="665" ht="12" customHeight="1" spans="1:28">
      <c r="A665" s="23"/>
      <c r="B665" s="112">
        <f t="shared" si="479"/>
        <v>43</v>
      </c>
      <c r="C665" s="110"/>
      <c r="D665" s="110">
        <f t="shared" ref="D665:W665" si="502">(D560-D250*CORRE)/SQRT(1-CORRE^2)</f>
        <v>-1.34206889181908</v>
      </c>
      <c r="E665" s="110">
        <f t="shared" si="502"/>
        <v>-1.14473482447724</v>
      </c>
      <c r="F665" s="110">
        <f t="shared" si="502"/>
        <v>-1.81589278469946</v>
      </c>
      <c r="G665" s="110">
        <f t="shared" si="502"/>
        <v>-0.0664101848048814</v>
      </c>
      <c r="H665" s="110">
        <f t="shared" si="502"/>
        <v>-0.0420133686344272</v>
      </c>
      <c r="I665" s="110">
        <f t="shared" si="502"/>
        <v>-0.222877451169725</v>
      </c>
      <c r="J665" s="110">
        <f t="shared" si="502"/>
        <v>-0.222972419845646</v>
      </c>
      <c r="K665" s="110">
        <f t="shared" si="502"/>
        <v>1.19317425467707</v>
      </c>
      <c r="L665" s="110">
        <f t="shared" si="502"/>
        <v>-0.458544564421361</v>
      </c>
      <c r="M665" s="110">
        <f t="shared" si="502"/>
        <v>-0.137872621069018</v>
      </c>
      <c r="N665" s="110">
        <f t="shared" si="502"/>
        <v>0.478959563854428</v>
      </c>
      <c r="O665" s="110">
        <f t="shared" si="502"/>
        <v>0.963781406032063</v>
      </c>
      <c r="P665" s="110">
        <f t="shared" si="502"/>
        <v>0.15588063389316</v>
      </c>
      <c r="Q665" s="110">
        <f t="shared" si="502"/>
        <v>-1.64611477180892</v>
      </c>
      <c r="R665" s="110">
        <f t="shared" si="502"/>
        <v>1.04919613081875</v>
      </c>
      <c r="S665" s="110">
        <f t="shared" si="502"/>
        <v>0.288792338369914</v>
      </c>
      <c r="T665" s="110">
        <f t="shared" si="502"/>
        <v>0.35077828042552</v>
      </c>
      <c r="U665" s="110">
        <f t="shared" si="502"/>
        <v>-0.15717703537911</v>
      </c>
      <c r="V665" s="110">
        <f t="shared" si="502"/>
        <v>-1.33263709772085</v>
      </c>
      <c r="W665" s="110">
        <f t="shared" si="502"/>
        <v>-0.546544145279474</v>
      </c>
      <c r="X665" s="110"/>
      <c r="Y665" s="110"/>
      <c r="Z665" s="110"/>
      <c r="AA665" s="110"/>
      <c r="AB665" s="110"/>
    </row>
    <row r="666" ht="12" customHeight="1" spans="1:28">
      <c r="A666" s="23"/>
      <c r="B666" s="112">
        <f t="shared" si="479"/>
        <v>44</v>
      </c>
      <c r="C666" s="110"/>
      <c r="D666" s="110">
        <f t="shared" ref="D666:W666" si="503">(D561-D251*CORRE)/SQRT(1-CORRE^2)</f>
        <v>-1.32572879083189</v>
      </c>
      <c r="E666" s="110">
        <f t="shared" si="503"/>
        <v>-0.0170302125983334</v>
      </c>
      <c r="F666" s="110">
        <f t="shared" si="503"/>
        <v>1.08512712089788</v>
      </c>
      <c r="G666" s="110">
        <f t="shared" si="503"/>
        <v>1.52162366362564</v>
      </c>
      <c r="H666" s="110">
        <f t="shared" si="503"/>
        <v>1.15617261223953</v>
      </c>
      <c r="I666" s="110">
        <f t="shared" si="503"/>
        <v>-0.126314479730975</v>
      </c>
      <c r="J666" s="110">
        <f t="shared" si="503"/>
        <v>1.31742764452792</v>
      </c>
      <c r="K666" s="110">
        <f t="shared" si="503"/>
        <v>-0.395023739149119</v>
      </c>
      <c r="L666" s="110">
        <f t="shared" si="503"/>
        <v>-0.195187176089388</v>
      </c>
      <c r="M666" s="110">
        <f t="shared" si="503"/>
        <v>1.17918639998978</v>
      </c>
      <c r="N666" s="110">
        <f t="shared" si="503"/>
        <v>-1.5614066445802</v>
      </c>
      <c r="O666" s="110">
        <f t="shared" si="503"/>
        <v>0.269052816737114</v>
      </c>
      <c r="P666" s="110">
        <f t="shared" si="503"/>
        <v>0.328721281127412</v>
      </c>
      <c r="Q666" s="110">
        <f t="shared" si="503"/>
        <v>-0.705222499087915</v>
      </c>
      <c r="R666" s="110">
        <f t="shared" si="503"/>
        <v>-0.425861375325843</v>
      </c>
      <c r="S666" s="110">
        <f t="shared" si="503"/>
        <v>1.52788765035181</v>
      </c>
      <c r="T666" s="110">
        <f t="shared" si="503"/>
        <v>-0.484272121035061</v>
      </c>
      <c r="U666" s="110">
        <f t="shared" si="503"/>
        <v>0.8585537835756</v>
      </c>
      <c r="V666" s="110">
        <f t="shared" si="503"/>
        <v>1.79757627025955</v>
      </c>
      <c r="W666" s="110">
        <f t="shared" si="503"/>
        <v>0.974014543835447</v>
      </c>
      <c r="X666" s="110"/>
      <c r="Y666" s="110"/>
      <c r="Z666" s="110"/>
      <c r="AA666" s="110"/>
      <c r="AB666" s="110"/>
    </row>
    <row r="667" ht="12" customHeight="1" spans="1:28">
      <c r="A667" s="23"/>
      <c r="B667" s="112">
        <f t="shared" si="479"/>
        <v>45</v>
      </c>
      <c r="C667" s="110"/>
      <c r="D667" s="110">
        <f t="shared" ref="D667:W667" si="504">(D562-D252*CORRE)/SQRT(1-CORRE^2)</f>
        <v>0.156520210287993</v>
      </c>
      <c r="E667" s="110">
        <f t="shared" si="504"/>
        <v>-0.392622633663922</v>
      </c>
      <c r="F667" s="110">
        <f t="shared" si="504"/>
        <v>-0.214577329437959</v>
      </c>
      <c r="G667" s="110">
        <f t="shared" si="504"/>
        <v>0.557184139175836</v>
      </c>
      <c r="H667" s="110">
        <f t="shared" si="504"/>
        <v>-0.192398330076559</v>
      </c>
      <c r="I667" s="110">
        <f t="shared" si="504"/>
        <v>0.667822814970303</v>
      </c>
      <c r="J667" s="110">
        <f t="shared" si="504"/>
        <v>0.294863574757037</v>
      </c>
      <c r="K667" s="110">
        <f t="shared" si="504"/>
        <v>-0.162106662471202</v>
      </c>
      <c r="L667" s="110">
        <f t="shared" si="504"/>
        <v>-1.47393497185518</v>
      </c>
      <c r="M667" s="110">
        <f t="shared" si="504"/>
        <v>-1.25261920248903</v>
      </c>
      <c r="N667" s="110">
        <f t="shared" si="504"/>
        <v>0.696425254627798</v>
      </c>
      <c r="O667" s="110">
        <f t="shared" si="504"/>
        <v>-0.219296337176278</v>
      </c>
      <c r="P667" s="110">
        <f t="shared" si="504"/>
        <v>-0.819836531216544</v>
      </c>
      <c r="Q667" s="110">
        <f t="shared" si="504"/>
        <v>-0.139802464689898</v>
      </c>
      <c r="R667" s="110">
        <f t="shared" si="504"/>
        <v>-0.874403177868813</v>
      </c>
      <c r="S667" s="110">
        <f t="shared" si="504"/>
        <v>-0.207334296289942</v>
      </c>
      <c r="T667" s="110">
        <f t="shared" si="504"/>
        <v>1.28309640502437</v>
      </c>
      <c r="U667" s="110">
        <f t="shared" si="504"/>
        <v>-0.784332086003802</v>
      </c>
      <c r="V667" s="110">
        <f t="shared" si="504"/>
        <v>0.960582695093073</v>
      </c>
      <c r="W667" s="110">
        <f t="shared" si="504"/>
        <v>0.0843583086749736</v>
      </c>
      <c r="X667" s="110"/>
      <c r="Y667" s="110"/>
      <c r="Z667" s="110"/>
      <c r="AA667" s="110"/>
      <c r="AB667" s="110"/>
    </row>
    <row r="668" ht="12" customHeight="1" spans="1:28">
      <c r="A668" s="23"/>
      <c r="B668" s="112">
        <f t="shared" si="479"/>
        <v>46</v>
      </c>
      <c r="C668" s="110"/>
      <c r="D668" s="110">
        <f t="shared" ref="D668:W668" si="505">(D563-D253*CORRE)/SQRT(1-CORRE^2)</f>
        <v>0.177070110049997</v>
      </c>
      <c r="E668" s="110">
        <f t="shared" si="505"/>
        <v>0.663074062687892</v>
      </c>
      <c r="F668" s="110">
        <f t="shared" si="505"/>
        <v>1.35584328224015</v>
      </c>
      <c r="G668" s="110">
        <f t="shared" si="505"/>
        <v>0.398202478943104</v>
      </c>
      <c r="H668" s="110">
        <f t="shared" si="505"/>
        <v>0.0364792866628002</v>
      </c>
      <c r="I668" s="110">
        <f t="shared" si="505"/>
        <v>0.938671078011875</v>
      </c>
      <c r="J668" s="110">
        <f t="shared" si="505"/>
        <v>0.531011828756997</v>
      </c>
      <c r="K668" s="110">
        <f t="shared" si="505"/>
        <v>-1.41741508519458</v>
      </c>
      <c r="L668" s="110">
        <f t="shared" si="505"/>
        <v>0.459672008942714</v>
      </c>
      <c r="M668" s="110">
        <f t="shared" si="505"/>
        <v>2.06698964138771</v>
      </c>
      <c r="N668" s="110">
        <f t="shared" si="505"/>
        <v>0.856154853163589</v>
      </c>
      <c r="O668" s="110">
        <f t="shared" si="505"/>
        <v>0.584726106118481</v>
      </c>
      <c r="P668" s="110">
        <f t="shared" si="505"/>
        <v>0.706774046928695</v>
      </c>
      <c r="Q668" s="110">
        <f t="shared" si="505"/>
        <v>-0.0730885134238128</v>
      </c>
      <c r="R668" s="110">
        <f t="shared" si="505"/>
        <v>-0.0589384062798956</v>
      </c>
      <c r="S668" s="110">
        <f t="shared" si="505"/>
        <v>0.416001467953562</v>
      </c>
      <c r="T668" s="110">
        <f t="shared" si="505"/>
        <v>0.249236985916328</v>
      </c>
      <c r="U668" s="110">
        <f t="shared" si="505"/>
        <v>1.81740479810119</v>
      </c>
      <c r="V668" s="110">
        <f t="shared" si="505"/>
        <v>0.967151053475887</v>
      </c>
      <c r="W668" s="110">
        <f t="shared" si="505"/>
        <v>0.0115214453557571</v>
      </c>
      <c r="X668" s="110"/>
      <c r="Y668" s="110"/>
      <c r="Z668" s="110"/>
      <c r="AA668" s="110"/>
      <c r="AB668" s="110"/>
    </row>
    <row r="669" ht="12" customHeight="1" spans="1:28">
      <c r="A669" s="23"/>
      <c r="B669" s="112">
        <f t="shared" si="479"/>
        <v>47</v>
      </c>
      <c r="C669" s="110"/>
      <c r="D669" s="110">
        <f t="shared" ref="D669:W669" si="506">(D564-D254*CORRE)/SQRT(1-CORRE^2)</f>
        <v>-0.153853308982071</v>
      </c>
      <c r="E669" s="110">
        <f t="shared" si="506"/>
        <v>-1.79009309728219</v>
      </c>
      <c r="F669" s="110">
        <f t="shared" si="506"/>
        <v>-0.440317209820709</v>
      </c>
      <c r="G669" s="110">
        <f t="shared" si="506"/>
        <v>-1.31628013821494</v>
      </c>
      <c r="H669" s="110">
        <f t="shared" si="506"/>
        <v>0.456385185098787</v>
      </c>
      <c r="I669" s="110">
        <f t="shared" si="506"/>
        <v>-1.49051407304789</v>
      </c>
      <c r="J669" s="110">
        <f t="shared" si="506"/>
        <v>-0.0299018635874271</v>
      </c>
      <c r="K669" s="110">
        <f t="shared" si="506"/>
        <v>0.0878396250382863</v>
      </c>
      <c r="L669" s="110">
        <f t="shared" si="506"/>
        <v>0.825263718863044</v>
      </c>
      <c r="M669" s="110">
        <f t="shared" si="506"/>
        <v>-2.15984312392291</v>
      </c>
      <c r="N669" s="110">
        <f t="shared" si="506"/>
        <v>-1.33941831866079</v>
      </c>
      <c r="O669" s="110">
        <f t="shared" si="506"/>
        <v>-2.56323216707248</v>
      </c>
      <c r="P669" s="110">
        <f t="shared" si="506"/>
        <v>0.672168601363934</v>
      </c>
      <c r="Q669" s="110">
        <f t="shared" si="506"/>
        <v>-0.726362608958234</v>
      </c>
      <c r="R669" s="110">
        <f t="shared" si="506"/>
        <v>-0.525172475778189</v>
      </c>
      <c r="S669" s="110">
        <f t="shared" si="506"/>
        <v>1.21922407742797</v>
      </c>
      <c r="T669" s="110">
        <f t="shared" si="506"/>
        <v>-1.17255277446868</v>
      </c>
      <c r="U669" s="110">
        <f t="shared" si="506"/>
        <v>1.00949367585351</v>
      </c>
      <c r="V669" s="110">
        <f t="shared" si="506"/>
        <v>-0.337199181196974</v>
      </c>
      <c r="W669" s="110">
        <f t="shared" si="506"/>
        <v>-0.0600427685683859</v>
      </c>
      <c r="X669" s="110"/>
      <c r="Y669" s="110"/>
      <c r="Z669" s="110"/>
      <c r="AA669" s="110"/>
      <c r="AB669" s="110"/>
    </row>
    <row r="670" ht="12" customHeight="1" spans="1:28">
      <c r="A670" s="23"/>
      <c r="B670" s="112">
        <f t="shared" si="479"/>
        <v>48</v>
      </c>
      <c r="C670" s="110"/>
      <c r="D670" s="110">
        <f t="shared" ref="D670:W670" si="507">(D565-D255*CORRE)/SQRT(1-CORRE^2)</f>
        <v>0.715773083808468</v>
      </c>
      <c r="E670" s="110">
        <f t="shared" si="507"/>
        <v>-0.182548141779355</v>
      </c>
      <c r="F670" s="110">
        <f t="shared" si="507"/>
        <v>0.431667973166109</v>
      </c>
      <c r="G670" s="110">
        <f t="shared" si="507"/>
        <v>-1.09860795076082</v>
      </c>
      <c r="H670" s="110">
        <f t="shared" si="507"/>
        <v>-0.338673746122608</v>
      </c>
      <c r="I670" s="110">
        <f t="shared" si="507"/>
        <v>-1.25128710358979</v>
      </c>
      <c r="J670" s="110">
        <f t="shared" si="507"/>
        <v>0.693040369067685</v>
      </c>
      <c r="K670" s="110">
        <f t="shared" si="507"/>
        <v>1.25819087118585</v>
      </c>
      <c r="L670" s="110">
        <f t="shared" si="507"/>
        <v>-0.491400311615754</v>
      </c>
      <c r="M670" s="110">
        <f t="shared" si="507"/>
        <v>0.487336766660344</v>
      </c>
      <c r="N670" s="110">
        <f t="shared" si="507"/>
        <v>-1.91836842423205</v>
      </c>
      <c r="O670" s="110">
        <f t="shared" si="507"/>
        <v>0.00692058969043226</v>
      </c>
      <c r="P670" s="110">
        <f t="shared" si="507"/>
        <v>0.131518826945302</v>
      </c>
      <c r="Q670" s="110">
        <f t="shared" si="507"/>
        <v>0.475988937551075</v>
      </c>
      <c r="R670" s="110">
        <f t="shared" si="507"/>
        <v>-0.105075506054852</v>
      </c>
      <c r="S670" s="110">
        <f t="shared" si="507"/>
        <v>0.66275004088969</v>
      </c>
      <c r="T670" s="110">
        <f t="shared" si="507"/>
        <v>0.323296209460454</v>
      </c>
      <c r="U670" s="110">
        <f t="shared" si="507"/>
        <v>-0.218064583387277</v>
      </c>
      <c r="V670" s="110">
        <f t="shared" si="507"/>
        <v>0.185741646933894</v>
      </c>
      <c r="W670" s="110">
        <f t="shared" si="507"/>
        <v>0.258272944934201</v>
      </c>
      <c r="X670" s="110"/>
      <c r="Y670" s="110"/>
      <c r="Z670" s="110"/>
      <c r="AA670" s="110"/>
      <c r="AB670" s="110"/>
    </row>
    <row r="671" ht="12" customHeight="1" spans="1:28">
      <c r="A671" s="23"/>
      <c r="B671" s="112">
        <f t="shared" si="479"/>
        <v>49</v>
      </c>
      <c r="C671" s="110"/>
      <c r="D671" s="110">
        <f t="shared" ref="D671:W671" si="508">(D566-D256*CORRE)/SQRT(1-CORRE^2)</f>
        <v>-0.415977272572521</v>
      </c>
      <c r="E671" s="110">
        <f t="shared" si="508"/>
        <v>-0.284790804321011</v>
      </c>
      <c r="F671" s="110">
        <f t="shared" si="508"/>
        <v>-0.00593393278447803</v>
      </c>
      <c r="G671" s="110">
        <f t="shared" si="508"/>
        <v>-0.269884851642185</v>
      </c>
      <c r="H671" s="110">
        <f t="shared" si="508"/>
        <v>0.412477641973882</v>
      </c>
      <c r="I671" s="110">
        <f t="shared" si="508"/>
        <v>-1.13803287625072</v>
      </c>
      <c r="J671" s="110">
        <f t="shared" si="508"/>
        <v>0.79309565011559</v>
      </c>
      <c r="K671" s="110">
        <f t="shared" si="508"/>
        <v>0.057818427825128</v>
      </c>
      <c r="L671" s="110">
        <f t="shared" si="508"/>
        <v>-0.160467493574624</v>
      </c>
      <c r="M671" s="110">
        <f t="shared" si="508"/>
        <v>0.460535190403295</v>
      </c>
      <c r="N671" s="110">
        <f t="shared" si="508"/>
        <v>0.193821258277235</v>
      </c>
      <c r="O671" s="110">
        <f t="shared" si="508"/>
        <v>-0.810500213897623</v>
      </c>
      <c r="P671" s="110">
        <f t="shared" si="508"/>
        <v>-0.985797351880181</v>
      </c>
      <c r="Q671" s="110">
        <f t="shared" si="508"/>
        <v>0.329823648622866</v>
      </c>
      <c r="R671" s="110">
        <f t="shared" si="508"/>
        <v>0.0975844751797535</v>
      </c>
      <c r="S671" s="110">
        <f t="shared" si="508"/>
        <v>0.34461752980899</v>
      </c>
      <c r="T671" s="110">
        <f t="shared" si="508"/>
        <v>0.684768854336049</v>
      </c>
      <c r="U671" s="110">
        <f t="shared" si="508"/>
        <v>-0.558789285916022</v>
      </c>
      <c r="V671" s="110">
        <f t="shared" si="508"/>
        <v>-1.72721395813931</v>
      </c>
      <c r="W671" s="110">
        <f t="shared" si="508"/>
        <v>-1.49872024305828</v>
      </c>
      <c r="X671" s="110"/>
      <c r="Y671" s="110"/>
      <c r="Z671" s="110"/>
      <c r="AA671" s="110"/>
      <c r="AB671" s="110"/>
    </row>
    <row r="672" ht="12" customHeight="1" spans="1:28">
      <c r="A672" s="23"/>
      <c r="B672" s="112">
        <f t="shared" si="479"/>
        <v>50</v>
      </c>
      <c r="C672" s="110"/>
      <c r="D672" s="110">
        <f t="shared" ref="D672:W672" si="509">(D567-D257*CORRE)/SQRT(1-CORRE^2)</f>
        <v>-0.937498387738267</v>
      </c>
      <c r="E672" s="110">
        <f t="shared" si="509"/>
        <v>0.0211990160563829</v>
      </c>
      <c r="F672" s="110">
        <f t="shared" si="509"/>
        <v>1.13263867796085</v>
      </c>
      <c r="G672" s="110">
        <f t="shared" si="509"/>
        <v>0.112042286435655</v>
      </c>
      <c r="H672" s="110">
        <f t="shared" si="509"/>
        <v>-0.334653967002296</v>
      </c>
      <c r="I672" s="110">
        <f t="shared" si="509"/>
        <v>-1.31728585970559</v>
      </c>
      <c r="J672" s="110">
        <f t="shared" si="509"/>
        <v>0.519970294304302</v>
      </c>
      <c r="K672" s="110">
        <f t="shared" si="509"/>
        <v>-0.7152459319369</v>
      </c>
      <c r="L672" s="110">
        <f t="shared" si="509"/>
        <v>0.24830029746553</v>
      </c>
      <c r="M672" s="110">
        <f t="shared" si="509"/>
        <v>1.31540776327796</v>
      </c>
      <c r="N672" s="110">
        <f t="shared" si="509"/>
        <v>0.446608913531765</v>
      </c>
      <c r="O672" s="110">
        <f t="shared" si="509"/>
        <v>-1.88249113886014</v>
      </c>
      <c r="P672" s="110">
        <f t="shared" si="509"/>
        <v>0.0651867225015027</v>
      </c>
      <c r="Q672" s="110">
        <f t="shared" si="509"/>
        <v>-0.133593402070125</v>
      </c>
      <c r="R672" s="110">
        <f t="shared" si="509"/>
        <v>-0.148587585110063</v>
      </c>
      <c r="S672" s="110">
        <f t="shared" si="509"/>
        <v>0.852617049513486</v>
      </c>
      <c r="T672" s="110">
        <f t="shared" si="509"/>
        <v>1.83764704456902</v>
      </c>
      <c r="U672" s="110">
        <f t="shared" si="509"/>
        <v>1.10156994111355</v>
      </c>
      <c r="V672" s="110">
        <f t="shared" si="509"/>
        <v>-0.432468505758074</v>
      </c>
      <c r="W672" s="110">
        <f t="shared" si="509"/>
        <v>1.02438366378419</v>
      </c>
      <c r="X672" s="110"/>
      <c r="Y672" s="110"/>
      <c r="Z672" s="110"/>
      <c r="AA672" s="110"/>
      <c r="AB672" s="110"/>
    </row>
    <row r="673" ht="12" customHeight="1" spans="1:28">
      <c r="A673" s="23"/>
      <c r="B673" s="112">
        <f t="shared" si="479"/>
        <v>51</v>
      </c>
      <c r="C673" s="110"/>
      <c r="D673" s="110">
        <f t="shared" ref="D673:W673" si="510">(D568-D258*CORRE)/SQRT(1-CORRE^2)</f>
        <v>-1.35462362630682</v>
      </c>
      <c r="E673" s="110">
        <f t="shared" si="510"/>
        <v>-0.711873503092739</v>
      </c>
      <c r="F673" s="110">
        <f t="shared" si="510"/>
        <v>-0.645671538965474</v>
      </c>
      <c r="G673" s="110">
        <f t="shared" si="510"/>
        <v>1.5984897105811</v>
      </c>
      <c r="H673" s="110">
        <f t="shared" si="510"/>
        <v>1.39282029918412</v>
      </c>
      <c r="I673" s="110">
        <f t="shared" si="510"/>
        <v>-0.0694311012409912</v>
      </c>
      <c r="J673" s="110">
        <f t="shared" si="510"/>
        <v>0.236379402167478</v>
      </c>
      <c r="K673" s="110">
        <f t="shared" si="510"/>
        <v>1.29957063566614</v>
      </c>
      <c r="L673" s="110">
        <f t="shared" si="510"/>
        <v>0.583426329870007</v>
      </c>
      <c r="M673" s="110">
        <f t="shared" si="510"/>
        <v>0.0923224042339745</v>
      </c>
      <c r="N673" s="110">
        <f t="shared" si="510"/>
        <v>0.434202749660784</v>
      </c>
      <c r="O673" s="110">
        <f t="shared" si="510"/>
        <v>-0.461827589677697</v>
      </c>
      <c r="P673" s="110">
        <f t="shared" si="510"/>
        <v>0.409107950830358</v>
      </c>
      <c r="Q673" s="110">
        <f t="shared" si="510"/>
        <v>-0.433300341660886</v>
      </c>
      <c r="R673" s="110">
        <f t="shared" si="510"/>
        <v>1.04816685604308</v>
      </c>
      <c r="S673" s="110">
        <f t="shared" si="510"/>
        <v>-1.11071215504184</v>
      </c>
      <c r="T673" s="110">
        <f t="shared" si="510"/>
        <v>-0.658697994357185</v>
      </c>
      <c r="U673" s="110">
        <f t="shared" si="510"/>
        <v>-1.6024605965865</v>
      </c>
      <c r="V673" s="110">
        <f t="shared" si="510"/>
        <v>0.393634161507335</v>
      </c>
      <c r="W673" s="110">
        <f t="shared" si="510"/>
        <v>-0.154970408595593</v>
      </c>
      <c r="X673" s="110"/>
      <c r="Y673" s="110"/>
      <c r="Z673" s="110"/>
      <c r="AA673" s="110"/>
      <c r="AB673" s="110"/>
    </row>
    <row r="674" ht="12" customHeight="1" spans="1:28">
      <c r="A674" s="23"/>
      <c r="B674" s="112">
        <f t="shared" si="479"/>
        <v>52</v>
      </c>
      <c r="C674" s="110"/>
      <c r="D674" s="110">
        <f t="shared" ref="D674:W674" si="511">(D569-D259*CORRE)/SQRT(1-CORRE^2)</f>
        <v>-1.34326138104649</v>
      </c>
      <c r="E674" s="110">
        <f t="shared" si="511"/>
        <v>-0.723793318197014</v>
      </c>
      <c r="F674" s="110">
        <f t="shared" si="511"/>
        <v>1.31705928162426</v>
      </c>
      <c r="G674" s="110">
        <f t="shared" si="511"/>
        <v>-0.773337970914669</v>
      </c>
      <c r="H674" s="110">
        <f t="shared" si="511"/>
        <v>0.0229632243626712</v>
      </c>
      <c r="I674" s="110">
        <f t="shared" si="511"/>
        <v>0.627095548052324</v>
      </c>
      <c r="J674" s="110">
        <f t="shared" si="511"/>
        <v>-1.00602341653077</v>
      </c>
      <c r="K674" s="110">
        <f t="shared" si="511"/>
        <v>-0.345519171313896</v>
      </c>
      <c r="L674" s="110">
        <f t="shared" si="511"/>
        <v>0.16306248405582</v>
      </c>
      <c r="M674" s="110">
        <f t="shared" si="511"/>
        <v>-0.836029717955519</v>
      </c>
      <c r="N674" s="110">
        <f t="shared" si="511"/>
        <v>-1.66098510968275</v>
      </c>
      <c r="O674" s="110">
        <f t="shared" si="511"/>
        <v>0.352203949225692</v>
      </c>
      <c r="P674" s="110">
        <f t="shared" si="511"/>
        <v>0.903020736042376</v>
      </c>
      <c r="Q674" s="110">
        <f t="shared" si="511"/>
        <v>0.765807544650767</v>
      </c>
      <c r="R674" s="110">
        <f t="shared" si="511"/>
        <v>-1.27673405183806</v>
      </c>
      <c r="S674" s="110">
        <f t="shared" si="511"/>
        <v>0.579580243645808</v>
      </c>
      <c r="T674" s="110">
        <f t="shared" si="511"/>
        <v>0.805808691967422</v>
      </c>
      <c r="U674" s="110">
        <f t="shared" si="511"/>
        <v>0.536147405235506</v>
      </c>
      <c r="V674" s="110">
        <f t="shared" si="511"/>
        <v>0.935641162679483</v>
      </c>
      <c r="W674" s="110">
        <f t="shared" si="511"/>
        <v>0.856976310668702</v>
      </c>
      <c r="X674" s="110"/>
      <c r="Y674" s="110"/>
      <c r="Z674" s="110"/>
      <c r="AA674" s="110"/>
      <c r="AB674" s="110"/>
    </row>
    <row r="675" ht="12" customHeight="1" spans="1:28">
      <c r="A675" s="23"/>
      <c r="B675" s="112">
        <f t="shared" ref="B675:B706" si="512">B674+1</f>
        <v>53</v>
      </c>
      <c r="C675" s="110"/>
      <c r="D675" s="110">
        <f t="shared" ref="D675:W675" si="513">(D570-D260*CORRE)/SQRT(1-CORRE^2)</f>
        <v>0.656255032014178</v>
      </c>
      <c r="E675" s="110">
        <f t="shared" si="513"/>
        <v>-0.28449388284825</v>
      </c>
      <c r="F675" s="110">
        <f t="shared" si="513"/>
        <v>0.128564731640093</v>
      </c>
      <c r="G675" s="110">
        <f t="shared" si="513"/>
        <v>-0.176571668842013</v>
      </c>
      <c r="H675" s="110">
        <f t="shared" si="513"/>
        <v>-1.38502147432364</v>
      </c>
      <c r="I675" s="110">
        <f t="shared" si="513"/>
        <v>-0.517439412359166</v>
      </c>
      <c r="J675" s="110">
        <f t="shared" si="513"/>
        <v>-0.493916121641316</v>
      </c>
      <c r="K675" s="110">
        <f t="shared" si="513"/>
        <v>0.0202360531316335</v>
      </c>
      <c r="L675" s="110">
        <f t="shared" si="513"/>
        <v>1.09033905973041</v>
      </c>
      <c r="M675" s="110">
        <f t="shared" si="513"/>
        <v>0.115736800411797</v>
      </c>
      <c r="N675" s="110">
        <f t="shared" si="513"/>
        <v>-0.101775245027419</v>
      </c>
      <c r="O675" s="110">
        <f t="shared" si="513"/>
        <v>-2.094743349838</v>
      </c>
      <c r="P675" s="110">
        <f t="shared" si="513"/>
        <v>2.1329018836398</v>
      </c>
      <c r="Q675" s="110">
        <f t="shared" si="513"/>
        <v>0.205567001417783</v>
      </c>
      <c r="R675" s="110">
        <f t="shared" si="513"/>
        <v>-0.386408700142251</v>
      </c>
      <c r="S675" s="110">
        <f t="shared" si="513"/>
        <v>0.878392358724849</v>
      </c>
      <c r="T675" s="110">
        <f t="shared" si="513"/>
        <v>-1.60257760508628</v>
      </c>
      <c r="U675" s="110">
        <f t="shared" si="513"/>
        <v>0.619343886263704</v>
      </c>
      <c r="V675" s="110">
        <f t="shared" si="513"/>
        <v>1.11358797871264</v>
      </c>
      <c r="W675" s="110">
        <f t="shared" si="513"/>
        <v>-0.99029728074316</v>
      </c>
      <c r="X675" s="110"/>
      <c r="Y675" s="110"/>
      <c r="Z675" s="110"/>
      <c r="AA675" s="110"/>
      <c r="AB675" s="110"/>
    </row>
    <row r="676" ht="12" customHeight="1" spans="1:28">
      <c r="A676" s="23"/>
      <c r="B676" s="112">
        <f t="shared" si="512"/>
        <v>54</v>
      </c>
      <c r="C676" s="110"/>
      <c r="D676" s="110">
        <f t="shared" ref="D676:W676" si="514">(D571-D261*CORRE)/SQRT(1-CORRE^2)</f>
        <v>1.40560441093534</v>
      </c>
      <c r="E676" s="110">
        <f t="shared" si="514"/>
        <v>-0.813623001297705</v>
      </c>
      <c r="F676" s="110">
        <f t="shared" si="514"/>
        <v>0.0145354390974817</v>
      </c>
      <c r="G676" s="110">
        <f t="shared" si="514"/>
        <v>-2.7235094323259</v>
      </c>
      <c r="H676" s="110">
        <f t="shared" si="514"/>
        <v>-1.43782541108517</v>
      </c>
      <c r="I676" s="110">
        <f t="shared" si="514"/>
        <v>-1.09032868185366</v>
      </c>
      <c r="J676" s="110">
        <f t="shared" si="514"/>
        <v>-0.654910088908909</v>
      </c>
      <c r="K676" s="110">
        <f t="shared" si="514"/>
        <v>1.96171470997789</v>
      </c>
      <c r="L676" s="110">
        <f t="shared" si="514"/>
        <v>-1.0504673510096</v>
      </c>
      <c r="M676" s="110">
        <f t="shared" si="514"/>
        <v>-0.33037203140211</v>
      </c>
      <c r="N676" s="110">
        <f t="shared" si="514"/>
        <v>0.621032923846532</v>
      </c>
      <c r="O676" s="110">
        <f t="shared" si="514"/>
        <v>-0.546989033557078</v>
      </c>
      <c r="P676" s="110">
        <f t="shared" si="514"/>
        <v>-0.48099735996912</v>
      </c>
      <c r="Q676" s="110">
        <f t="shared" si="514"/>
        <v>0.273360681998749</v>
      </c>
      <c r="R676" s="110">
        <f t="shared" si="514"/>
        <v>0.14379259330937</v>
      </c>
      <c r="S676" s="110">
        <f t="shared" si="514"/>
        <v>-1.38800449059317</v>
      </c>
      <c r="T676" s="110">
        <f t="shared" si="514"/>
        <v>-0.665999847320933</v>
      </c>
      <c r="U676" s="110">
        <f t="shared" si="514"/>
        <v>0.886881512440955</v>
      </c>
      <c r="V676" s="110">
        <f t="shared" si="514"/>
        <v>-0.437887629913896</v>
      </c>
      <c r="W676" s="110">
        <f t="shared" si="514"/>
        <v>-1.72169622042603</v>
      </c>
      <c r="X676" s="110"/>
      <c r="Y676" s="110"/>
      <c r="Z676" s="110"/>
      <c r="AA676" s="110"/>
      <c r="AB676" s="110"/>
    </row>
    <row r="677" ht="12" customHeight="1" spans="1:28">
      <c r="A677" s="23"/>
      <c r="B677" s="112">
        <f t="shared" si="512"/>
        <v>55</v>
      </c>
      <c r="C677" s="110"/>
      <c r="D677" s="110">
        <f t="shared" ref="D677:W677" si="515">(D572-D262*CORRE)/SQRT(1-CORRE^2)</f>
        <v>-0.939660832816381</v>
      </c>
      <c r="E677" s="110">
        <f t="shared" si="515"/>
        <v>0.599184471506193</v>
      </c>
      <c r="F677" s="110">
        <f t="shared" si="515"/>
        <v>1.62770344404509</v>
      </c>
      <c r="G677" s="110">
        <f t="shared" si="515"/>
        <v>1.05813051471382</v>
      </c>
      <c r="H677" s="110">
        <f t="shared" si="515"/>
        <v>-2.15520960705431</v>
      </c>
      <c r="I677" s="110">
        <f t="shared" si="515"/>
        <v>-1.14731776426068</v>
      </c>
      <c r="J677" s="110">
        <f t="shared" si="515"/>
        <v>-0.943844722961689</v>
      </c>
      <c r="K677" s="110">
        <f t="shared" si="515"/>
        <v>1.70280316510711</v>
      </c>
      <c r="L677" s="110">
        <f t="shared" si="515"/>
        <v>0.589693199127288</v>
      </c>
      <c r="M677" s="110">
        <f t="shared" si="515"/>
        <v>-0.844256661291971</v>
      </c>
      <c r="N677" s="110">
        <f t="shared" si="515"/>
        <v>-1.53602574695565</v>
      </c>
      <c r="O677" s="110">
        <f t="shared" si="515"/>
        <v>1.15844052675947</v>
      </c>
      <c r="P677" s="110">
        <f t="shared" si="515"/>
        <v>0.52403299515568</v>
      </c>
      <c r="Q677" s="110">
        <f t="shared" si="515"/>
        <v>-0.114238208210878</v>
      </c>
      <c r="R677" s="110">
        <f t="shared" si="515"/>
        <v>0.84925671477287</v>
      </c>
      <c r="S677" s="110">
        <f t="shared" si="515"/>
        <v>-0.621882859621246</v>
      </c>
      <c r="T677" s="110">
        <f t="shared" si="515"/>
        <v>-2.81550994101398</v>
      </c>
      <c r="U677" s="110">
        <f t="shared" si="515"/>
        <v>-0.817933387558822</v>
      </c>
      <c r="V677" s="110">
        <f t="shared" si="515"/>
        <v>0.399538186240148</v>
      </c>
      <c r="W677" s="110">
        <f t="shared" si="515"/>
        <v>-0.749465467324253</v>
      </c>
      <c r="X677" s="110"/>
      <c r="Y677" s="110"/>
      <c r="Z677" s="110"/>
      <c r="AA677" s="110"/>
      <c r="AB677" s="110"/>
    </row>
    <row r="678" ht="12" customHeight="1" spans="1:28">
      <c r="A678" s="23"/>
      <c r="B678" s="112">
        <f t="shared" si="512"/>
        <v>56</v>
      </c>
      <c r="C678" s="110"/>
      <c r="D678" s="110">
        <f t="shared" ref="D678:W678" si="516">(D573-D263*CORRE)/SQRT(1-CORRE^2)</f>
        <v>0.547484569642952</v>
      </c>
      <c r="E678" s="110">
        <f t="shared" si="516"/>
        <v>-0.0463861659706387</v>
      </c>
      <c r="F678" s="110">
        <f t="shared" si="516"/>
        <v>-0.116628317919641</v>
      </c>
      <c r="G678" s="110">
        <f t="shared" si="516"/>
        <v>1.5042559685665</v>
      </c>
      <c r="H678" s="110">
        <f t="shared" si="516"/>
        <v>0.0927703022563777</v>
      </c>
      <c r="I678" s="110">
        <f t="shared" si="516"/>
        <v>0.67306680901667</v>
      </c>
      <c r="J678" s="110">
        <f t="shared" si="516"/>
        <v>-1.35515635990151</v>
      </c>
      <c r="K678" s="110">
        <f t="shared" si="516"/>
        <v>-0.360065266050037</v>
      </c>
      <c r="L678" s="110">
        <f t="shared" si="516"/>
        <v>0.387620577833488</v>
      </c>
      <c r="M678" s="110">
        <f t="shared" si="516"/>
        <v>-0.800197825780191</v>
      </c>
      <c r="N678" s="110">
        <f t="shared" si="516"/>
        <v>0.680568294736836</v>
      </c>
      <c r="O678" s="110">
        <f t="shared" si="516"/>
        <v>-0.307875508631786</v>
      </c>
      <c r="P678" s="110">
        <f t="shared" si="516"/>
        <v>0.890989109191478</v>
      </c>
      <c r="Q678" s="110">
        <f t="shared" si="516"/>
        <v>-0.805820428930657</v>
      </c>
      <c r="R678" s="110">
        <f t="shared" si="516"/>
        <v>-0.322195522394277</v>
      </c>
      <c r="S678" s="110">
        <f t="shared" si="516"/>
        <v>-1.09585564244622</v>
      </c>
      <c r="T678" s="110">
        <f t="shared" si="516"/>
        <v>-1.83766111407824</v>
      </c>
      <c r="U678" s="110">
        <f t="shared" si="516"/>
        <v>-1.39891374859872</v>
      </c>
      <c r="V678" s="110">
        <f t="shared" si="516"/>
        <v>-1.07512588614282</v>
      </c>
      <c r="W678" s="110">
        <f t="shared" si="516"/>
        <v>0.181006786301379</v>
      </c>
      <c r="X678" s="110"/>
      <c r="Y678" s="110"/>
      <c r="Z678" s="110"/>
      <c r="AA678" s="110"/>
      <c r="AB678" s="110"/>
    </row>
    <row r="679" ht="12" customHeight="1" spans="1:28">
      <c r="A679" s="23"/>
      <c r="B679" s="112">
        <f t="shared" si="512"/>
        <v>57</v>
      </c>
      <c r="C679" s="110"/>
      <c r="D679" s="110">
        <f t="shared" ref="D679:W679" si="517">(D574-D264*CORRE)/SQRT(1-CORRE^2)</f>
        <v>0.314798893661459</v>
      </c>
      <c r="E679" s="110">
        <f t="shared" si="517"/>
        <v>0.0600475022004563</v>
      </c>
      <c r="F679" s="110">
        <f t="shared" si="517"/>
        <v>-2.01146039177471</v>
      </c>
      <c r="G679" s="110">
        <f t="shared" si="517"/>
        <v>1.37420889469538</v>
      </c>
      <c r="H679" s="110">
        <f t="shared" si="517"/>
        <v>1.22375837224216</v>
      </c>
      <c r="I679" s="110">
        <f t="shared" si="517"/>
        <v>-1.2811307130217</v>
      </c>
      <c r="J679" s="110">
        <f t="shared" si="517"/>
        <v>0.60414527300807</v>
      </c>
      <c r="K679" s="110">
        <f t="shared" si="517"/>
        <v>1.40822811824968</v>
      </c>
      <c r="L679" s="110">
        <f t="shared" si="517"/>
        <v>0.290948303388491</v>
      </c>
      <c r="M679" s="110">
        <f t="shared" si="517"/>
        <v>-1.58153575340494</v>
      </c>
      <c r="N679" s="110">
        <f t="shared" si="517"/>
        <v>-1.46935109586316</v>
      </c>
      <c r="O679" s="110">
        <f t="shared" si="517"/>
        <v>-0.990644095837483</v>
      </c>
      <c r="P679" s="110">
        <f t="shared" si="517"/>
        <v>-1.30318482333691</v>
      </c>
      <c r="Q679" s="110">
        <f t="shared" si="517"/>
        <v>-0.630617234635525</v>
      </c>
      <c r="R679" s="110">
        <f t="shared" si="517"/>
        <v>-0.0993613785688972</v>
      </c>
      <c r="S679" s="110">
        <f t="shared" si="517"/>
        <v>-1.65824352395266</v>
      </c>
      <c r="T679" s="110">
        <f t="shared" si="517"/>
        <v>-1.06190179357402</v>
      </c>
      <c r="U679" s="110">
        <f t="shared" si="517"/>
        <v>0.180081682089554</v>
      </c>
      <c r="V679" s="110">
        <f t="shared" si="517"/>
        <v>-0.901387799326738</v>
      </c>
      <c r="W679" s="110">
        <f t="shared" si="517"/>
        <v>0.0650067870781537</v>
      </c>
      <c r="X679" s="110"/>
      <c r="Y679" s="110"/>
      <c r="Z679" s="110"/>
      <c r="AA679" s="110"/>
      <c r="AB679" s="110"/>
    </row>
    <row r="680" ht="12" customHeight="1" spans="1:28">
      <c r="A680" s="23"/>
      <c r="B680" s="112">
        <f t="shared" si="512"/>
        <v>58</v>
      </c>
      <c r="C680" s="110"/>
      <c r="D680" s="110">
        <f t="shared" ref="D680:W680" si="518">(D575-D265*CORRE)/SQRT(1-CORRE^2)</f>
        <v>-1.66954609396836</v>
      </c>
      <c r="E680" s="110">
        <f t="shared" si="518"/>
        <v>-0.102706982239926</v>
      </c>
      <c r="F680" s="110">
        <f t="shared" si="518"/>
        <v>-0.818691580521379</v>
      </c>
      <c r="G680" s="110">
        <f t="shared" si="518"/>
        <v>-0.284621191368644</v>
      </c>
      <c r="H680" s="110">
        <f t="shared" si="518"/>
        <v>-1.00994143881039</v>
      </c>
      <c r="I680" s="110">
        <f t="shared" si="518"/>
        <v>-0.328860272400188</v>
      </c>
      <c r="J680" s="110">
        <f t="shared" si="518"/>
        <v>-0.63839397671813</v>
      </c>
      <c r="K680" s="110">
        <f t="shared" si="518"/>
        <v>-0.863578600361547</v>
      </c>
      <c r="L680" s="110">
        <f t="shared" si="518"/>
        <v>0.319124455974328</v>
      </c>
      <c r="M680" s="110">
        <f t="shared" si="518"/>
        <v>0.387941875734157</v>
      </c>
      <c r="N680" s="110">
        <f t="shared" si="518"/>
        <v>1.15766567676415</v>
      </c>
      <c r="O680" s="110">
        <f t="shared" si="518"/>
        <v>-0.443248233381897</v>
      </c>
      <c r="P680" s="110">
        <f t="shared" si="518"/>
        <v>0.117108668788876</v>
      </c>
      <c r="Q680" s="110">
        <f t="shared" si="518"/>
        <v>-0.431426309705564</v>
      </c>
      <c r="R680" s="110">
        <f t="shared" si="518"/>
        <v>-0.384726697317813</v>
      </c>
      <c r="S680" s="110">
        <f t="shared" si="518"/>
        <v>-1.36526165155103</v>
      </c>
      <c r="T680" s="110">
        <f t="shared" si="518"/>
        <v>0.523095814973756</v>
      </c>
      <c r="U680" s="110">
        <f t="shared" si="518"/>
        <v>1.99570706431524</v>
      </c>
      <c r="V680" s="110">
        <f t="shared" si="518"/>
        <v>-0.00379166590974331</v>
      </c>
      <c r="W680" s="110">
        <f t="shared" si="518"/>
        <v>0.177084457001704</v>
      </c>
      <c r="X680" s="110"/>
      <c r="Y680" s="110"/>
      <c r="Z680" s="110"/>
      <c r="AA680" s="110"/>
      <c r="AB680" s="110"/>
    </row>
    <row r="681" ht="12" customHeight="1" spans="1:28">
      <c r="A681" s="23"/>
      <c r="B681" s="112">
        <f t="shared" si="512"/>
        <v>59</v>
      </c>
      <c r="C681" s="110"/>
      <c r="D681" s="110">
        <f t="shared" ref="D681:W681" si="519">(D576-D266*CORRE)/SQRT(1-CORRE^2)</f>
        <v>0.216905882443724</v>
      </c>
      <c r="E681" s="110">
        <f t="shared" si="519"/>
        <v>-1.20558953904849</v>
      </c>
      <c r="F681" s="110">
        <f t="shared" si="519"/>
        <v>0.554469421712249</v>
      </c>
      <c r="G681" s="110">
        <f t="shared" si="519"/>
        <v>-0.42923313093332</v>
      </c>
      <c r="H681" s="110">
        <f t="shared" si="519"/>
        <v>-0.12371034429104</v>
      </c>
      <c r="I681" s="110">
        <f t="shared" si="519"/>
        <v>0.423352316465604</v>
      </c>
      <c r="J681" s="110">
        <f t="shared" si="519"/>
        <v>0.474709396790299</v>
      </c>
      <c r="K681" s="110">
        <f t="shared" si="519"/>
        <v>-0.490944718834384</v>
      </c>
      <c r="L681" s="110">
        <f t="shared" si="519"/>
        <v>-0.53055005517437</v>
      </c>
      <c r="M681" s="110">
        <f t="shared" si="519"/>
        <v>-0.754044341793467</v>
      </c>
      <c r="N681" s="110">
        <f t="shared" si="519"/>
        <v>1.21136952104334</v>
      </c>
      <c r="O681" s="110">
        <f t="shared" si="519"/>
        <v>-1.4034718558382</v>
      </c>
      <c r="P681" s="110">
        <f t="shared" si="519"/>
        <v>0.259843318178646</v>
      </c>
      <c r="Q681" s="110">
        <f t="shared" si="519"/>
        <v>1.60877868136728</v>
      </c>
      <c r="R681" s="110">
        <f t="shared" si="519"/>
        <v>-1.31945742665498</v>
      </c>
      <c r="S681" s="110">
        <f t="shared" si="519"/>
        <v>1.40363191787014</v>
      </c>
      <c r="T681" s="110">
        <f t="shared" si="519"/>
        <v>-0.0837762340975558</v>
      </c>
      <c r="U681" s="110">
        <f t="shared" si="519"/>
        <v>1.22756228212652</v>
      </c>
      <c r="V681" s="110">
        <f t="shared" si="519"/>
        <v>0.435537603768953</v>
      </c>
      <c r="W681" s="110">
        <f t="shared" si="519"/>
        <v>0.513523843962267</v>
      </c>
      <c r="X681" s="110"/>
      <c r="Y681" s="110"/>
      <c r="Z681" s="110"/>
      <c r="AA681" s="110"/>
      <c r="AB681" s="110"/>
    </row>
    <row r="682" ht="12" customHeight="1" spans="1:28">
      <c r="A682" s="23"/>
      <c r="B682" s="112">
        <f t="shared" si="512"/>
        <v>60</v>
      </c>
      <c r="C682" s="110"/>
      <c r="D682" s="110">
        <f t="shared" ref="D682:W682" si="520">(D577-D267*CORRE)/SQRT(1-CORRE^2)</f>
        <v>0.624831611297472</v>
      </c>
      <c r="E682" s="110">
        <f t="shared" si="520"/>
        <v>-0.0935392724122312</v>
      </c>
      <c r="F682" s="110">
        <f t="shared" si="520"/>
        <v>0.8513458241424</v>
      </c>
      <c r="G682" s="110">
        <f t="shared" si="520"/>
        <v>-1.45824828113238</v>
      </c>
      <c r="H682" s="110">
        <f t="shared" si="520"/>
        <v>-1.45969047670463</v>
      </c>
      <c r="I682" s="110">
        <f t="shared" si="520"/>
        <v>-1.13325041834701</v>
      </c>
      <c r="J682" s="110">
        <f t="shared" si="520"/>
        <v>-0.130385436401113</v>
      </c>
      <c r="K682" s="110">
        <f t="shared" si="520"/>
        <v>0.350404708384122</v>
      </c>
      <c r="L682" s="110">
        <f t="shared" si="520"/>
        <v>1.66349887555539</v>
      </c>
      <c r="M682" s="110">
        <f t="shared" si="520"/>
        <v>1.38363306863287</v>
      </c>
      <c r="N682" s="110">
        <f t="shared" si="520"/>
        <v>0.246736977681374</v>
      </c>
      <c r="O682" s="110">
        <f t="shared" si="520"/>
        <v>-0.510423540995777</v>
      </c>
      <c r="P682" s="110">
        <f t="shared" si="520"/>
        <v>-0.756384039212746</v>
      </c>
      <c r="Q682" s="110">
        <f t="shared" si="520"/>
        <v>-0.536224477218392</v>
      </c>
      <c r="R682" s="110">
        <f t="shared" si="520"/>
        <v>-0.782853476854149</v>
      </c>
      <c r="S682" s="110">
        <f t="shared" si="520"/>
        <v>0.0274446574607305</v>
      </c>
      <c r="T682" s="110">
        <f t="shared" si="520"/>
        <v>0.0668538021864299</v>
      </c>
      <c r="U682" s="110">
        <f t="shared" si="520"/>
        <v>-0.331608618435475</v>
      </c>
      <c r="V682" s="110">
        <f t="shared" si="520"/>
        <v>-0.945958946509845</v>
      </c>
      <c r="W682" s="110">
        <f t="shared" si="520"/>
        <v>0.443027879425758</v>
      </c>
      <c r="X682" s="110"/>
      <c r="Y682" s="110"/>
      <c r="Z682" s="110"/>
      <c r="AA682" s="110"/>
      <c r="AB682" s="110"/>
    </row>
    <row r="683" ht="12" customHeight="1" spans="1:28">
      <c r="A683" s="23"/>
      <c r="B683" s="112">
        <f t="shared" si="512"/>
        <v>61</v>
      </c>
      <c r="C683" s="110"/>
      <c r="D683" s="110">
        <f t="shared" ref="D683:W683" si="521">(D578-D268*CORRE)/SQRT(1-CORRE^2)</f>
        <v>0.421210357194819</v>
      </c>
      <c r="E683" s="110">
        <f t="shared" si="521"/>
        <v>-1.75523106006149</v>
      </c>
      <c r="F683" s="110">
        <f t="shared" si="521"/>
        <v>-0.716817228517712</v>
      </c>
      <c r="G683" s="110">
        <f t="shared" si="521"/>
        <v>1.45829007228613</v>
      </c>
      <c r="H683" s="110">
        <f t="shared" si="521"/>
        <v>-0.860517968789745</v>
      </c>
      <c r="I683" s="110">
        <f t="shared" si="521"/>
        <v>0.11106952911717</v>
      </c>
      <c r="J683" s="110">
        <f t="shared" si="521"/>
        <v>-0.348709028588592</v>
      </c>
      <c r="K683" s="110">
        <f t="shared" si="521"/>
        <v>1.36668574166415</v>
      </c>
      <c r="L683" s="110">
        <f t="shared" si="521"/>
        <v>1.28684649196628</v>
      </c>
      <c r="M683" s="110">
        <f t="shared" si="521"/>
        <v>-0.0899680787236894</v>
      </c>
      <c r="N683" s="110">
        <f t="shared" si="521"/>
        <v>-2.29854574644096</v>
      </c>
      <c r="O683" s="110">
        <f t="shared" si="521"/>
        <v>-0.328811945964666</v>
      </c>
      <c r="P683" s="110">
        <f t="shared" si="521"/>
        <v>-1.83717378479737</v>
      </c>
      <c r="Q683" s="110">
        <f t="shared" si="521"/>
        <v>-0.430275422772949</v>
      </c>
      <c r="R683" s="110">
        <f t="shared" si="521"/>
        <v>0.199936745342686</v>
      </c>
      <c r="S683" s="110">
        <f t="shared" si="521"/>
        <v>0.249350379577974</v>
      </c>
      <c r="T683" s="110">
        <f t="shared" si="521"/>
        <v>1.17383549178694</v>
      </c>
      <c r="U683" s="110">
        <f t="shared" si="521"/>
        <v>1.08686056182745</v>
      </c>
      <c r="V683" s="110">
        <f t="shared" si="521"/>
        <v>0.826030724700539</v>
      </c>
      <c r="W683" s="110">
        <f t="shared" si="521"/>
        <v>0.707868059248198</v>
      </c>
      <c r="X683" s="110"/>
      <c r="Y683" s="110"/>
      <c r="Z683" s="110"/>
      <c r="AA683" s="110"/>
      <c r="AB683" s="110"/>
    </row>
    <row r="684" ht="12" customHeight="1" spans="1:28">
      <c r="A684" s="23"/>
      <c r="B684" s="112">
        <f t="shared" si="512"/>
        <v>62</v>
      </c>
      <c r="C684" s="110"/>
      <c r="D684" s="110">
        <f t="shared" ref="D684:W684" si="522">(D579-D269*CORRE)/SQRT(1-CORRE^2)</f>
        <v>0.112583272450117</v>
      </c>
      <c r="E684" s="110">
        <f t="shared" si="522"/>
        <v>-0.369113397189386</v>
      </c>
      <c r="F684" s="110">
        <f t="shared" si="522"/>
        <v>-0.887960647267847</v>
      </c>
      <c r="G684" s="110">
        <f t="shared" si="522"/>
        <v>0.397671615658897</v>
      </c>
      <c r="H684" s="110">
        <f t="shared" si="522"/>
        <v>0.0857821036231096</v>
      </c>
      <c r="I684" s="110">
        <f t="shared" si="522"/>
        <v>-1.10446346297683</v>
      </c>
      <c r="J684" s="110">
        <f t="shared" si="522"/>
        <v>-0.0876109521814187</v>
      </c>
      <c r="K684" s="110">
        <f t="shared" si="522"/>
        <v>0.517004050037395</v>
      </c>
      <c r="L684" s="110">
        <f t="shared" si="522"/>
        <v>0.103241624439145</v>
      </c>
      <c r="M684" s="110">
        <f t="shared" si="522"/>
        <v>-0.0374109457011162</v>
      </c>
      <c r="N684" s="110">
        <f t="shared" si="522"/>
        <v>-1.22881516809841</v>
      </c>
      <c r="O684" s="110">
        <f t="shared" si="522"/>
        <v>1.31537273316147</v>
      </c>
      <c r="P684" s="110">
        <f t="shared" si="522"/>
        <v>0.679278305143814</v>
      </c>
      <c r="Q684" s="110">
        <f t="shared" si="522"/>
        <v>0.222506980584833</v>
      </c>
      <c r="R684" s="110">
        <f t="shared" si="522"/>
        <v>-1.27869560151836</v>
      </c>
      <c r="S684" s="110">
        <f t="shared" si="522"/>
        <v>0.105307960150694</v>
      </c>
      <c r="T684" s="110">
        <f t="shared" si="522"/>
        <v>1.11024593214412</v>
      </c>
      <c r="U684" s="110">
        <f t="shared" si="522"/>
        <v>1.28448360137094</v>
      </c>
      <c r="V684" s="110">
        <f t="shared" si="522"/>
        <v>-1.37144847527986</v>
      </c>
      <c r="W684" s="110">
        <f t="shared" si="522"/>
        <v>0.20491216018717</v>
      </c>
      <c r="X684" s="110"/>
      <c r="Y684" s="110"/>
      <c r="Z684" s="110"/>
      <c r="AA684" s="110"/>
      <c r="AB684" s="110"/>
    </row>
    <row r="685" ht="12" customHeight="1" spans="1:28">
      <c r="A685" s="23"/>
      <c r="B685" s="112">
        <f t="shared" si="512"/>
        <v>63</v>
      </c>
      <c r="C685" s="110"/>
      <c r="D685" s="110">
        <f t="shared" ref="D685:W685" si="523">(D580-D270*CORRE)/SQRT(1-CORRE^2)</f>
        <v>1.11775855042838</v>
      </c>
      <c r="E685" s="110">
        <f t="shared" si="523"/>
        <v>-0.321472839334859</v>
      </c>
      <c r="F685" s="110">
        <f t="shared" si="523"/>
        <v>0.0461927011262467</v>
      </c>
      <c r="G685" s="110">
        <f t="shared" si="523"/>
        <v>-0.905545294287412</v>
      </c>
      <c r="H685" s="110">
        <f t="shared" si="523"/>
        <v>-0.949362144106158</v>
      </c>
      <c r="I685" s="110">
        <f t="shared" si="523"/>
        <v>0.274136346702011</v>
      </c>
      <c r="J685" s="110">
        <f t="shared" si="523"/>
        <v>-0.574367090065112</v>
      </c>
      <c r="K685" s="110">
        <f t="shared" si="523"/>
        <v>0.250213857137842</v>
      </c>
      <c r="L685" s="110">
        <f t="shared" si="523"/>
        <v>-0.835001998841367</v>
      </c>
      <c r="M685" s="110">
        <f t="shared" si="523"/>
        <v>0.169723440973456</v>
      </c>
      <c r="N685" s="110">
        <f t="shared" si="523"/>
        <v>0.552854287694338</v>
      </c>
      <c r="O685" s="110">
        <f t="shared" si="523"/>
        <v>0.78661142403112</v>
      </c>
      <c r="P685" s="110">
        <f t="shared" si="523"/>
        <v>0.291334917289787</v>
      </c>
      <c r="Q685" s="110">
        <f t="shared" si="523"/>
        <v>0.173179515687471</v>
      </c>
      <c r="R685" s="110">
        <f t="shared" si="523"/>
        <v>-1.74205578142167</v>
      </c>
      <c r="S685" s="110">
        <f t="shared" si="523"/>
        <v>-0.0224020651464913</v>
      </c>
      <c r="T685" s="110">
        <f t="shared" si="523"/>
        <v>-0.441126781414269</v>
      </c>
      <c r="U685" s="110">
        <f t="shared" si="523"/>
        <v>-0.278855186508439</v>
      </c>
      <c r="V685" s="110">
        <f t="shared" si="523"/>
        <v>0.288431443699478</v>
      </c>
      <c r="W685" s="110">
        <f t="shared" si="523"/>
        <v>0.460907392402116</v>
      </c>
      <c r="X685" s="110"/>
      <c r="Y685" s="110"/>
      <c r="Z685" s="110"/>
      <c r="AA685" s="110"/>
      <c r="AB685" s="110"/>
    </row>
    <row r="686" ht="12" customHeight="1" spans="1:28">
      <c r="A686" s="23"/>
      <c r="B686" s="112">
        <f t="shared" si="512"/>
        <v>64</v>
      </c>
      <c r="C686" s="110"/>
      <c r="D686" s="110">
        <f t="shared" ref="D686:W686" si="524">(D581-D271*CORRE)/SQRT(1-CORRE^2)</f>
        <v>0.198401418086717</v>
      </c>
      <c r="E686" s="110">
        <f t="shared" si="524"/>
        <v>-0.812907698814702</v>
      </c>
      <c r="F686" s="110">
        <f t="shared" si="524"/>
        <v>0.920148462681027</v>
      </c>
      <c r="G686" s="110">
        <f t="shared" si="524"/>
        <v>0.866533028171471</v>
      </c>
      <c r="H686" s="110">
        <f t="shared" si="524"/>
        <v>-0.501232177510735</v>
      </c>
      <c r="I686" s="110">
        <f t="shared" si="524"/>
        <v>1.12386716043663</v>
      </c>
      <c r="J686" s="110">
        <f t="shared" si="524"/>
        <v>-0.875601411982367</v>
      </c>
      <c r="K686" s="110">
        <f t="shared" si="524"/>
        <v>0.0312198236025114</v>
      </c>
      <c r="L686" s="110">
        <f t="shared" si="524"/>
        <v>3.71215948504632</v>
      </c>
      <c r="M686" s="110">
        <f t="shared" si="524"/>
        <v>1.0195859018032</v>
      </c>
      <c r="N686" s="110">
        <f t="shared" si="524"/>
        <v>-0.151471047022995</v>
      </c>
      <c r="O686" s="110">
        <f t="shared" si="524"/>
        <v>2.20257352843732</v>
      </c>
      <c r="P686" s="110">
        <f t="shared" si="524"/>
        <v>0.340542764116371</v>
      </c>
      <c r="Q686" s="110">
        <f t="shared" si="524"/>
        <v>-0.53594646031103</v>
      </c>
      <c r="R686" s="110">
        <f t="shared" si="524"/>
        <v>1.39009974568592</v>
      </c>
      <c r="S686" s="110">
        <f t="shared" si="524"/>
        <v>0.286223486672679</v>
      </c>
      <c r="T686" s="110">
        <f t="shared" si="524"/>
        <v>-0.112395804196243</v>
      </c>
      <c r="U686" s="110">
        <f t="shared" si="524"/>
        <v>0.113960306983251</v>
      </c>
      <c r="V686" s="110">
        <f t="shared" si="524"/>
        <v>-0.484029287072366</v>
      </c>
      <c r="W686" s="110">
        <f t="shared" si="524"/>
        <v>1.08612866063873</v>
      </c>
      <c r="X686" s="110"/>
      <c r="Y686" s="110"/>
      <c r="Z686" s="110"/>
      <c r="AA686" s="110"/>
      <c r="AB686" s="110"/>
    </row>
    <row r="687" ht="12" customHeight="1" spans="1:28">
      <c r="A687" s="23"/>
      <c r="B687" s="112">
        <f t="shared" si="512"/>
        <v>65</v>
      </c>
      <c r="C687" s="110"/>
      <c r="D687" s="110">
        <f t="shared" ref="D687:W687" si="525">(D582-D272*CORRE)/SQRT(1-CORRE^2)</f>
        <v>-0.312169969660869</v>
      </c>
      <c r="E687" s="110">
        <f t="shared" si="525"/>
        <v>-1.15724461524489</v>
      </c>
      <c r="F687" s="110">
        <f t="shared" si="525"/>
        <v>0.417501496161201</v>
      </c>
      <c r="G687" s="110">
        <f t="shared" si="525"/>
        <v>1.89393723710772</v>
      </c>
      <c r="H687" s="110">
        <f t="shared" si="525"/>
        <v>0.450096784997263</v>
      </c>
      <c r="I687" s="110">
        <f t="shared" si="525"/>
        <v>-0.0497805568284399</v>
      </c>
      <c r="J687" s="110">
        <f t="shared" si="525"/>
        <v>-1.77842840850931</v>
      </c>
      <c r="K687" s="110">
        <f t="shared" si="525"/>
        <v>-0.206961564496408</v>
      </c>
      <c r="L687" s="110">
        <f t="shared" si="525"/>
        <v>-0.0487001060403829</v>
      </c>
      <c r="M687" s="110">
        <f t="shared" si="525"/>
        <v>-0.0283254635414557</v>
      </c>
      <c r="N687" s="110">
        <f t="shared" si="525"/>
        <v>0.128053720599834</v>
      </c>
      <c r="O687" s="110">
        <f t="shared" si="525"/>
        <v>-0.719740718981504</v>
      </c>
      <c r="P687" s="110">
        <f t="shared" si="525"/>
        <v>0.637354267561441</v>
      </c>
      <c r="Q687" s="110">
        <f t="shared" si="525"/>
        <v>1.29661549629547</v>
      </c>
      <c r="R687" s="110">
        <f t="shared" si="525"/>
        <v>1.33231933948473</v>
      </c>
      <c r="S687" s="110">
        <f t="shared" si="525"/>
        <v>-1.02011846504272</v>
      </c>
      <c r="T687" s="110">
        <f t="shared" si="525"/>
        <v>-0.9698893199665</v>
      </c>
      <c r="U687" s="110">
        <f t="shared" si="525"/>
        <v>-1.40424993631157</v>
      </c>
      <c r="V687" s="110">
        <f t="shared" si="525"/>
        <v>0.48221981385217</v>
      </c>
      <c r="W687" s="110">
        <f t="shared" si="525"/>
        <v>1.64559836388224</v>
      </c>
      <c r="X687" s="110"/>
      <c r="Y687" s="110"/>
      <c r="Z687" s="110"/>
      <c r="AA687" s="110"/>
      <c r="AB687" s="110"/>
    </row>
    <row r="688" ht="12" customHeight="1" spans="1:28">
      <c r="A688" s="23"/>
      <c r="B688" s="112">
        <f t="shared" si="512"/>
        <v>66</v>
      </c>
      <c r="C688" s="110"/>
      <c r="D688" s="110">
        <f t="shared" ref="D688:W688" si="526">(D583-D273*CORRE)/SQRT(1-CORRE^2)</f>
        <v>1.07905818413235</v>
      </c>
      <c r="E688" s="110">
        <f t="shared" si="526"/>
        <v>-0.734023404402167</v>
      </c>
      <c r="F688" s="110">
        <f t="shared" si="526"/>
        <v>-0.500604057421502</v>
      </c>
      <c r="G688" s="110">
        <f t="shared" si="526"/>
        <v>-1.24176453275831</v>
      </c>
      <c r="H688" s="110">
        <f t="shared" si="526"/>
        <v>-0.712346374943072</v>
      </c>
      <c r="I688" s="110">
        <f t="shared" si="526"/>
        <v>-0.60559037044201</v>
      </c>
      <c r="J688" s="110">
        <f t="shared" si="526"/>
        <v>1.50083151598156</v>
      </c>
      <c r="K688" s="110">
        <f t="shared" si="526"/>
        <v>0.5397401618456</v>
      </c>
      <c r="L688" s="110">
        <f t="shared" si="526"/>
        <v>0.958191016906566</v>
      </c>
      <c r="M688" s="110">
        <f t="shared" si="526"/>
        <v>-1.30917301241817</v>
      </c>
      <c r="N688" s="110">
        <f t="shared" si="526"/>
        <v>0.414619218563219</v>
      </c>
      <c r="O688" s="110">
        <f t="shared" si="526"/>
        <v>0.942818979437619</v>
      </c>
      <c r="P688" s="110">
        <f t="shared" si="526"/>
        <v>1.29353390925987</v>
      </c>
      <c r="Q688" s="110">
        <f t="shared" si="526"/>
        <v>1.21174127388692</v>
      </c>
      <c r="R688" s="110">
        <f t="shared" si="526"/>
        <v>-1.2441708236066</v>
      </c>
      <c r="S688" s="110">
        <f t="shared" si="526"/>
        <v>-0.330926403179378</v>
      </c>
      <c r="T688" s="110">
        <f t="shared" si="526"/>
        <v>-0.147830922967629</v>
      </c>
      <c r="U688" s="110">
        <f t="shared" si="526"/>
        <v>-0.452340326047001</v>
      </c>
      <c r="V688" s="110">
        <f t="shared" si="526"/>
        <v>-0.381618534907652</v>
      </c>
      <c r="W688" s="110">
        <f t="shared" si="526"/>
        <v>-1.79043395394093</v>
      </c>
      <c r="X688" s="110"/>
      <c r="Y688" s="110"/>
      <c r="Z688" s="110"/>
      <c r="AA688" s="110"/>
      <c r="AB688" s="110"/>
    </row>
    <row r="689" ht="12" customHeight="1" spans="1:28">
      <c r="A689" s="23"/>
      <c r="B689" s="112">
        <f t="shared" si="512"/>
        <v>67</v>
      </c>
      <c r="C689" s="110"/>
      <c r="D689" s="110">
        <f t="shared" ref="D689:W689" si="527">(D584-D274*CORRE)/SQRT(1-CORRE^2)</f>
        <v>1.47087511659706</v>
      </c>
      <c r="E689" s="110">
        <f t="shared" si="527"/>
        <v>-1.70724733624287</v>
      </c>
      <c r="F689" s="110">
        <f t="shared" si="527"/>
        <v>-2.03892750825685</v>
      </c>
      <c r="G689" s="110">
        <f t="shared" si="527"/>
        <v>-0.0306718770206683</v>
      </c>
      <c r="H689" s="110">
        <f t="shared" si="527"/>
        <v>-0.939842295545233</v>
      </c>
      <c r="I689" s="110">
        <f t="shared" si="527"/>
        <v>-2.07470727797056</v>
      </c>
      <c r="J689" s="110">
        <f t="shared" si="527"/>
        <v>0.320909858214346</v>
      </c>
      <c r="K689" s="110">
        <f t="shared" si="527"/>
        <v>1.04038134063498</v>
      </c>
      <c r="L689" s="110">
        <f t="shared" si="527"/>
        <v>1.5043637847703</v>
      </c>
      <c r="M689" s="110">
        <f t="shared" si="527"/>
        <v>-0.96491124654889</v>
      </c>
      <c r="N689" s="110">
        <f t="shared" si="527"/>
        <v>0.294069574176137</v>
      </c>
      <c r="O689" s="110">
        <f t="shared" si="527"/>
        <v>-1.77533108175089</v>
      </c>
      <c r="P689" s="110">
        <f t="shared" si="527"/>
        <v>-0.754517640329968</v>
      </c>
      <c r="Q689" s="110">
        <f t="shared" si="527"/>
        <v>-2.72484383828491</v>
      </c>
      <c r="R689" s="110">
        <f t="shared" si="527"/>
        <v>2.11007519661943</v>
      </c>
      <c r="S689" s="110">
        <f t="shared" si="527"/>
        <v>1.18850765968252</v>
      </c>
      <c r="T689" s="110">
        <f t="shared" si="527"/>
        <v>-1.89985938809987</v>
      </c>
      <c r="U689" s="110">
        <f t="shared" si="527"/>
        <v>-1.76071702214749</v>
      </c>
      <c r="V689" s="110">
        <f t="shared" si="527"/>
        <v>-1.38583383829131</v>
      </c>
      <c r="W689" s="110">
        <f t="shared" si="527"/>
        <v>-0.0793365474139362</v>
      </c>
      <c r="X689" s="110"/>
      <c r="Y689" s="110"/>
      <c r="Z689" s="110"/>
      <c r="AA689" s="110"/>
      <c r="AB689" s="110"/>
    </row>
    <row r="690" ht="12" customHeight="1" spans="1:28">
      <c r="A690" s="23"/>
      <c r="B690" s="112">
        <f t="shared" si="512"/>
        <v>68</v>
      </c>
      <c r="C690" s="110"/>
      <c r="D690" s="110">
        <f t="shared" ref="D690:W690" si="528">(D585-D275*CORRE)/SQRT(1-CORRE^2)</f>
        <v>1.76511566594278</v>
      </c>
      <c r="E690" s="110">
        <f t="shared" si="528"/>
        <v>-1.04145615068785</v>
      </c>
      <c r="F690" s="110">
        <f t="shared" si="528"/>
        <v>-0.406302763541872</v>
      </c>
      <c r="G690" s="110">
        <f t="shared" si="528"/>
        <v>-1.41831871887177</v>
      </c>
      <c r="H690" s="110">
        <f t="shared" si="528"/>
        <v>-0.147481911211064</v>
      </c>
      <c r="I690" s="110">
        <f t="shared" si="528"/>
        <v>-0.142685411389906</v>
      </c>
      <c r="J690" s="110">
        <f t="shared" si="528"/>
        <v>-0.873761683490703</v>
      </c>
      <c r="K690" s="110">
        <f t="shared" si="528"/>
        <v>-1.58982433797262</v>
      </c>
      <c r="L690" s="110">
        <f t="shared" si="528"/>
        <v>1.00221624806491</v>
      </c>
      <c r="M690" s="110">
        <f t="shared" si="528"/>
        <v>0.340833851935619</v>
      </c>
      <c r="N690" s="110">
        <f t="shared" si="528"/>
        <v>-1.0335952026968</v>
      </c>
      <c r="O690" s="110">
        <f t="shared" si="528"/>
        <v>-0.988049635998766</v>
      </c>
      <c r="P690" s="110">
        <f t="shared" si="528"/>
        <v>-0.308754380256452</v>
      </c>
      <c r="Q690" s="110">
        <f t="shared" si="528"/>
        <v>-0.962376047016245</v>
      </c>
      <c r="R690" s="110">
        <f t="shared" si="528"/>
        <v>0.51742903972695</v>
      </c>
      <c r="S690" s="110">
        <f t="shared" si="528"/>
        <v>-0.99251107059053</v>
      </c>
      <c r="T690" s="110">
        <f t="shared" si="528"/>
        <v>-1.75467026499964</v>
      </c>
      <c r="U690" s="110">
        <f t="shared" si="528"/>
        <v>-1.87316336285031</v>
      </c>
      <c r="V690" s="110">
        <f t="shared" si="528"/>
        <v>0.930942271179187</v>
      </c>
      <c r="W690" s="110">
        <f t="shared" si="528"/>
        <v>-0.866604681401764</v>
      </c>
      <c r="X690" s="110"/>
      <c r="Y690" s="110"/>
      <c r="Z690" s="110"/>
      <c r="AA690" s="110"/>
      <c r="AB690" s="110"/>
    </row>
    <row r="691" ht="12" customHeight="1" spans="1:28">
      <c r="A691" s="23"/>
      <c r="B691" s="112">
        <f t="shared" si="512"/>
        <v>69</v>
      </c>
      <c r="C691" s="110"/>
      <c r="D691" s="110">
        <f t="shared" ref="D691:W691" si="529">(D586-D276*CORRE)/SQRT(1-CORRE^2)</f>
        <v>-1.6426976776421</v>
      </c>
      <c r="E691" s="110">
        <f t="shared" si="529"/>
        <v>0.252410758885174</v>
      </c>
      <c r="F691" s="110">
        <f t="shared" si="529"/>
        <v>-0.245908264365622</v>
      </c>
      <c r="G691" s="110">
        <f t="shared" si="529"/>
        <v>0.479683147336037</v>
      </c>
      <c r="H691" s="110">
        <f t="shared" si="529"/>
        <v>-1.15129721783961</v>
      </c>
      <c r="I691" s="110">
        <f t="shared" si="529"/>
        <v>-1.0221722666311</v>
      </c>
      <c r="J691" s="110">
        <f t="shared" si="529"/>
        <v>0.0216972196312027</v>
      </c>
      <c r="K691" s="110">
        <f t="shared" si="529"/>
        <v>-0.589335884052608</v>
      </c>
      <c r="L691" s="110">
        <f t="shared" si="529"/>
        <v>0.754813561409134</v>
      </c>
      <c r="M691" s="110">
        <f t="shared" si="529"/>
        <v>-0.0728663378548498</v>
      </c>
      <c r="N691" s="110">
        <f t="shared" si="529"/>
        <v>-0.892319469616414</v>
      </c>
      <c r="O691" s="110">
        <f t="shared" si="529"/>
        <v>-0.56508507387435</v>
      </c>
      <c r="P691" s="110">
        <f t="shared" si="529"/>
        <v>-0.027958820332673</v>
      </c>
      <c r="Q691" s="110">
        <f t="shared" si="529"/>
        <v>1.79311914771252</v>
      </c>
      <c r="R691" s="110">
        <f t="shared" si="529"/>
        <v>0.482729541654084</v>
      </c>
      <c r="S691" s="110">
        <f t="shared" si="529"/>
        <v>-1.601458185122</v>
      </c>
      <c r="T691" s="110">
        <f t="shared" si="529"/>
        <v>-1.44164493086684</v>
      </c>
      <c r="U691" s="110">
        <f t="shared" si="529"/>
        <v>0.475811591890048</v>
      </c>
      <c r="V691" s="110">
        <f t="shared" si="529"/>
        <v>2.32033947052503</v>
      </c>
      <c r="W691" s="110">
        <f t="shared" si="529"/>
        <v>0.67235046854287</v>
      </c>
      <c r="X691" s="110"/>
      <c r="Y691" s="110"/>
      <c r="Z691" s="110"/>
      <c r="AA691" s="110"/>
      <c r="AB691" s="110"/>
    </row>
    <row r="692" ht="12" customHeight="1" spans="1:28">
      <c r="A692" s="23"/>
      <c r="B692" s="112">
        <f t="shared" si="512"/>
        <v>70</v>
      </c>
      <c r="C692" s="110"/>
      <c r="D692" s="110">
        <f t="shared" ref="D692:W692" si="530">(D587-D277*CORRE)/SQRT(1-CORRE^2)</f>
        <v>0.311399439836275</v>
      </c>
      <c r="E692" s="110">
        <f t="shared" si="530"/>
        <v>-0.0485435274792856</v>
      </c>
      <c r="F692" s="110">
        <f t="shared" si="530"/>
        <v>-0.908720868985245</v>
      </c>
      <c r="G692" s="110">
        <f t="shared" si="530"/>
        <v>-0.210692774617489</v>
      </c>
      <c r="H692" s="110">
        <f t="shared" si="530"/>
        <v>-1.68473766381847</v>
      </c>
      <c r="I692" s="110">
        <f t="shared" si="530"/>
        <v>1.17728213067306</v>
      </c>
      <c r="J692" s="110">
        <f t="shared" si="530"/>
        <v>-0.679615900437781</v>
      </c>
      <c r="K692" s="110">
        <f t="shared" si="530"/>
        <v>-0.105323729741308</v>
      </c>
      <c r="L692" s="110">
        <f t="shared" si="530"/>
        <v>-0.154953962940354</v>
      </c>
      <c r="M692" s="110">
        <f t="shared" si="530"/>
        <v>0.222865580381656</v>
      </c>
      <c r="N692" s="110">
        <f t="shared" si="530"/>
        <v>-0.970239846963613</v>
      </c>
      <c r="O692" s="110">
        <f t="shared" si="530"/>
        <v>0.315262589816701</v>
      </c>
      <c r="P692" s="110">
        <f t="shared" si="530"/>
        <v>-1.80584500629268</v>
      </c>
      <c r="Q692" s="110">
        <f t="shared" si="530"/>
        <v>-1.05196172240128</v>
      </c>
      <c r="R692" s="110">
        <f t="shared" si="530"/>
        <v>2.23746204294302</v>
      </c>
      <c r="S692" s="110">
        <f t="shared" si="530"/>
        <v>0.952576365450702</v>
      </c>
      <c r="T692" s="110">
        <f t="shared" si="530"/>
        <v>0.25371464470244</v>
      </c>
      <c r="U692" s="110">
        <f t="shared" si="530"/>
        <v>-1.0145820303317</v>
      </c>
      <c r="V692" s="110">
        <f t="shared" si="530"/>
        <v>0.44268209060867</v>
      </c>
      <c r="W692" s="110">
        <f t="shared" si="530"/>
        <v>3.02088782179466</v>
      </c>
      <c r="X692" s="110"/>
      <c r="Y692" s="110"/>
      <c r="Z692" s="110"/>
      <c r="AA692" s="110"/>
      <c r="AB692" s="110"/>
    </row>
    <row r="693" ht="12" customHeight="1" spans="1:28">
      <c r="A693" s="23"/>
      <c r="B693" s="112">
        <f t="shared" si="512"/>
        <v>71</v>
      </c>
      <c r="C693" s="110"/>
      <c r="D693" s="110">
        <f t="shared" ref="D693:W693" si="531">(D588-D278*CORRE)/SQRT(1-CORRE^2)</f>
        <v>1.70321948530607</v>
      </c>
      <c r="E693" s="110">
        <f t="shared" si="531"/>
        <v>0.0952680760117839</v>
      </c>
      <c r="F693" s="110">
        <f t="shared" si="531"/>
        <v>1.71152893874953</v>
      </c>
      <c r="G693" s="110">
        <f t="shared" si="531"/>
        <v>-0.652587212820729</v>
      </c>
      <c r="H693" s="110">
        <f t="shared" si="531"/>
        <v>-0.542067385245575</v>
      </c>
      <c r="I693" s="110">
        <f t="shared" si="531"/>
        <v>1.75028984082832</v>
      </c>
      <c r="J693" s="110">
        <f t="shared" si="531"/>
        <v>0.363591314726467</v>
      </c>
      <c r="K693" s="110">
        <f t="shared" si="531"/>
        <v>-0.170618547453535</v>
      </c>
      <c r="L693" s="110">
        <f t="shared" si="531"/>
        <v>-0.160389004060576</v>
      </c>
      <c r="M693" s="110">
        <f t="shared" si="531"/>
        <v>-0.93972496306709</v>
      </c>
      <c r="N693" s="110">
        <f t="shared" si="531"/>
        <v>-1.75829349032474</v>
      </c>
      <c r="O693" s="110">
        <f t="shared" si="531"/>
        <v>0.0758278453872233</v>
      </c>
      <c r="P693" s="110">
        <f t="shared" si="531"/>
        <v>1.07477437708103</v>
      </c>
      <c r="Q693" s="110">
        <f t="shared" si="531"/>
        <v>-0.655653982294471</v>
      </c>
      <c r="R693" s="110">
        <f t="shared" si="531"/>
        <v>1.23234414198478</v>
      </c>
      <c r="S693" s="110">
        <f t="shared" si="531"/>
        <v>-1.02153197933727</v>
      </c>
      <c r="T693" s="110">
        <f t="shared" si="531"/>
        <v>-0.797034906870731</v>
      </c>
      <c r="U693" s="110">
        <f t="shared" si="531"/>
        <v>0.0292731658861431</v>
      </c>
      <c r="V693" s="110">
        <f t="shared" si="531"/>
        <v>-1.32740898989103</v>
      </c>
      <c r="W693" s="110">
        <f t="shared" si="531"/>
        <v>-0.616898979871092</v>
      </c>
      <c r="X693" s="110"/>
      <c r="Y693" s="110"/>
      <c r="Z693" s="110"/>
      <c r="AA693" s="110"/>
      <c r="AB693" s="110"/>
    </row>
    <row r="694" ht="12" customHeight="1" spans="1:28">
      <c r="A694" s="23"/>
      <c r="B694" s="112">
        <f t="shared" si="512"/>
        <v>72</v>
      </c>
      <c r="C694" s="110"/>
      <c r="D694" s="110">
        <f t="shared" ref="D694:W694" si="532">(D589-D279*CORRE)/SQRT(1-CORRE^2)</f>
        <v>0.502724466926991</v>
      </c>
      <c r="E694" s="110">
        <f t="shared" si="532"/>
        <v>-0.875523557365987</v>
      </c>
      <c r="F694" s="110">
        <f t="shared" si="532"/>
        <v>0.960469807680707</v>
      </c>
      <c r="G694" s="110">
        <f t="shared" si="532"/>
        <v>-0.795706416571423</v>
      </c>
      <c r="H694" s="110">
        <f t="shared" si="532"/>
        <v>0.3184316316483</v>
      </c>
      <c r="I694" s="110">
        <f t="shared" si="532"/>
        <v>-0.633807603576496</v>
      </c>
      <c r="J694" s="110">
        <f t="shared" si="532"/>
        <v>-0.97239721827627</v>
      </c>
      <c r="K694" s="110">
        <f t="shared" si="532"/>
        <v>-0.592227038702858</v>
      </c>
      <c r="L694" s="110">
        <f t="shared" si="532"/>
        <v>-0.886888752254797</v>
      </c>
      <c r="M694" s="110">
        <f t="shared" si="532"/>
        <v>-0.670124901331081</v>
      </c>
      <c r="N694" s="110">
        <f t="shared" si="532"/>
        <v>-0.492306965481704</v>
      </c>
      <c r="O694" s="110">
        <f t="shared" si="532"/>
        <v>0.577449932017359</v>
      </c>
      <c r="P694" s="110">
        <f t="shared" si="532"/>
        <v>-0.69746783758916</v>
      </c>
      <c r="Q694" s="110">
        <f t="shared" si="532"/>
        <v>0.818357604859234</v>
      </c>
      <c r="R694" s="110">
        <f t="shared" si="532"/>
        <v>-1.27366276717335</v>
      </c>
      <c r="S694" s="110">
        <f t="shared" si="532"/>
        <v>0.0902896534566512</v>
      </c>
      <c r="T694" s="110">
        <f t="shared" si="532"/>
        <v>0.255630853118357</v>
      </c>
      <c r="U694" s="110">
        <f t="shared" si="532"/>
        <v>-0.755802576646745</v>
      </c>
      <c r="V694" s="110">
        <f t="shared" si="532"/>
        <v>0.0402806945827763</v>
      </c>
      <c r="W694" s="110">
        <f t="shared" si="532"/>
        <v>-0.745684105114149</v>
      </c>
      <c r="X694" s="110"/>
      <c r="Y694" s="110"/>
      <c r="Z694" s="110"/>
      <c r="AA694" s="110"/>
      <c r="AB694" s="110"/>
    </row>
    <row r="695" ht="12" customHeight="1" spans="1:28">
      <c r="A695" s="23"/>
      <c r="B695" s="112">
        <f t="shared" si="512"/>
        <v>73</v>
      </c>
      <c r="C695" s="110"/>
      <c r="D695" s="110">
        <f t="shared" ref="D695:W695" si="533">(D590-D280*CORRE)/SQRT(1-CORRE^2)</f>
        <v>-0.734977425132165</v>
      </c>
      <c r="E695" s="110">
        <f t="shared" si="533"/>
        <v>1.11486388168834</v>
      </c>
      <c r="F695" s="110">
        <f t="shared" si="533"/>
        <v>0.614847868693616</v>
      </c>
      <c r="G695" s="110">
        <f t="shared" si="533"/>
        <v>-1.33828152844582</v>
      </c>
      <c r="H695" s="110">
        <f t="shared" si="533"/>
        <v>-1.69045357553827</v>
      </c>
      <c r="I695" s="110">
        <f t="shared" si="533"/>
        <v>0.811291019946408</v>
      </c>
      <c r="J695" s="110">
        <f t="shared" si="533"/>
        <v>-0.836402109174298</v>
      </c>
      <c r="K695" s="110">
        <f t="shared" si="533"/>
        <v>-1.32832760035432</v>
      </c>
      <c r="L695" s="110">
        <f t="shared" si="533"/>
        <v>0.937829541464814</v>
      </c>
      <c r="M695" s="110">
        <f t="shared" si="533"/>
        <v>0.200193066380508</v>
      </c>
      <c r="N695" s="110">
        <f t="shared" si="533"/>
        <v>0.235569942499912</v>
      </c>
      <c r="O695" s="110">
        <f t="shared" si="533"/>
        <v>0.614694127512437</v>
      </c>
      <c r="P695" s="110">
        <f t="shared" si="533"/>
        <v>-0.0662267569231788</v>
      </c>
      <c r="Q695" s="110">
        <f t="shared" si="533"/>
        <v>-1.12802055125648</v>
      </c>
      <c r="R695" s="110">
        <f t="shared" si="533"/>
        <v>0.337563618649459</v>
      </c>
      <c r="S695" s="110">
        <f t="shared" si="533"/>
        <v>-1.48998517017353</v>
      </c>
      <c r="T695" s="110">
        <f t="shared" si="533"/>
        <v>0.781718565159931</v>
      </c>
      <c r="U695" s="110">
        <f t="shared" si="533"/>
        <v>-0.684116455525388</v>
      </c>
      <c r="V695" s="110">
        <f t="shared" si="533"/>
        <v>-2.36469834069491</v>
      </c>
      <c r="W695" s="110">
        <f t="shared" si="533"/>
        <v>-0.135995301023875</v>
      </c>
      <c r="X695" s="110"/>
      <c r="Y695" s="110"/>
      <c r="Z695" s="110"/>
      <c r="AA695" s="110"/>
      <c r="AB695" s="110"/>
    </row>
    <row r="696" ht="12" customHeight="1" spans="1:28">
      <c r="A696" s="23"/>
      <c r="B696" s="112">
        <f t="shared" si="512"/>
        <v>74</v>
      </c>
      <c r="C696" s="110"/>
      <c r="D696" s="110">
        <f t="shared" ref="D696:W696" si="534">(D591-D281*CORRE)/SQRT(1-CORRE^2)</f>
        <v>-1.74989044704459</v>
      </c>
      <c r="E696" s="110">
        <f t="shared" si="534"/>
        <v>-0.337521626540008</v>
      </c>
      <c r="F696" s="110">
        <f t="shared" si="534"/>
        <v>-0.48649854970841</v>
      </c>
      <c r="G696" s="110">
        <f t="shared" si="534"/>
        <v>0.706801660491539</v>
      </c>
      <c r="H696" s="110">
        <f t="shared" si="534"/>
        <v>-0.52147542132297</v>
      </c>
      <c r="I696" s="110">
        <f t="shared" si="534"/>
        <v>3.3652299666621</v>
      </c>
      <c r="J696" s="110">
        <f t="shared" si="534"/>
        <v>0.602981240329766</v>
      </c>
      <c r="K696" s="110">
        <f t="shared" si="534"/>
        <v>0.49229295691342</v>
      </c>
      <c r="L696" s="110">
        <f t="shared" si="534"/>
        <v>-1.36118242835429</v>
      </c>
      <c r="M696" s="110">
        <f t="shared" si="534"/>
        <v>-0.032110435796009</v>
      </c>
      <c r="N696" s="110">
        <f t="shared" si="534"/>
        <v>1.05948666188405</v>
      </c>
      <c r="O696" s="110">
        <f t="shared" si="534"/>
        <v>-0.734792390027206</v>
      </c>
      <c r="P696" s="110">
        <f t="shared" si="534"/>
        <v>0.807783743817513</v>
      </c>
      <c r="Q696" s="110">
        <f t="shared" si="534"/>
        <v>1.4239359295406</v>
      </c>
      <c r="R696" s="110">
        <f t="shared" si="534"/>
        <v>0.638115994181981</v>
      </c>
      <c r="S696" s="110">
        <f t="shared" si="534"/>
        <v>-0.425662793552424</v>
      </c>
      <c r="T696" s="110">
        <f t="shared" si="534"/>
        <v>0.498049344672692</v>
      </c>
      <c r="U696" s="110">
        <f t="shared" si="534"/>
        <v>-0.900024975781233</v>
      </c>
      <c r="V696" s="110">
        <f t="shared" si="534"/>
        <v>0.586557099645378</v>
      </c>
      <c r="W696" s="110">
        <f t="shared" si="534"/>
        <v>-0.744050200218749</v>
      </c>
      <c r="X696" s="110"/>
      <c r="Y696" s="110"/>
      <c r="Z696" s="110"/>
      <c r="AA696" s="110"/>
      <c r="AB696" s="110"/>
    </row>
    <row r="697" ht="12" customHeight="1" spans="1:28">
      <c r="A697" s="23"/>
      <c r="B697" s="112">
        <f t="shared" si="512"/>
        <v>75</v>
      </c>
      <c r="C697" s="110"/>
      <c r="D697" s="110">
        <f t="shared" ref="D697:W697" si="535">(D592-D282*CORRE)/SQRT(1-CORRE^2)</f>
        <v>1.10228563815582</v>
      </c>
      <c r="E697" s="110">
        <f t="shared" si="535"/>
        <v>1.1224550214517</v>
      </c>
      <c r="F697" s="110">
        <f t="shared" si="535"/>
        <v>-0.210125904220197</v>
      </c>
      <c r="G697" s="110">
        <f t="shared" si="535"/>
        <v>-1.03069367994388</v>
      </c>
      <c r="H697" s="110">
        <f t="shared" si="535"/>
        <v>0.441377563692886</v>
      </c>
      <c r="I697" s="110">
        <f t="shared" si="535"/>
        <v>-0.689245909594259</v>
      </c>
      <c r="J697" s="110">
        <f t="shared" si="535"/>
        <v>0.034263844567502</v>
      </c>
      <c r="K697" s="110">
        <f t="shared" si="535"/>
        <v>0.869305955861436</v>
      </c>
      <c r="L697" s="110">
        <f t="shared" si="535"/>
        <v>-0.538295454986999</v>
      </c>
      <c r="M697" s="110">
        <f t="shared" si="535"/>
        <v>-0.947279882248683</v>
      </c>
      <c r="N697" s="110">
        <f t="shared" si="535"/>
        <v>1.71463626297028</v>
      </c>
      <c r="O697" s="110">
        <f t="shared" si="535"/>
        <v>1.16942010729134</v>
      </c>
      <c r="P697" s="110">
        <f t="shared" si="535"/>
        <v>-1.30070998489327</v>
      </c>
      <c r="Q697" s="110">
        <f t="shared" si="535"/>
        <v>1.22480390040541</v>
      </c>
      <c r="R697" s="110">
        <f t="shared" si="535"/>
        <v>-0.964636031080318</v>
      </c>
      <c r="S697" s="110">
        <f t="shared" si="535"/>
        <v>-1.20051929334889</v>
      </c>
      <c r="T697" s="110">
        <f t="shared" si="535"/>
        <v>0.206648651017745</v>
      </c>
      <c r="U697" s="110">
        <f t="shared" si="535"/>
        <v>-0.947107203698826</v>
      </c>
      <c r="V697" s="110">
        <f t="shared" si="535"/>
        <v>0.415708707279189</v>
      </c>
      <c r="W697" s="110">
        <f t="shared" si="535"/>
        <v>-0.0651170641108717</v>
      </c>
      <c r="X697" s="110"/>
      <c r="Y697" s="110"/>
      <c r="Z697" s="110"/>
      <c r="AA697" s="110"/>
      <c r="AB697" s="110"/>
    </row>
    <row r="698" ht="12" customHeight="1" spans="1:28">
      <c r="A698" s="23"/>
      <c r="B698" s="112">
        <f t="shared" si="512"/>
        <v>76</v>
      </c>
      <c r="C698" s="110"/>
      <c r="D698" s="110">
        <f t="shared" ref="D698:W698" si="536">(D593-D283*CORRE)/SQRT(1-CORRE^2)</f>
        <v>0.400251730123502</v>
      </c>
      <c r="E698" s="110">
        <f t="shared" si="536"/>
        <v>-0.689795954868399</v>
      </c>
      <c r="F698" s="110">
        <f t="shared" si="536"/>
        <v>-2.39254202818875</v>
      </c>
      <c r="G698" s="110">
        <f t="shared" si="536"/>
        <v>0.111484654313833</v>
      </c>
      <c r="H698" s="110">
        <f t="shared" si="536"/>
        <v>0.411967259597736</v>
      </c>
      <c r="I698" s="110">
        <f t="shared" si="536"/>
        <v>1.32914855718618</v>
      </c>
      <c r="J698" s="110">
        <f t="shared" si="536"/>
        <v>-0.476799871050629</v>
      </c>
      <c r="K698" s="110">
        <f t="shared" si="536"/>
        <v>-0.723639245713104</v>
      </c>
      <c r="L698" s="110">
        <f t="shared" si="536"/>
        <v>0.0679660631279815</v>
      </c>
      <c r="M698" s="110">
        <f t="shared" si="536"/>
        <v>2.12870422572127</v>
      </c>
      <c r="N698" s="110">
        <f t="shared" si="536"/>
        <v>-0.041837924428868</v>
      </c>
      <c r="O698" s="110">
        <f t="shared" si="536"/>
        <v>-0.705378333814295</v>
      </c>
      <c r="P698" s="110">
        <f t="shared" si="536"/>
        <v>2.19770606850307</v>
      </c>
      <c r="Q698" s="110">
        <f t="shared" si="536"/>
        <v>-0.96179057631876</v>
      </c>
      <c r="R698" s="110">
        <f t="shared" si="536"/>
        <v>0.2530554210894</v>
      </c>
      <c r="S698" s="110">
        <f t="shared" si="536"/>
        <v>-0.0710221497891092</v>
      </c>
      <c r="T698" s="110">
        <f t="shared" si="536"/>
        <v>0.988176611706647</v>
      </c>
      <c r="U698" s="110">
        <f t="shared" si="536"/>
        <v>1.00211259666741</v>
      </c>
      <c r="V698" s="110">
        <f t="shared" si="536"/>
        <v>0.633596669453717</v>
      </c>
      <c r="W698" s="110">
        <f t="shared" si="536"/>
        <v>-0.081544326657966</v>
      </c>
      <c r="X698" s="110"/>
      <c r="Y698" s="110"/>
      <c r="Z698" s="110"/>
      <c r="AA698" s="110"/>
      <c r="AB698" s="110"/>
    </row>
    <row r="699" ht="12" customHeight="1" spans="1:28">
      <c r="A699" s="23"/>
      <c r="B699" s="112">
        <f t="shared" si="512"/>
        <v>77</v>
      </c>
      <c r="C699" s="110"/>
      <c r="D699" s="110">
        <f t="shared" ref="D699:W699" si="537">(D594-D284*CORRE)/SQRT(1-CORRE^2)</f>
        <v>0.269142129545116</v>
      </c>
      <c r="E699" s="110">
        <f t="shared" si="537"/>
        <v>-1.11962951176062</v>
      </c>
      <c r="F699" s="110">
        <f t="shared" si="537"/>
        <v>-1.53149759733536</v>
      </c>
      <c r="G699" s="110">
        <f t="shared" si="537"/>
        <v>1.07469372168329</v>
      </c>
      <c r="H699" s="110">
        <f t="shared" si="537"/>
        <v>2.25566681452901</v>
      </c>
      <c r="I699" s="110">
        <f t="shared" si="537"/>
        <v>0.619698950742905</v>
      </c>
      <c r="J699" s="110">
        <f t="shared" si="537"/>
        <v>2.08877815986842</v>
      </c>
      <c r="K699" s="110">
        <f t="shared" si="537"/>
        <v>0.95000493970662</v>
      </c>
      <c r="L699" s="110">
        <f t="shared" si="537"/>
        <v>0.576631665597183</v>
      </c>
      <c r="M699" s="110">
        <f t="shared" si="537"/>
        <v>1.01527694550104</v>
      </c>
      <c r="N699" s="110">
        <f t="shared" si="537"/>
        <v>0.688119204626089</v>
      </c>
      <c r="O699" s="110">
        <f t="shared" si="537"/>
        <v>-0.162250420572433</v>
      </c>
      <c r="P699" s="110">
        <f t="shared" si="537"/>
        <v>-1.65017626071166</v>
      </c>
      <c r="Q699" s="110">
        <f t="shared" si="537"/>
        <v>-0.398954234709459</v>
      </c>
      <c r="R699" s="110">
        <f t="shared" si="537"/>
        <v>0.974365113072722</v>
      </c>
      <c r="S699" s="110">
        <f t="shared" si="537"/>
        <v>-1.23900443321481</v>
      </c>
      <c r="T699" s="110">
        <f t="shared" si="537"/>
        <v>0.442749056372651</v>
      </c>
      <c r="U699" s="110">
        <f t="shared" si="537"/>
        <v>1.28441684989024</v>
      </c>
      <c r="V699" s="110">
        <f t="shared" si="537"/>
        <v>0.602134176917563</v>
      </c>
      <c r="W699" s="110">
        <f t="shared" si="537"/>
        <v>1.65018228188461</v>
      </c>
      <c r="X699" s="110"/>
      <c r="Y699" s="110"/>
      <c r="Z699" s="110"/>
      <c r="AA699" s="110"/>
      <c r="AB699" s="110"/>
    </row>
    <row r="700" ht="12" customHeight="1" spans="1:28">
      <c r="A700" s="23"/>
      <c r="B700" s="112">
        <f t="shared" si="512"/>
        <v>78</v>
      </c>
      <c r="C700" s="110"/>
      <c r="D700" s="110">
        <f t="shared" ref="D700:W700" si="538">(D595-D285*CORRE)/SQRT(1-CORRE^2)</f>
        <v>-2.29839233250574</v>
      </c>
      <c r="E700" s="110">
        <f t="shared" si="538"/>
        <v>-0.384777224437322</v>
      </c>
      <c r="F700" s="110">
        <f t="shared" si="538"/>
        <v>-0.721287346279317</v>
      </c>
      <c r="G700" s="110">
        <f t="shared" si="538"/>
        <v>1.1915813850802</v>
      </c>
      <c r="H700" s="110">
        <f t="shared" si="538"/>
        <v>-0.22358660551135</v>
      </c>
      <c r="I700" s="110">
        <f t="shared" si="538"/>
        <v>0.814560632859199</v>
      </c>
      <c r="J700" s="110">
        <f t="shared" si="538"/>
        <v>2.69032582866553</v>
      </c>
      <c r="K700" s="110">
        <f t="shared" si="538"/>
        <v>0.922446715892989</v>
      </c>
      <c r="L700" s="110">
        <f t="shared" si="538"/>
        <v>1.24294794097223</v>
      </c>
      <c r="M700" s="110">
        <f t="shared" si="538"/>
        <v>0.106238238171215</v>
      </c>
      <c r="N700" s="110">
        <f t="shared" si="538"/>
        <v>-1.78218432629175</v>
      </c>
      <c r="O700" s="110">
        <f t="shared" si="538"/>
        <v>-1.3740985895759</v>
      </c>
      <c r="P700" s="110">
        <f t="shared" si="538"/>
        <v>-1.47504602574765</v>
      </c>
      <c r="Q700" s="110">
        <f t="shared" si="538"/>
        <v>-0.406701647325847</v>
      </c>
      <c r="R700" s="110">
        <f t="shared" si="538"/>
        <v>0.238177836883973</v>
      </c>
      <c r="S700" s="110">
        <f t="shared" si="538"/>
        <v>1.89645933804872</v>
      </c>
      <c r="T700" s="110">
        <f t="shared" si="538"/>
        <v>-0.130441518326138</v>
      </c>
      <c r="U700" s="110">
        <f t="shared" si="538"/>
        <v>-0.495794497976135</v>
      </c>
      <c r="V700" s="110">
        <f t="shared" si="538"/>
        <v>-1.22562898013228</v>
      </c>
      <c r="W700" s="110">
        <f t="shared" si="538"/>
        <v>0.506985373223462</v>
      </c>
      <c r="X700" s="110"/>
      <c r="Y700" s="110"/>
      <c r="Z700" s="110"/>
      <c r="AA700" s="110"/>
      <c r="AB700" s="110"/>
    </row>
    <row r="701" ht="12" customHeight="1" spans="1:28">
      <c r="A701" s="23"/>
      <c r="B701" s="112">
        <f t="shared" si="512"/>
        <v>79</v>
      </c>
      <c r="C701" s="110"/>
      <c r="D701" s="110">
        <f t="shared" ref="D701:W701" si="539">(D596-D286*CORRE)/SQRT(1-CORRE^2)</f>
        <v>0.982464561048508</v>
      </c>
      <c r="E701" s="110">
        <f t="shared" si="539"/>
        <v>0.87253414361824</v>
      </c>
      <c r="F701" s="110">
        <f t="shared" si="539"/>
        <v>0.931675696067968</v>
      </c>
      <c r="G701" s="110">
        <f t="shared" si="539"/>
        <v>0.709147729346309</v>
      </c>
      <c r="H701" s="110">
        <f t="shared" si="539"/>
        <v>1.44661699249602</v>
      </c>
      <c r="I701" s="110">
        <f t="shared" si="539"/>
        <v>0.538054746458209</v>
      </c>
      <c r="J701" s="110">
        <f t="shared" si="539"/>
        <v>1.26876490358615</v>
      </c>
      <c r="K701" s="110">
        <f t="shared" si="539"/>
        <v>-1.81904140446199</v>
      </c>
      <c r="L701" s="110">
        <f t="shared" si="539"/>
        <v>0.923426191982838</v>
      </c>
      <c r="M701" s="110">
        <f t="shared" si="539"/>
        <v>-1.46346719808048</v>
      </c>
      <c r="N701" s="110">
        <f t="shared" si="539"/>
        <v>1.26883208434578</v>
      </c>
      <c r="O701" s="110">
        <f t="shared" si="539"/>
        <v>0.05267795529968</v>
      </c>
      <c r="P701" s="110">
        <f t="shared" si="539"/>
        <v>0.164699814553769</v>
      </c>
      <c r="Q701" s="110">
        <f t="shared" si="539"/>
        <v>-1.25553275579441</v>
      </c>
      <c r="R701" s="110">
        <f t="shared" si="539"/>
        <v>1.0277890380721</v>
      </c>
      <c r="S701" s="110">
        <f t="shared" si="539"/>
        <v>0.712434368783382</v>
      </c>
      <c r="T701" s="110">
        <f t="shared" si="539"/>
        <v>0.922515288392713</v>
      </c>
      <c r="U701" s="110">
        <f t="shared" si="539"/>
        <v>0.845548882382783</v>
      </c>
      <c r="V701" s="110">
        <f t="shared" si="539"/>
        <v>-0.281239504576218</v>
      </c>
      <c r="W701" s="110">
        <f t="shared" si="539"/>
        <v>-0.511074267544148</v>
      </c>
      <c r="X701" s="110"/>
      <c r="Y701" s="110"/>
      <c r="Z701" s="110"/>
      <c r="AA701" s="110"/>
      <c r="AB701" s="110"/>
    </row>
    <row r="702" ht="12" customHeight="1" spans="1:28">
      <c r="A702" s="23"/>
      <c r="B702" s="112">
        <f t="shared" si="512"/>
        <v>80</v>
      </c>
      <c r="C702" s="110"/>
      <c r="D702" s="110">
        <f t="shared" ref="D702:W702" si="540">(D597-D287*CORRE)/SQRT(1-CORRE^2)</f>
        <v>-0.658891762033582</v>
      </c>
      <c r="E702" s="110">
        <f t="shared" si="540"/>
        <v>1.88140114500695</v>
      </c>
      <c r="F702" s="110">
        <f t="shared" si="540"/>
        <v>0.258728766724646</v>
      </c>
      <c r="G702" s="110">
        <f t="shared" si="540"/>
        <v>-1.32746048407622</v>
      </c>
      <c r="H702" s="110">
        <f t="shared" si="540"/>
        <v>1.08946654499651</v>
      </c>
      <c r="I702" s="110">
        <f t="shared" si="540"/>
        <v>0.836822382645329</v>
      </c>
      <c r="J702" s="110">
        <f t="shared" si="540"/>
        <v>-0.9693925074576</v>
      </c>
      <c r="K702" s="110">
        <f t="shared" si="540"/>
        <v>1.00632493319748</v>
      </c>
      <c r="L702" s="110">
        <f t="shared" si="540"/>
        <v>0.400785471267924</v>
      </c>
      <c r="M702" s="110">
        <f t="shared" si="540"/>
        <v>-1.27832127473871</v>
      </c>
      <c r="N702" s="110">
        <f t="shared" si="540"/>
        <v>0.764830605791783</v>
      </c>
      <c r="O702" s="110">
        <f t="shared" si="540"/>
        <v>-1.00558028813754</v>
      </c>
      <c r="P702" s="110">
        <f t="shared" si="540"/>
        <v>-0.751311469823581</v>
      </c>
      <c r="Q702" s="110">
        <f t="shared" si="540"/>
        <v>0.507955276698914</v>
      </c>
      <c r="R702" s="110">
        <f t="shared" si="540"/>
        <v>0.973797474329472</v>
      </c>
      <c r="S702" s="110">
        <f t="shared" si="540"/>
        <v>2.10812903118358</v>
      </c>
      <c r="T702" s="110">
        <f t="shared" si="540"/>
        <v>-0.481225169541454</v>
      </c>
      <c r="U702" s="110">
        <f t="shared" si="540"/>
        <v>-0.333394537761481</v>
      </c>
      <c r="V702" s="110">
        <f t="shared" si="540"/>
        <v>-2.05709023810044</v>
      </c>
      <c r="W702" s="110">
        <f t="shared" si="540"/>
        <v>1.86831609515056</v>
      </c>
      <c r="X702" s="110"/>
      <c r="Y702" s="110"/>
      <c r="Z702" s="110"/>
      <c r="AA702" s="110"/>
      <c r="AB702" s="110"/>
    </row>
    <row r="703" ht="12" customHeight="1" spans="1:28">
      <c r="A703" s="23"/>
      <c r="B703" s="112">
        <f t="shared" si="512"/>
        <v>81</v>
      </c>
      <c r="C703" s="110"/>
      <c r="D703" s="110">
        <f t="shared" ref="D703:W703" si="541">(D598-D288*CORRE)/SQRT(1-CORRE^2)</f>
        <v>0.145220827753486</v>
      </c>
      <c r="E703" s="110">
        <f t="shared" si="541"/>
        <v>-1.16338144648036</v>
      </c>
      <c r="F703" s="110">
        <f t="shared" si="541"/>
        <v>0.487457556305974</v>
      </c>
      <c r="G703" s="110">
        <f t="shared" si="541"/>
        <v>0.884676573387291</v>
      </c>
      <c r="H703" s="110">
        <f t="shared" si="541"/>
        <v>-0.924831739959975</v>
      </c>
      <c r="I703" s="110">
        <f t="shared" si="541"/>
        <v>-0.101290345889581</v>
      </c>
      <c r="J703" s="110">
        <f t="shared" si="541"/>
        <v>1.60439480436439</v>
      </c>
      <c r="K703" s="110">
        <f t="shared" si="541"/>
        <v>1.50083442180829</v>
      </c>
      <c r="L703" s="110">
        <f t="shared" si="541"/>
        <v>1.74454290941538</v>
      </c>
      <c r="M703" s="110">
        <f t="shared" si="541"/>
        <v>1.27681405341452</v>
      </c>
      <c r="N703" s="110">
        <f t="shared" si="541"/>
        <v>-0.283706870718078</v>
      </c>
      <c r="O703" s="110">
        <f t="shared" si="541"/>
        <v>-0.76941732593989</v>
      </c>
      <c r="P703" s="110">
        <f t="shared" si="541"/>
        <v>0.242313443928256</v>
      </c>
      <c r="Q703" s="110">
        <f t="shared" si="541"/>
        <v>0.652538957713274</v>
      </c>
      <c r="R703" s="110">
        <f t="shared" si="541"/>
        <v>0.899410479184611</v>
      </c>
      <c r="S703" s="110">
        <f t="shared" si="541"/>
        <v>-0.25044823101218</v>
      </c>
      <c r="T703" s="110">
        <f t="shared" si="541"/>
        <v>-0.234945637911771</v>
      </c>
      <c r="U703" s="110">
        <f t="shared" si="541"/>
        <v>0.0292912390818732</v>
      </c>
      <c r="V703" s="110">
        <f t="shared" si="541"/>
        <v>-0.910086701745165</v>
      </c>
      <c r="W703" s="110">
        <f t="shared" si="541"/>
        <v>1.52592806666576</v>
      </c>
      <c r="X703" s="110"/>
      <c r="Y703" s="110"/>
      <c r="Z703" s="110"/>
      <c r="AA703" s="110"/>
      <c r="AB703" s="110"/>
    </row>
    <row r="704" ht="12" customHeight="1" spans="1:28">
      <c r="A704" s="23"/>
      <c r="B704" s="112">
        <f t="shared" si="512"/>
        <v>82</v>
      </c>
      <c r="C704" s="110"/>
      <c r="D704" s="110">
        <f t="shared" ref="D704:W704" si="542">(D599-D289*CORRE)/SQRT(1-CORRE^2)</f>
        <v>0.335528798020294</v>
      </c>
      <c r="E704" s="110">
        <f t="shared" si="542"/>
        <v>1.30421469249275</v>
      </c>
      <c r="F704" s="110">
        <f t="shared" si="542"/>
        <v>-1.21601999616382</v>
      </c>
      <c r="G704" s="110">
        <f t="shared" si="542"/>
        <v>-0.512038831245162</v>
      </c>
      <c r="H704" s="110">
        <f t="shared" si="542"/>
        <v>-1.13431790888986</v>
      </c>
      <c r="I704" s="110">
        <f t="shared" si="542"/>
        <v>0.085484153366482</v>
      </c>
      <c r="J704" s="110">
        <f t="shared" si="542"/>
        <v>1.15264070509555</v>
      </c>
      <c r="K704" s="110">
        <f t="shared" si="542"/>
        <v>1.11140201118403</v>
      </c>
      <c r="L704" s="110">
        <f t="shared" si="542"/>
        <v>-0.0740593953055506</v>
      </c>
      <c r="M704" s="110">
        <f t="shared" si="542"/>
        <v>-1.40507455878162</v>
      </c>
      <c r="N704" s="110">
        <f t="shared" si="542"/>
        <v>-0.721803138259164</v>
      </c>
      <c r="O704" s="110">
        <f t="shared" si="542"/>
        <v>0.124317227489249</v>
      </c>
      <c r="P704" s="110">
        <f t="shared" si="542"/>
        <v>-1.68874511365267</v>
      </c>
      <c r="Q704" s="110">
        <f t="shared" si="542"/>
        <v>-1.35586011022365</v>
      </c>
      <c r="R704" s="110">
        <f t="shared" si="542"/>
        <v>-1.26708065211656</v>
      </c>
      <c r="S704" s="110">
        <f t="shared" si="542"/>
        <v>-0.613226146738997</v>
      </c>
      <c r="T704" s="110">
        <f t="shared" si="542"/>
        <v>0.291619211620202</v>
      </c>
      <c r="U704" s="110">
        <f t="shared" si="542"/>
        <v>0.848679836288463</v>
      </c>
      <c r="V704" s="110">
        <f t="shared" si="542"/>
        <v>-0.986653163984396</v>
      </c>
      <c r="W704" s="110">
        <f t="shared" si="542"/>
        <v>0.870130567388609</v>
      </c>
      <c r="X704" s="110"/>
      <c r="Y704" s="110"/>
      <c r="Z704" s="110"/>
      <c r="AA704" s="110"/>
      <c r="AB704" s="110"/>
    </row>
    <row r="705" ht="12" customHeight="1" spans="1:28">
      <c r="A705" s="23"/>
      <c r="B705" s="112">
        <f t="shared" si="512"/>
        <v>83</v>
      </c>
      <c r="C705" s="110"/>
      <c r="D705" s="110">
        <f t="shared" ref="D705:W705" si="543">(D600-D290*CORRE)/SQRT(1-CORRE^2)</f>
        <v>0.675531257514379</v>
      </c>
      <c r="E705" s="110">
        <f t="shared" si="543"/>
        <v>1.43445247215074</v>
      </c>
      <c r="F705" s="110">
        <f t="shared" si="543"/>
        <v>0.480467801265283</v>
      </c>
      <c r="G705" s="110">
        <f t="shared" si="543"/>
        <v>-0.997213451669552</v>
      </c>
      <c r="H705" s="110">
        <f t="shared" si="543"/>
        <v>0.193541982963516</v>
      </c>
      <c r="I705" s="110">
        <f t="shared" si="543"/>
        <v>-1.10492514739784</v>
      </c>
      <c r="J705" s="110">
        <f t="shared" si="543"/>
        <v>1.66483712610285</v>
      </c>
      <c r="K705" s="110">
        <f t="shared" si="543"/>
        <v>-1.25345575592752</v>
      </c>
      <c r="L705" s="110">
        <f t="shared" si="543"/>
        <v>-1.27996638775372</v>
      </c>
      <c r="M705" s="110">
        <f t="shared" si="543"/>
        <v>1.00696897302311</v>
      </c>
      <c r="N705" s="110">
        <f t="shared" si="543"/>
        <v>0.00340567800133931</v>
      </c>
      <c r="O705" s="110">
        <f t="shared" si="543"/>
        <v>-0.550430786394516</v>
      </c>
      <c r="P705" s="110">
        <f t="shared" si="543"/>
        <v>1.27471071840085</v>
      </c>
      <c r="Q705" s="110">
        <f t="shared" si="543"/>
        <v>1.87342961016365</v>
      </c>
      <c r="R705" s="110">
        <f t="shared" si="543"/>
        <v>0.109921648103192</v>
      </c>
      <c r="S705" s="110">
        <f t="shared" si="543"/>
        <v>-2.06498921182855</v>
      </c>
      <c r="T705" s="110">
        <f t="shared" si="543"/>
        <v>1.04335421805114</v>
      </c>
      <c r="U705" s="110">
        <f t="shared" si="543"/>
        <v>1.95336252816807</v>
      </c>
      <c r="V705" s="110">
        <f t="shared" si="543"/>
        <v>-1.64834379385801</v>
      </c>
      <c r="W705" s="110">
        <f t="shared" si="543"/>
        <v>-1.49959926455582</v>
      </c>
      <c r="X705" s="110"/>
      <c r="Y705" s="110"/>
      <c r="Z705" s="110"/>
      <c r="AA705" s="110"/>
      <c r="AB705" s="110"/>
    </row>
    <row r="706" ht="12" customHeight="1" spans="1:28">
      <c r="A706" s="23"/>
      <c r="B706" s="112">
        <f t="shared" si="512"/>
        <v>84</v>
      </c>
      <c r="C706" s="110"/>
      <c r="D706" s="110">
        <f t="shared" ref="D706:W706" si="544">(D601-D291*CORRE)/SQRT(1-CORRE^2)</f>
        <v>0.322506315351297</v>
      </c>
      <c r="E706" s="110">
        <f t="shared" si="544"/>
        <v>-0.0622373317378671</v>
      </c>
      <c r="F706" s="110">
        <f t="shared" si="544"/>
        <v>-0.073574318140145</v>
      </c>
      <c r="G706" s="110">
        <f t="shared" si="544"/>
        <v>-0.550630759147304</v>
      </c>
      <c r="H706" s="110">
        <f t="shared" si="544"/>
        <v>-0.223017968139513</v>
      </c>
      <c r="I706" s="110">
        <f t="shared" si="544"/>
        <v>0.287981756512702</v>
      </c>
      <c r="J706" s="110">
        <f t="shared" si="544"/>
        <v>1.71871442547516</v>
      </c>
      <c r="K706" s="110">
        <f t="shared" si="544"/>
        <v>-0.624268230267138</v>
      </c>
      <c r="L706" s="110">
        <f t="shared" si="544"/>
        <v>-0.29201880953111</v>
      </c>
      <c r="M706" s="110">
        <f t="shared" si="544"/>
        <v>1.47679234281395</v>
      </c>
      <c r="N706" s="110">
        <f t="shared" si="544"/>
        <v>-1.0642981770209</v>
      </c>
      <c r="O706" s="110">
        <f t="shared" si="544"/>
        <v>-0.453180578878154</v>
      </c>
      <c r="P706" s="110">
        <f t="shared" si="544"/>
        <v>0.260093189726776</v>
      </c>
      <c r="Q706" s="110">
        <f t="shared" si="544"/>
        <v>0.334020347325432</v>
      </c>
      <c r="R706" s="110">
        <f t="shared" si="544"/>
        <v>0.131531763860526</v>
      </c>
      <c r="S706" s="110">
        <f t="shared" si="544"/>
        <v>-0.732682936913422</v>
      </c>
      <c r="T706" s="110">
        <f t="shared" si="544"/>
        <v>-0.723345302654859</v>
      </c>
      <c r="U706" s="110">
        <f t="shared" si="544"/>
        <v>0.18022678532288</v>
      </c>
      <c r="V706" s="110">
        <f t="shared" si="544"/>
        <v>0.103498523563389</v>
      </c>
      <c r="W706" s="110">
        <f t="shared" si="544"/>
        <v>-0.135196682364883</v>
      </c>
      <c r="X706" s="110"/>
      <c r="Y706" s="110"/>
      <c r="Z706" s="110"/>
      <c r="AA706" s="110"/>
      <c r="AB706" s="110"/>
    </row>
    <row r="707" ht="12" customHeight="1" spans="1:28">
      <c r="A707" s="23"/>
      <c r="B707" s="112">
        <f t="shared" ref="B707:B722" si="545">B706+1</f>
        <v>85</v>
      </c>
      <c r="C707" s="110"/>
      <c r="D707" s="110">
        <f t="shared" ref="D707:W707" si="546">(D602-D292*CORRE)/SQRT(1-CORRE^2)</f>
        <v>-0.680390410004861</v>
      </c>
      <c r="E707" s="110">
        <f t="shared" si="546"/>
        <v>-2.50438055543164</v>
      </c>
      <c r="F707" s="110">
        <f t="shared" si="546"/>
        <v>2.41591131792768</v>
      </c>
      <c r="G707" s="110">
        <f t="shared" si="546"/>
        <v>-0.9157866148801</v>
      </c>
      <c r="H707" s="110">
        <f t="shared" si="546"/>
        <v>-0.358185909983757</v>
      </c>
      <c r="I707" s="110">
        <f t="shared" si="546"/>
        <v>0.964424034618079</v>
      </c>
      <c r="J707" s="110">
        <f t="shared" si="546"/>
        <v>-0.767459333144007</v>
      </c>
      <c r="K707" s="110">
        <f t="shared" si="546"/>
        <v>-0.762434512145878</v>
      </c>
      <c r="L707" s="110">
        <f t="shared" si="546"/>
        <v>0.6649516617534</v>
      </c>
      <c r="M707" s="110">
        <f t="shared" si="546"/>
        <v>0.142054657346504</v>
      </c>
      <c r="N707" s="110">
        <f t="shared" si="546"/>
        <v>-0.417109124584236</v>
      </c>
      <c r="O707" s="110">
        <f t="shared" si="546"/>
        <v>-1.05001965388286</v>
      </c>
      <c r="P707" s="110">
        <f t="shared" si="546"/>
        <v>0.355609137526615</v>
      </c>
      <c r="Q707" s="110">
        <f t="shared" si="546"/>
        <v>0.936757824722013</v>
      </c>
      <c r="R707" s="110">
        <f t="shared" si="546"/>
        <v>-1.15511994875347</v>
      </c>
      <c r="S707" s="110">
        <f t="shared" si="546"/>
        <v>-0.635380146303062</v>
      </c>
      <c r="T707" s="110">
        <f t="shared" si="546"/>
        <v>0.511103907379999</v>
      </c>
      <c r="U707" s="110">
        <f t="shared" si="546"/>
        <v>-1.19111662835207</v>
      </c>
      <c r="V707" s="110">
        <f t="shared" si="546"/>
        <v>-0.0534229107853576</v>
      </c>
      <c r="W707" s="110">
        <f t="shared" si="546"/>
        <v>0.349172384913384</v>
      </c>
      <c r="X707" s="110"/>
      <c r="Y707" s="110"/>
      <c r="Z707" s="110"/>
      <c r="AA707" s="110"/>
      <c r="AB707" s="110"/>
    </row>
    <row r="708" ht="12" customHeight="1" spans="1:28">
      <c r="A708" s="23"/>
      <c r="B708" s="112">
        <f t="shared" si="545"/>
        <v>86</v>
      </c>
      <c r="C708" s="110"/>
      <c r="D708" s="110">
        <f t="shared" ref="D708:W708" si="547">(D603-D293*CORRE)/SQRT(1-CORRE^2)</f>
        <v>-0.795007869018744</v>
      </c>
      <c r="E708" s="110">
        <f t="shared" si="547"/>
        <v>0.501406737564954</v>
      </c>
      <c r="F708" s="110">
        <f t="shared" si="547"/>
        <v>-0.362512201340703</v>
      </c>
      <c r="G708" s="110">
        <f t="shared" si="547"/>
        <v>0.434992227926392</v>
      </c>
      <c r="H708" s="110">
        <f t="shared" si="547"/>
        <v>-1.61442959883645</v>
      </c>
      <c r="I708" s="110">
        <f t="shared" si="547"/>
        <v>-0.027643018123093</v>
      </c>
      <c r="J708" s="110">
        <f t="shared" si="547"/>
        <v>-0.146842678365583</v>
      </c>
      <c r="K708" s="110">
        <f t="shared" si="547"/>
        <v>-0.58159344680691</v>
      </c>
      <c r="L708" s="110">
        <f t="shared" si="547"/>
        <v>1.23529374636671</v>
      </c>
      <c r="M708" s="110">
        <f t="shared" si="547"/>
        <v>-0.170014576635111</v>
      </c>
      <c r="N708" s="110">
        <f t="shared" si="547"/>
        <v>-1.46416785159216</v>
      </c>
      <c r="O708" s="110">
        <f t="shared" si="547"/>
        <v>1.57318501710422</v>
      </c>
      <c r="P708" s="110">
        <f t="shared" si="547"/>
        <v>0.75736095019164</v>
      </c>
      <c r="Q708" s="110">
        <f t="shared" si="547"/>
        <v>0.654628675648737</v>
      </c>
      <c r="R708" s="110">
        <f t="shared" si="547"/>
        <v>1.32925685440108</v>
      </c>
      <c r="S708" s="110">
        <f t="shared" si="547"/>
        <v>-0.867029662988619</v>
      </c>
      <c r="T708" s="110">
        <f t="shared" si="547"/>
        <v>-0.578897192829481</v>
      </c>
      <c r="U708" s="110">
        <f t="shared" si="547"/>
        <v>-0.610098569387195</v>
      </c>
      <c r="V708" s="110">
        <f t="shared" si="547"/>
        <v>-0.590304760245361</v>
      </c>
      <c r="W708" s="110">
        <f t="shared" si="547"/>
        <v>-0.921513775443094</v>
      </c>
      <c r="X708" s="110"/>
      <c r="Y708" s="110"/>
      <c r="Z708" s="110"/>
      <c r="AA708" s="110"/>
      <c r="AB708" s="110"/>
    </row>
    <row r="709" ht="12" customHeight="1" spans="1:28">
      <c r="A709" s="23"/>
      <c r="B709" s="112">
        <f t="shared" si="545"/>
        <v>87</v>
      </c>
      <c r="C709" s="110"/>
      <c r="D709" s="110">
        <f t="shared" ref="D709:W709" si="548">(D604-D294*CORRE)/SQRT(1-CORRE^2)</f>
        <v>0.433903488258781</v>
      </c>
      <c r="E709" s="110">
        <f t="shared" si="548"/>
        <v>-0.480630661146145</v>
      </c>
      <c r="F709" s="110">
        <f t="shared" si="548"/>
        <v>0.264373614340353</v>
      </c>
      <c r="G709" s="110">
        <f t="shared" si="548"/>
        <v>-0.339360122328792</v>
      </c>
      <c r="H709" s="110">
        <f t="shared" si="548"/>
        <v>-1.7606296092252</v>
      </c>
      <c r="I709" s="110">
        <f t="shared" si="548"/>
        <v>-0.293269234940576</v>
      </c>
      <c r="J709" s="110">
        <f t="shared" si="548"/>
        <v>0.1199583257548</v>
      </c>
      <c r="K709" s="110">
        <f t="shared" si="548"/>
        <v>-1.33436616272868</v>
      </c>
      <c r="L709" s="110">
        <f t="shared" si="548"/>
        <v>0.293229949136084</v>
      </c>
      <c r="M709" s="110">
        <f t="shared" si="548"/>
        <v>-1.77610897451266</v>
      </c>
      <c r="N709" s="110">
        <f t="shared" si="548"/>
        <v>0.80303919736372</v>
      </c>
      <c r="O709" s="110">
        <f t="shared" si="548"/>
        <v>0.647651817799179</v>
      </c>
      <c r="P709" s="110">
        <f t="shared" si="548"/>
        <v>1.96836631246635</v>
      </c>
      <c r="Q709" s="110">
        <f t="shared" si="548"/>
        <v>0.718866887083587</v>
      </c>
      <c r="R709" s="110">
        <f t="shared" si="548"/>
        <v>-0.988253988638043</v>
      </c>
      <c r="S709" s="110">
        <f t="shared" si="548"/>
        <v>0.2477532198862</v>
      </c>
      <c r="T709" s="110">
        <f t="shared" si="548"/>
        <v>-0.95513200859525</v>
      </c>
      <c r="U709" s="110">
        <f t="shared" si="548"/>
        <v>-0.70553407916053</v>
      </c>
      <c r="V709" s="110">
        <f t="shared" si="548"/>
        <v>-0.423013815384025</v>
      </c>
      <c r="W709" s="110">
        <f t="shared" si="548"/>
        <v>0.161037591187836</v>
      </c>
      <c r="X709" s="110"/>
      <c r="Y709" s="110"/>
      <c r="Z709" s="110"/>
      <c r="AA709" s="110"/>
      <c r="AB709" s="110"/>
    </row>
    <row r="710" ht="12" customHeight="1" spans="1:28">
      <c r="A710" s="23"/>
      <c r="B710" s="112">
        <f t="shared" si="545"/>
        <v>88</v>
      </c>
      <c r="C710" s="110"/>
      <c r="D710" s="110">
        <f t="shared" ref="D710:W710" si="549">(D605-D295*CORRE)/SQRT(1-CORRE^2)</f>
        <v>-1.19042160840894</v>
      </c>
      <c r="E710" s="110">
        <f t="shared" si="549"/>
        <v>2.14028815851648</v>
      </c>
      <c r="F710" s="110">
        <f t="shared" si="549"/>
        <v>-0.177008340937796</v>
      </c>
      <c r="G710" s="110">
        <f t="shared" si="549"/>
        <v>0.186932477930321</v>
      </c>
      <c r="H710" s="110">
        <f t="shared" si="549"/>
        <v>0.853600447301587</v>
      </c>
      <c r="I710" s="110">
        <f t="shared" si="549"/>
        <v>-1.07134271728914</v>
      </c>
      <c r="J710" s="110">
        <f t="shared" si="549"/>
        <v>0.18804559516057</v>
      </c>
      <c r="K710" s="110">
        <f t="shared" si="549"/>
        <v>0.164360377216896</v>
      </c>
      <c r="L710" s="110">
        <f t="shared" si="549"/>
        <v>-1.30446171093477</v>
      </c>
      <c r="M710" s="110">
        <f t="shared" si="549"/>
        <v>-1.05935474433301</v>
      </c>
      <c r="N710" s="110">
        <f t="shared" si="549"/>
        <v>-0.0745159290475792</v>
      </c>
      <c r="O710" s="110">
        <f t="shared" si="549"/>
        <v>-0.144302587616847</v>
      </c>
      <c r="P710" s="110">
        <f t="shared" si="549"/>
        <v>-1.29637722598364</v>
      </c>
      <c r="Q710" s="110">
        <f t="shared" si="549"/>
        <v>-0.525714381976007</v>
      </c>
      <c r="R710" s="110">
        <f t="shared" si="549"/>
        <v>-1.49241094007684</v>
      </c>
      <c r="S710" s="110">
        <f t="shared" si="549"/>
        <v>-0.473474622556588</v>
      </c>
      <c r="T710" s="110">
        <f t="shared" si="549"/>
        <v>-0.938795007451301</v>
      </c>
      <c r="U710" s="110">
        <f t="shared" si="549"/>
        <v>0.742026229933945</v>
      </c>
      <c r="V710" s="110">
        <f t="shared" si="549"/>
        <v>0.68140848443204</v>
      </c>
      <c r="W710" s="110">
        <f t="shared" si="549"/>
        <v>0.143952985287319</v>
      </c>
      <c r="X710" s="110"/>
      <c r="Y710" s="110"/>
      <c r="Z710" s="110"/>
      <c r="AA710" s="110"/>
      <c r="AB710" s="110"/>
    </row>
    <row r="711" ht="12" customHeight="1" spans="1:28">
      <c r="A711" s="23"/>
      <c r="B711" s="112">
        <f t="shared" si="545"/>
        <v>89</v>
      </c>
      <c r="C711" s="110"/>
      <c r="D711" s="110">
        <f t="shared" ref="D711:W711" si="550">(D606-D296*CORRE)/SQRT(1-CORRE^2)</f>
        <v>0.961719126781166</v>
      </c>
      <c r="E711" s="110">
        <f t="shared" si="550"/>
        <v>0.874400398550193</v>
      </c>
      <c r="F711" s="110">
        <f t="shared" si="550"/>
        <v>-1.04776580577419</v>
      </c>
      <c r="G711" s="110">
        <f t="shared" si="550"/>
        <v>-0.83306664251206</v>
      </c>
      <c r="H711" s="110">
        <f t="shared" si="550"/>
        <v>1.20506199705081</v>
      </c>
      <c r="I711" s="110">
        <f t="shared" si="550"/>
        <v>-0.901163853061509</v>
      </c>
      <c r="J711" s="110">
        <f t="shared" si="550"/>
        <v>-1.69214954124569</v>
      </c>
      <c r="K711" s="110">
        <f t="shared" si="550"/>
        <v>1.55532641273441</v>
      </c>
      <c r="L711" s="110">
        <f t="shared" si="550"/>
        <v>-0.331197352459907</v>
      </c>
      <c r="M711" s="110">
        <f t="shared" si="550"/>
        <v>-1.29673741113858</v>
      </c>
      <c r="N711" s="110">
        <f t="shared" si="550"/>
        <v>-0.329372200882126</v>
      </c>
      <c r="O711" s="110">
        <f t="shared" si="550"/>
        <v>1.32978627116973</v>
      </c>
      <c r="P711" s="110">
        <f t="shared" si="550"/>
        <v>0.732872970176176</v>
      </c>
      <c r="Q711" s="110">
        <f t="shared" si="550"/>
        <v>-1.34451458792595</v>
      </c>
      <c r="R711" s="110">
        <f t="shared" si="550"/>
        <v>-2.10369701568989</v>
      </c>
      <c r="S711" s="110">
        <f t="shared" si="550"/>
        <v>-0.251553231770623</v>
      </c>
      <c r="T711" s="110">
        <f t="shared" si="550"/>
        <v>-1.33900198191882</v>
      </c>
      <c r="U711" s="110">
        <f t="shared" si="550"/>
        <v>1.84481057069225</v>
      </c>
      <c r="V711" s="110">
        <f t="shared" si="550"/>
        <v>0.102344483079074</v>
      </c>
      <c r="W711" s="110">
        <f t="shared" si="550"/>
        <v>-1.18142136086368</v>
      </c>
      <c r="X711" s="110"/>
      <c r="Y711" s="110"/>
      <c r="Z711" s="110"/>
      <c r="AA711" s="110"/>
      <c r="AB711" s="110"/>
    </row>
    <row r="712" ht="12" customHeight="1" spans="1:28">
      <c r="A712" s="23"/>
      <c r="B712" s="112">
        <f t="shared" si="545"/>
        <v>90</v>
      </c>
      <c r="C712" s="110"/>
      <c r="D712" s="110">
        <f t="shared" ref="D712:W712" si="551">(D607-D297*CORRE)/SQRT(1-CORRE^2)</f>
        <v>1.78076808019677</v>
      </c>
      <c r="E712" s="110">
        <f t="shared" si="551"/>
        <v>0.29781460139155</v>
      </c>
      <c r="F712" s="110">
        <f t="shared" si="551"/>
        <v>-0.291357060351323</v>
      </c>
      <c r="G712" s="110">
        <f t="shared" si="551"/>
        <v>-0.524268064919957</v>
      </c>
      <c r="H712" s="110">
        <f t="shared" si="551"/>
        <v>-0.754982131688551</v>
      </c>
      <c r="I712" s="110">
        <f t="shared" si="551"/>
        <v>-0.469483014818921</v>
      </c>
      <c r="J712" s="110">
        <f t="shared" si="551"/>
        <v>-1.45102882411431</v>
      </c>
      <c r="K712" s="110">
        <f t="shared" si="551"/>
        <v>-0.241597324060745</v>
      </c>
      <c r="L712" s="110">
        <f t="shared" si="551"/>
        <v>1.61416470633924</v>
      </c>
      <c r="M712" s="110">
        <f t="shared" si="551"/>
        <v>-0.204738729073043</v>
      </c>
      <c r="N712" s="110">
        <f t="shared" si="551"/>
        <v>0.214482298859806</v>
      </c>
      <c r="O712" s="110">
        <f t="shared" si="551"/>
        <v>0.443228214452096</v>
      </c>
      <c r="P712" s="110">
        <f t="shared" si="551"/>
        <v>0.0642094658667276</v>
      </c>
      <c r="Q712" s="110">
        <f t="shared" si="551"/>
        <v>-1.16530461273075</v>
      </c>
      <c r="R712" s="110">
        <f t="shared" si="551"/>
        <v>0.749885571346712</v>
      </c>
      <c r="S712" s="110">
        <f t="shared" si="551"/>
        <v>0.875492587312117</v>
      </c>
      <c r="T712" s="110">
        <f t="shared" si="551"/>
        <v>0.00317279813674059</v>
      </c>
      <c r="U712" s="110">
        <f t="shared" si="551"/>
        <v>-0.00539960681351405</v>
      </c>
      <c r="V712" s="110">
        <f t="shared" si="551"/>
        <v>-0.117231964852765</v>
      </c>
      <c r="W712" s="110">
        <f t="shared" si="551"/>
        <v>-0.317361112295938</v>
      </c>
      <c r="X712" s="110"/>
      <c r="Y712" s="110"/>
      <c r="Z712" s="110"/>
      <c r="AA712" s="110"/>
      <c r="AB712" s="110"/>
    </row>
    <row r="713" ht="12" customHeight="1" spans="1:28">
      <c r="A713" s="23"/>
      <c r="B713" s="112">
        <f t="shared" si="545"/>
        <v>91</v>
      </c>
      <c r="C713" s="110"/>
      <c r="D713" s="110">
        <f t="shared" ref="D713:W713" si="552">(D608-D298*CORRE)/SQRT(1-CORRE^2)</f>
        <v>-0.992995012906645</v>
      </c>
      <c r="E713" s="110">
        <f t="shared" si="552"/>
        <v>-1.28455765771535</v>
      </c>
      <c r="F713" s="110">
        <f t="shared" si="552"/>
        <v>-0.556996268227213</v>
      </c>
      <c r="G713" s="110">
        <f t="shared" si="552"/>
        <v>-0.946815602041695</v>
      </c>
      <c r="H713" s="110">
        <f t="shared" si="552"/>
        <v>0.251882484975352</v>
      </c>
      <c r="I713" s="110">
        <f t="shared" si="552"/>
        <v>0.735538224959794</v>
      </c>
      <c r="J713" s="110">
        <f t="shared" si="552"/>
        <v>-1.10050039987826</v>
      </c>
      <c r="K713" s="110">
        <f t="shared" si="552"/>
        <v>1.39144200904872</v>
      </c>
      <c r="L713" s="110">
        <f t="shared" si="552"/>
        <v>-0.44137180107017</v>
      </c>
      <c r="M713" s="110">
        <f t="shared" si="552"/>
        <v>0.125017495006594</v>
      </c>
      <c r="N713" s="110">
        <f t="shared" si="552"/>
        <v>-0.173029127845496</v>
      </c>
      <c r="O713" s="110">
        <f t="shared" si="552"/>
        <v>-1.22522666757057</v>
      </c>
      <c r="P713" s="110">
        <f t="shared" si="552"/>
        <v>-0.839569890853487</v>
      </c>
      <c r="Q713" s="110">
        <f t="shared" si="552"/>
        <v>2.01955365425266</v>
      </c>
      <c r="R713" s="110">
        <f t="shared" si="552"/>
        <v>0.25105924025914</v>
      </c>
      <c r="S713" s="110">
        <f t="shared" si="552"/>
        <v>-1.53538821714913</v>
      </c>
      <c r="T713" s="110">
        <f t="shared" si="552"/>
        <v>1.36886084951965</v>
      </c>
      <c r="U713" s="110">
        <f t="shared" si="552"/>
        <v>-0.0353007092550975</v>
      </c>
      <c r="V713" s="110">
        <f t="shared" si="552"/>
        <v>1.55555430925224</v>
      </c>
      <c r="W713" s="110">
        <f t="shared" si="552"/>
        <v>-0.12341654369818</v>
      </c>
      <c r="X713" s="110"/>
      <c r="Y713" s="110"/>
      <c r="Z713" s="110"/>
      <c r="AA713" s="110"/>
      <c r="AB713" s="110"/>
    </row>
    <row r="714" ht="12" customHeight="1" spans="1:28">
      <c r="A714" s="23"/>
      <c r="B714" s="112">
        <f t="shared" si="545"/>
        <v>92</v>
      </c>
      <c r="C714" s="110"/>
      <c r="D714" s="110">
        <f t="shared" ref="D714:W714" si="553">(D609-D299*CORRE)/SQRT(1-CORRE^2)</f>
        <v>-0.26041718815644</v>
      </c>
      <c r="E714" s="110">
        <f t="shared" si="553"/>
        <v>1.64777224737205</v>
      </c>
      <c r="F714" s="110">
        <f t="shared" si="553"/>
        <v>-0.250542867867672</v>
      </c>
      <c r="G714" s="110">
        <f t="shared" si="553"/>
        <v>-0.0109811927823039</v>
      </c>
      <c r="H714" s="110">
        <f t="shared" si="553"/>
        <v>-1.38225178690302</v>
      </c>
      <c r="I714" s="110">
        <f t="shared" si="553"/>
        <v>-0.68606490466435</v>
      </c>
      <c r="J714" s="110">
        <f t="shared" si="553"/>
        <v>-0.154581104328839</v>
      </c>
      <c r="K714" s="110">
        <f t="shared" si="553"/>
        <v>1.91545628759678</v>
      </c>
      <c r="L714" s="110">
        <f t="shared" si="553"/>
        <v>0.933596620865693</v>
      </c>
      <c r="M714" s="110">
        <f t="shared" si="553"/>
        <v>-0.4552954914999</v>
      </c>
      <c r="N714" s="110">
        <f t="shared" si="553"/>
        <v>-0.906749029381304</v>
      </c>
      <c r="O714" s="110">
        <f t="shared" si="553"/>
        <v>0.237457606731698</v>
      </c>
      <c r="P714" s="110">
        <f t="shared" si="553"/>
        <v>-1.26840005439326</v>
      </c>
      <c r="Q714" s="110">
        <f t="shared" si="553"/>
        <v>-0.53596392785701</v>
      </c>
      <c r="R714" s="110">
        <f t="shared" si="553"/>
        <v>-0.0635171303299351</v>
      </c>
      <c r="S714" s="110">
        <f t="shared" si="553"/>
        <v>-0.358407575891719</v>
      </c>
      <c r="T714" s="110">
        <f t="shared" si="553"/>
        <v>1.22563222702417</v>
      </c>
      <c r="U714" s="110">
        <f t="shared" si="553"/>
        <v>-0.441366863710727</v>
      </c>
      <c r="V714" s="110">
        <f t="shared" si="553"/>
        <v>-0.31342127143755</v>
      </c>
      <c r="W714" s="110">
        <f t="shared" si="553"/>
        <v>-2.29532352016783</v>
      </c>
      <c r="X714" s="110"/>
      <c r="Y714" s="110"/>
      <c r="Z714" s="110"/>
      <c r="AA714" s="110"/>
      <c r="AB714" s="110"/>
    </row>
    <row r="715" ht="12" customHeight="1" spans="1:28">
      <c r="A715" s="23"/>
      <c r="B715" s="112">
        <f t="shared" si="545"/>
        <v>93</v>
      </c>
      <c r="C715" s="110"/>
      <c r="D715" s="110">
        <f t="shared" ref="D715:W715" si="554">(D610-D300*CORRE)/SQRT(1-CORRE^2)</f>
        <v>1.34206889181908</v>
      </c>
      <c r="E715" s="110">
        <f t="shared" si="554"/>
        <v>1.14473482447724</v>
      </c>
      <c r="F715" s="110">
        <f t="shared" si="554"/>
        <v>1.81589278469946</v>
      </c>
      <c r="G715" s="110">
        <f t="shared" si="554"/>
        <v>0.0664101848048814</v>
      </c>
      <c r="H715" s="110">
        <f t="shared" si="554"/>
        <v>0.0420133686344269</v>
      </c>
      <c r="I715" s="110">
        <f t="shared" si="554"/>
        <v>0.222877451169725</v>
      </c>
      <c r="J715" s="110">
        <f t="shared" si="554"/>
        <v>0.222972419845646</v>
      </c>
      <c r="K715" s="110">
        <f t="shared" si="554"/>
        <v>-1.19317425467707</v>
      </c>
      <c r="L715" s="110">
        <f t="shared" si="554"/>
        <v>0.458544564421361</v>
      </c>
      <c r="M715" s="110">
        <f t="shared" si="554"/>
        <v>0.137872621069018</v>
      </c>
      <c r="N715" s="110">
        <f t="shared" si="554"/>
        <v>-0.478959563854428</v>
      </c>
      <c r="O715" s="110">
        <f t="shared" si="554"/>
        <v>-0.963781406032063</v>
      </c>
      <c r="P715" s="110">
        <f t="shared" si="554"/>
        <v>-0.15588063389316</v>
      </c>
      <c r="Q715" s="110">
        <f t="shared" si="554"/>
        <v>1.64611477180892</v>
      </c>
      <c r="R715" s="110">
        <f t="shared" si="554"/>
        <v>-1.04919613081875</v>
      </c>
      <c r="S715" s="110">
        <f t="shared" si="554"/>
        <v>-0.288792338369914</v>
      </c>
      <c r="T715" s="110">
        <f t="shared" si="554"/>
        <v>-0.35077828042552</v>
      </c>
      <c r="U715" s="110">
        <f t="shared" si="554"/>
        <v>0.15717703537911</v>
      </c>
      <c r="V715" s="110">
        <f t="shared" si="554"/>
        <v>1.33263709772085</v>
      </c>
      <c r="W715" s="110">
        <f t="shared" si="554"/>
        <v>0.546544145279474</v>
      </c>
      <c r="X715" s="110"/>
      <c r="Y715" s="110"/>
      <c r="Z715" s="110"/>
      <c r="AA715" s="110"/>
      <c r="AB715" s="110"/>
    </row>
    <row r="716" ht="12" customHeight="1" spans="1:28">
      <c r="A716" s="23"/>
      <c r="B716" s="112">
        <f t="shared" si="545"/>
        <v>94</v>
      </c>
      <c r="C716" s="110"/>
      <c r="D716" s="110">
        <f t="shared" ref="D716:W716" si="555">(D611-D301*CORRE)/SQRT(1-CORRE^2)</f>
        <v>1.32572879083189</v>
      </c>
      <c r="E716" s="110">
        <f t="shared" si="555"/>
        <v>0.0170302125983334</v>
      </c>
      <c r="F716" s="110">
        <f t="shared" si="555"/>
        <v>-1.08512712089788</v>
      </c>
      <c r="G716" s="110">
        <f t="shared" si="555"/>
        <v>-1.52162366362564</v>
      </c>
      <c r="H716" s="110">
        <f t="shared" si="555"/>
        <v>-1.15617261223953</v>
      </c>
      <c r="I716" s="110">
        <f t="shared" si="555"/>
        <v>0.126314479730975</v>
      </c>
      <c r="J716" s="110">
        <f t="shared" si="555"/>
        <v>-1.31742764452792</v>
      </c>
      <c r="K716" s="110">
        <f t="shared" si="555"/>
        <v>0.395023739149119</v>
      </c>
      <c r="L716" s="110">
        <f t="shared" si="555"/>
        <v>0.195187176089388</v>
      </c>
      <c r="M716" s="110">
        <f t="shared" si="555"/>
        <v>-1.17918639998978</v>
      </c>
      <c r="N716" s="110">
        <f t="shared" si="555"/>
        <v>1.5614066445802</v>
      </c>
      <c r="O716" s="110">
        <f t="shared" si="555"/>
        <v>-0.269052816737114</v>
      </c>
      <c r="P716" s="110">
        <f t="shared" si="555"/>
        <v>-0.328721281127412</v>
      </c>
      <c r="Q716" s="110">
        <f t="shared" si="555"/>
        <v>0.705222499087915</v>
      </c>
      <c r="R716" s="110">
        <f t="shared" si="555"/>
        <v>0.425861375325843</v>
      </c>
      <c r="S716" s="110">
        <f t="shared" si="555"/>
        <v>-1.52788765035181</v>
      </c>
      <c r="T716" s="110">
        <f t="shared" si="555"/>
        <v>0.484272121035061</v>
      </c>
      <c r="U716" s="110">
        <f t="shared" si="555"/>
        <v>-0.8585537835756</v>
      </c>
      <c r="V716" s="110">
        <f t="shared" si="555"/>
        <v>-1.79757627025955</v>
      </c>
      <c r="W716" s="110">
        <f t="shared" si="555"/>
        <v>-0.974014543835447</v>
      </c>
      <c r="X716" s="110"/>
      <c r="Y716" s="110"/>
      <c r="Z716" s="110"/>
      <c r="AA716" s="110"/>
      <c r="AB716" s="110"/>
    </row>
    <row r="717" ht="12" customHeight="1" spans="1:28">
      <c r="A717" s="23"/>
      <c r="B717" s="112">
        <f t="shared" si="545"/>
        <v>95</v>
      </c>
      <c r="C717" s="110"/>
      <c r="D717" s="110">
        <f t="shared" ref="D717:W717" si="556">(D612-D302*CORRE)/SQRT(1-CORRE^2)</f>
        <v>-0.156520210287993</v>
      </c>
      <c r="E717" s="110">
        <f t="shared" si="556"/>
        <v>0.392622633663921</v>
      </c>
      <c r="F717" s="110">
        <f t="shared" si="556"/>
        <v>0.214577329437959</v>
      </c>
      <c r="G717" s="110">
        <f t="shared" si="556"/>
        <v>-0.557184139175836</v>
      </c>
      <c r="H717" s="110">
        <f t="shared" si="556"/>
        <v>0.192398330076559</v>
      </c>
      <c r="I717" s="110">
        <f t="shared" si="556"/>
        <v>-0.667822814970303</v>
      </c>
      <c r="J717" s="110">
        <f t="shared" si="556"/>
        <v>-0.294863574757037</v>
      </c>
      <c r="K717" s="110">
        <f t="shared" si="556"/>
        <v>0.162106662471202</v>
      </c>
      <c r="L717" s="110">
        <f t="shared" si="556"/>
        <v>1.47393497185518</v>
      </c>
      <c r="M717" s="110">
        <f t="shared" si="556"/>
        <v>1.25261920248903</v>
      </c>
      <c r="N717" s="110">
        <f t="shared" si="556"/>
        <v>-0.696425254627798</v>
      </c>
      <c r="O717" s="110">
        <f t="shared" si="556"/>
        <v>0.219296337176279</v>
      </c>
      <c r="P717" s="110">
        <f t="shared" si="556"/>
        <v>0.819836531216544</v>
      </c>
      <c r="Q717" s="110">
        <f t="shared" si="556"/>
        <v>0.139802464689898</v>
      </c>
      <c r="R717" s="110">
        <f t="shared" si="556"/>
        <v>0.874403177868813</v>
      </c>
      <c r="S717" s="110">
        <f t="shared" si="556"/>
        <v>0.207334296289942</v>
      </c>
      <c r="T717" s="110">
        <f t="shared" si="556"/>
        <v>-1.28309640502437</v>
      </c>
      <c r="U717" s="110">
        <f t="shared" si="556"/>
        <v>0.784332086003802</v>
      </c>
      <c r="V717" s="110">
        <f t="shared" si="556"/>
        <v>-0.960582695093073</v>
      </c>
      <c r="W717" s="110">
        <f t="shared" si="556"/>
        <v>-0.0843583086749738</v>
      </c>
      <c r="X717" s="110"/>
      <c r="Y717" s="110"/>
      <c r="Z717" s="110"/>
      <c r="AA717" s="110"/>
      <c r="AB717" s="110"/>
    </row>
    <row r="718" ht="12" customHeight="1" spans="1:28">
      <c r="A718" s="23"/>
      <c r="B718" s="112">
        <f t="shared" si="545"/>
        <v>96</v>
      </c>
      <c r="C718" s="110"/>
      <c r="D718" s="110">
        <f t="shared" ref="D718:W718" si="557">(D613-D303*CORRE)/SQRT(1-CORRE^2)</f>
        <v>-0.177070110049997</v>
      </c>
      <c r="E718" s="110">
        <f t="shared" si="557"/>
        <v>-0.663074062687892</v>
      </c>
      <c r="F718" s="110">
        <f t="shared" si="557"/>
        <v>-1.35584328224015</v>
      </c>
      <c r="G718" s="110">
        <f t="shared" si="557"/>
        <v>-0.398202478943104</v>
      </c>
      <c r="H718" s="110">
        <f t="shared" si="557"/>
        <v>-0.0364792866628004</v>
      </c>
      <c r="I718" s="110">
        <f t="shared" si="557"/>
        <v>-0.938671078011875</v>
      </c>
      <c r="J718" s="110">
        <f t="shared" si="557"/>
        <v>-0.531011828756997</v>
      </c>
      <c r="K718" s="110">
        <f t="shared" si="557"/>
        <v>1.41741508519458</v>
      </c>
      <c r="L718" s="110">
        <f t="shared" si="557"/>
        <v>-0.459672008942714</v>
      </c>
      <c r="M718" s="110">
        <f t="shared" si="557"/>
        <v>-2.06698964138771</v>
      </c>
      <c r="N718" s="110">
        <f t="shared" si="557"/>
        <v>-0.856154853163589</v>
      </c>
      <c r="O718" s="110">
        <f t="shared" si="557"/>
        <v>-0.584726106118481</v>
      </c>
      <c r="P718" s="110">
        <f t="shared" si="557"/>
        <v>-0.706774046928695</v>
      </c>
      <c r="Q718" s="110">
        <f t="shared" si="557"/>
        <v>0.0730885134238129</v>
      </c>
      <c r="R718" s="110">
        <f t="shared" si="557"/>
        <v>0.0589384062798957</v>
      </c>
      <c r="S718" s="110">
        <f t="shared" si="557"/>
        <v>-0.416001467953562</v>
      </c>
      <c r="T718" s="110">
        <f t="shared" si="557"/>
        <v>-0.249236985916328</v>
      </c>
      <c r="U718" s="110">
        <f t="shared" si="557"/>
        <v>-1.81740479810119</v>
      </c>
      <c r="V718" s="110">
        <f t="shared" si="557"/>
        <v>-0.967151053475887</v>
      </c>
      <c r="W718" s="110">
        <f t="shared" si="557"/>
        <v>-0.0115214453557572</v>
      </c>
      <c r="X718" s="110"/>
      <c r="Y718" s="110"/>
      <c r="Z718" s="110"/>
      <c r="AA718" s="110"/>
      <c r="AB718" s="110"/>
    </row>
    <row r="719" ht="12" customHeight="1" spans="1:28">
      <c r="A719" s="23"/>
      <c r="B719" s="112">
        <f t="shared" si="545"/>
        <v>97</v>
      </c>
      <c r="C719" s="110"/>
      <c r="D719" s="110">
        <f t="shared" ref="D719:W719" si="558">(D614-D304*CORRE)/SQRT(1-CORRE^2)</f>
        <v>0.153853308982071</v>
      </c>
      <c r="E719" s="110">
        <f t="shared" si="558"/>
        <v>1.79009309728219</v>
      </c>
      <c r="F719" s="110">
        <f t="shared" si="558"/>
        <v>0.440317209820709</v>
      </c>
      <c r="G719" s="110">
        <f t="shared" si="558"/>
        <v>1.31628013821494</v>
      </c>
      <c r="H719" s="110">
        <f t="shared" si="558"/>
        <v>-0.456385185098787</v>
      </c>
      <c r="I719" s="110">
        <f t="shared" si="558"/>
        <v>1.49051407304789</v>
      </c>
      <c r="J719" s="110">
        <f t="shared" si="558"/>
        <v>0.029901863587427</v>
      </c>
      <c r="K719" s="110">
        <f t="shared" si="558"/>
        <v>-0.0878396250382861</v>
      </c>
      <c r="L719" s="110">
        <f t="shared" si="558"/>
        <v>-0.825263718863044</v>
      </c>
      <c r="M719" s="110">
        <f t="shared" si="558"/>
        <v>2.1598431239229</v>
      </c>
      <c r="N719" s="110">
        <f t="shared" si="558"/>
        <v>1.33941831866079</v>
      </c>
      <c r="O719" s="110">
        <f t="shared" si="558"/>
        <v>2.56323216707248</v>
      </c>
      <c r="P719" s="110">
        <f t="shared" si="558"/>
        <v>-0.672168601363934</v>
      </c>
      <c r="Q719" s="110">
        <f t="shared" si="558"/>
        <v>0.726362608958234</v>
      </c>
      <c r="R719" s="110">
        <f t="shared" si="558"/>
        <v>0.525172475778189</v>
      </c>
      <c r="S719" s="110">
        <f t="shared" si="558"/>
        <v>-1.21922407742797</v>
      </c>
      <c r="T719" s="110">
        <f t="shared" si="558"/>
        <v>1.17255277446868</v>
      </c>
      <c r="U719" s="110">
        <f t="shared" si="558"/>
        <v>-1.00949367585351</v>
      </c>
      <c r="V719" s="110">
        <f t="shared" si="558"/>
        <v>0.337199181196974</v>
      </c>
      <c r="W719" s="110">
        <f t="shared" si="558"/>
        <v>0.0600427685683857</v>
      </c>
      <c r="X719" s="110"/>
      <c r="Y719" s="110"/>
      <c r="Z719" s="110"/>
      <c r="AA719" s="110"/>
      <c r="AB719" s="110"/>
    </row>
    <row r="720" ht="12" customHeight="1" spans="1:28">
      <c r="A720" s="23"/>
      <c r="B720" s="112">
        <f t="shared" si="545"/>
        <v>98</v>
      </c>
      <c r="C720" s="110"/>
      <c r="D720" s="110">
        <f t="shared" ref="D720:W720" si="559">(D615-D305*CORRE)/SQRT(1-CORRE^2)</f>
        <v>-0.715773083808468</v>
      </c>
      <c r="E720" s="110">
        <f t="shared" si="559"/>
        <v>0.182548141779355</v>
      </c>
      <c r="F720" s="110">
        <f t="shared" si="559"/>
        <v>-0.431667973166109</v>
      </c>
      <c r="G720" s="110">
        <f t="shared" si="559"/>
        <v>1.09860795076082</v>
      </c>
      <c r="H720" s="110">
        <f t="shared" si="559"/>
        <v>0.338673746122608</v>
      </c>
      <c r="I720" s="110">
        <f t="shared" si="559"/>
        <v>1.25128710358979</v>
      </c>
      <c r="J720" s="110">
        <f t="shared" si="559"/>
        <v>-0.693040369067685</v>
      </c>
      <c r="K720" s="110">
        <f t="shared" si="559"/>
        <v>-1.25819087118585</v>
      </c>
      <c r="L720" s="110">
        <f t="shared" si="559"/>
        <v>0.491400311615754</v>
      </c>
      <c r="M720" s="110">
        <f t="shared" si="559"/>
        <v>-0.487336766660344</v>
      </c>
      <c r="N720" s="110">
        <f t="shared" si="559"/>
        <v>1.91836842423205</v>
      </c>
      <c r="O720" s="110">
        <f t="shared" si="559"/>
        <v>-0.00692058969043218</v>
      </c>
      <c r="P720" s="110">
        <f t="shared" si="559"/>
        <v>-0.131518826945302</v>
      </c>
      <c r="Q720" s="110">
        <f t="shared" si="559"/>
        <v>-0.475988937551075</v>
      </c>
      <c r="R720" s="110">
        <f t="shared" si="559"/>
        <v>0.105075506054852</v>
      </c>
      <c r="S720" s="110">
        <f t="shared" si="559"/>
        <v>-0.66275004088969</v>
      </c>
      <c r="T720" s="110">
        <f t="shared" si="559"/>
        <v>-0.323296209460454</v>
      </c>
      <c r="U720" s="110">
        <f t="shared" si="559"/>
        <v>0.218064583387277</v>
      </c>
      <c r="V720" s="110">
        <f t="shared" si="559"/>
        <v>-0.185741646933894</v>
      </c>
      <c r="W720" s="110">
        <f t="shared" si="559"/>
        <v>-0.258272944934201</v>
      </c>
      <c r="X720" s="110"/>
      <c r="Y720" s="110"/>
      <c r="Z720" s="110"/>
      <c r="AA720" s="110"/>
      <c r="AB720" s="110"/>
    </row>
    <row r="721" ht="12" customHeight="1" spans="1:28">
      <c r="A721" s="23"/>
      <c r="B721" s="112">
        <f t="shared" si="545"/>
        <v>99</v>
      </c>
      <c r="C721" s="110"/>
      <c r="D721" s="110">
        <f t="shared" ref="D721:W721" si="560">(D616-D306*CORRE)/SQRT(1-CORRE^2)</f>
        <v>0.415977272572521</v>
      </c>
      <c r="E721" s="110">
        <f t="shared" si="560"/>
        <v>0.284790804321011</v>
      </c>
      <c r="F721" s="110">
        <f t="shared" si="560"/>
        <v>0.00593393278447817</v>
      </c>
      <c r="G721" s="110">
        <f t="shared" si="560"/>
        <v>0.269884851642185</v>
      </c>
      <c r="H721" s="110">
        <f t="shared" si="560"/>
        <v>-0.412477641973882</v>
      </c>
      <c r="I721" s="110">
        <f t="shared" si="560"/>
        <v>1.13803287625072</v>
      </c>
      <c r="J721" s="110">
        <f t="shared" si="560"/>
        <v>-0.79309565011559</v>
      </c>
      <c r="K721" s="110">
        <f t="shared" si="560"/>
        <v>-0.0578184278251281</v>
      </c>
      <c r="L721" s="110">
        <f t="shared" si="560"/>
        <v>0.160467493574624</v>
      </c>
      <c r="M721" s="110">
        <f t="shared" si="560"/>
        <v>-0.460535190403295</v>
      </c>
      <c r="N721" s="110">
        <f t="shared" si="560"/>
        <v>-0.193821258277235</v>
      </c>
      <c r="O721" s="110">
        <f t="shared" si="560"/>
        <v>0.810500213897623</v>
      </c>
      <c r="P721" s="110">
        <f t="shared" si="560"/>
        <v>0.985797351880181</v>
      </c>
      <c r="Q721" s="110">
        <f t="shared" si="560"/>
        <v>-0.329823648622866</v>
      </c>
      <c r="R721" s="110">
        <f t="shared" si="560"/>
        <v>-0.0975844751797535</v>
      </c>
      <c r="S721" s="110">
        <f t="shared" si="560"/>
        <v>-0.34461752980899</v>
      </c>
      <c r="T721" s="110">
        <f t="shared" si="560"/>
        <v>-0.684768854336049</v>
      </c>
      <c r="U721" s="110">
        <f t="shared" si="560"/>
        <v>0.558789285916022</v>
      </c>
      <c r="V721" s="110">
        <f t="shared" si="560"/>
        <v>1.72721395813931</v>
      </c>
      <c r="W721" s="110">
        <f t="shared" si="560"/>
        <v>1.49872024305828</v>
      </c>
      <c r="X721" s="110"/>
      <c r="Y721" s="110"/>
      <c r="Z721" s="110"/>
      <c r="AA721" s="110"/>
      <c r="AB721" s="110"/>
    </row>
    <row r="722" ht="12" customHeight="1" spans="1:28">
      <c r="A722" s="23"/>
      <c r="B722" s="112">
        <f t="shared" si="545"/>
        <v>100</v>
      </c>
      <c r="C722" s="110"/>
      <c r="D722" s="110">
        <f t="shared" ref="D722:W722" si="561">(D617-D307*CORRE)/SQRT(1-CORRE^2)</f>
        <v>0.937498387738267</v>
      </c>
      <c r="E722" s="110">
        <f t="shared" si="561"/>
        <v>-0.0211990160563829</v>
      </c>
      <c r="F722" s="110">
        <f t="shared" si="561"/>
        <v>-1.13263867796085</v>
      </c>
      <c r="G722" s="110">
        <f t="shared" si="561"/>
        <v>-0.112042286435655</v>
      </c>
      <c r="H722" s="110">
        <f t="shared" si="561"/>
        <v>0.334653967002296</v>
      </c>
      <c r="I722" s="110">
        <f t="shared" si="561"/>
        <v>1.31728585970559</v>
      </c>
      <c r="J722" s="110">
        <f t="shared" si="561"/>
        <v>-0.519970294304302</v>
      </c>
      <c r="K722" s="110">
        <f t="shared" si="561"/>
        <v>0.7152459319369</v>
      </c>
      <c r="L722" s="110">
        <f t="shared" si="561"/>
        <v>-0.24830029746553</v>
      </c>
      <c r="M722" s="110">
        <f t="shared" si="561"/>
        <v>-1.31540776327796</v>
      </c>
      <c r="N722" s="110">
        <f t="shared" si="561"/>
        <v>-0.446608913531765</v>
      </c>
      <c r="O722" s="110">
        <f t="shared" si="561"/>
        <v>1.88249113886014</v>
      </c>
      <c r="P722" s="110">
        <f t="shared" si="561"/>
        <v>-0.065186722501503</v>
      </c>
      <c r="Q722" s="110">
        <f t="shared" si="561"/>
        <v>0.133593402070125</v>
      </c>
      <c r="R722" s="110">
        <f t="shared" si="561"/>
        <v>0.148587585110063</v>
      </c>
      <c r="S722" s="110">
        <f t="shared" si="561"/>
        <v>-0.852617049513486</v>
      </c>
      <c r="T722" s="110">
        <f t="shared" si="561"/>
        <v>-1.83764704456902</v>
      </c>
      <c r="U722" s="110">
        <f t="shared" si="561"/>
        <v>-1.10156994111355</v>
      </c>
      <c r="V722" s="110">
        <f t="shared" si="561"/>
        <v>0.432468505758074</v>
      </c>
      <c r="W722" s="110">
        <f t="shared" si="561"/>
        <v>-1.02438366378419</v>
      </c>
      <c r="X722" s="110"/>
      <c r="Y722" s="110"/>
      <c r="Z722" s="110"/>
      <c r="AA722" s="110"/>
      <c r="AB722" s="110"/>
    </row>
    <row r="723" ht="12" customHeight="1" spans="1:28">
      <c r="A723" s="110"/>
      <c r="B723" s="110"/>
      <c r="C723" s="111">
        <v>0</v>
      </c>
      <c r="D723" s="111">
        <f>C723+1</f>
        <v>1</v>
      </c>
      <c r="E723" s="111">
        <f t="shared" ref="E723:W723" si="562">D723+1</f>
        <v>2</v>
      </c>
      <c r="F723" s="111">
        <f t="shared" si="562"/>
        <v>3</v>
      </c>
      <c r="G723" s="111">
        <f t="shared" si="562"/>
        <v>4</v>
      </c>
      <c r="H723" s="111">
        <f t="shared" si="562"/>
        <v>5</v>
      </c>
      <c r="I723" s="111">
        <f t="shared" si="562"/>
        <v>6</v>
      </c>
      <c r="J723" s="111">
        <f t="shared" si="562"/>
        <v>7</v>
      </c>
      <c r="K723" s="111">
        <f t="shared" si="562"/>
        <v>8</v>
      </c>
      <c r="L723" s="111">
        <f t="shared" si="562"/>
        <v>9</v>
      </c>
      <c r="M723" s="111">
        <f t="shared" si="562"/>
        <v>10</v>
      </c>
      <c r="N723" s="111">
        <f t="shared" si="562"/>
        <v>11</v>
      </c>
      <c r="O723" s="111">
        <f t="shared" si="562"/>
        <v>12</v>
      </c>
      <c r="P723" s="111">
        <f t="shared" si="562"/>
        <v>13</v>
      </c>
      <c r="Q723" s="111">
        <f t="shared" si="562"/>
        <v>14</v>
      </c>
      <c r="R723" s="111">
        <f t="shared" si="562"/>
        <v>15</v>
      </c>
      <c r="S723" s="111">
        <f t="shared" si="562"/>
        <v>16</v>
      </c>
      <c r="T723" s="111">
        <f t="shared" si="562"/>
        <v>17</v>
      </c>
      <c r="U723" s="111">
        <f t="shared" si="562"/>
        <v>18</v>
      </c>
      <c r="V723" s="111">
        <f t="shared" si="562"/>
        <v>19</v>
      </c>
      <c r="W723" s="111">
        <f t="shared" si="562"/>
        <v>20</v>
      </c>
      <c r="X723" s="111"/>
      <c r="Y723" s="111"/>
      <c r="Z723" s="111"/>
      <c r="AA723" s="111"/>
      <c r="AB723" s="110"/>
    </row>
    <row r="724" ht="12" customHeight="1" spans="1:28">
      <c r="A724" s="120" t="s">
        <v>3</v>
      </c>
      <c r="B724" s="121"/>
      <c r="C724" s="122"/>
      <c r="D724" s="123">
        <f>AVERAGE(D623:D722)</f>
        <v>2.1094237467878e-17</v>
      </c>
      <c r="E724" s="123">
        <f t="shared" ref="E724:W724" si="563">AVERAGE(E623:E722)</f>
        <v>-3.45903861109775e-17</v>
      </c>
      <c r="F724" s="123">
        <f t="shared" si="563"/>
        <v>0</v>
      </c>
      <c r="G724" s="123">
        <f t="shared" si="563"/>
        <v>4.26048085699904e-17</v>
      </c>
      <c r="H724" s="123">
        <f t="shared" si="563"/>
        <v>-1.98729921407903e-16</v>
      </c>
      <c r="I724" s="123">
        <f t="shared" si="563"/>
        <v>4.21884749357559e-17</v>
      </c>
      <c r="J724" s="123">
        <f t="shared" si="563"/>
        <v>1.11022302462516e-17</v>
      </c>
      <c r="K724" s="123">
        <f t="shared" si="563"/>
        <v>1.33226762955019e-17</v>
      </c>
      <c r="L724" s="123">
        <f t="shared" si="563"/>
        <v>5.38458166943201e-17</v>
      </c>
      <c r="M724" s="123">
        <f t="shared" si="563"/>
        <v>0</v>
      </c>
      <c r="N724" s="123">
        <f t="shared" si="563"/>
        <v>5.10702591327572e-17</v>
      </c>
      <c r="O724" s="123">
        <f t="shared" si="563"/>
        <v>3.77475828372553e-17</v>
      </c>
      <c r="P724" s="123">
        <f t="shared" si="563"/>
        <v>-1.59594559789866e-17</v>
      </c>
      <c r="Q724" s="123">
        <f t="shared" si="563"/>
        <v>2.72004641033163e-17</v>
      </c>
      <c r="R724" s="123">
        <f t="shared" si="563"/>
        <v>2.44249065417534e-17</v>
      </c>
      <c r="S724" s="123">
        <f t="shared" si="563"/>
        <v>7.54951656745106e-17</v>
      </c>
      <c r="T724" s="123">
        <f t="shared" si="563"/>
        <v>-4.66293670342566e-17</v>
      </c>
      <c r="U724" s="123">
        <f t="shared" si="563"/>
        <v>0</v>
      </c>
      <c r="V724" s="123">
        <f t="shared" si="563"/>
        <v>6.10622663543836e-18</v>
      </c>
      <c r="W724" s="123">
        <f t="shared" si="563"/>
        <v>0</v>
      </c>
      <c r="X724" s="139"/>
      <c r="Y724" s="139"/>
      <c r="Z724" s="139"/>
      <c r="AA724" s="140"/>
      <c r="AB724" s="128"/>
    </row>
    <row r="725" ht="12" customHeight="1" spans="1:28">
      <c r="A725" s="138" t="s">
        <v>4</v>
      </c>
      <c r="B725" s="138"/>
      <c r="C725" s="125"/>
      <c r="D725" s="126">
        <f>STDEVP(D623:D722)</f>
        <v>1</v>
      </c>
      <c r="E725" s="126">
        <f t="shared" ref="E725:W725" si="564">STDEVP(E623:E722)</f>
        <v>1</v>
      </c>
      <c r="F725" s="126">
        <f t="shared" si="564"/>
        <v>1</v>
      </c>
      <c r="G725" s="126">
        <f t="shared" si="564"/>
        <v>1</v>
      </c>
      <c r="H725" s="126">
        <f t="shared" si="564"/>
        <v>1</v>
      </c>
      <c r="I725" s="126">
        <f t="shared" si="564"/>
        <v>1</v>
      </c>
      <c r="J725" s="126">
        <f t="shared" si="564"/>
        <v>1</v>
      </c>
      <c r="K725" s="126">
        <f t="shared" si="564"/>
        <v>1</v>
      </c>
      <c r="L725" s="126">
        <f t="shared" si="564"/>
        <v>1</v>
      </c>
      <c r="M725" s="126">
        <f t="shared" si="564"/>
        <v>1</v>
      </c>
      <c r="N725" s="126">
        <f t="shared" si="564"/>
        <v>1</v>
      </c>
      <c r="O725" s="126">
        <f t="shared" si="564"/>
        <v>1</v>
      </c>
      <c r="P725" s="126">
        <f t="shared" si="564"/>
        <v>1</v>
      </c>
      <c r="Q725" s="126">
        <f t="shared" si="564"/>
        <v>1</v>
      </c>
      <c r="R725" s="126">
        <f t="shared" si="564"/>
        <v>1</v>
      </c>
      <c r="S725" s="126">
        <f t="shared" si="564"/>
        <v>1</v>
      </c>
      <c r="T725" s="126">
        <f t="shared" si="564"/>
        <v>1</v>
      </c>
      <c r="U725" s="126">
        <f t="shared" si="564"/>
        <v>1</v>
      </c>
      <c r="V725" s="126">
        <f t="shared" si="564"/>
        <v>1</v>
      </c>
      <c r="W725" s="126">
        <f t="shared" si="564"/>
        <v>1</v>
      </c>
      <c r="X725" s="126"/>
      <c r="Y725" s="126"/>
      <c r="Z725" s="126"/>
      <c r="AA725" s="129"/>
      <c r="AB725" s="128"/>
    </row>
    <row r="726" ht="12" customHeight="1" spans="1:28">
      <c r="A726" s="120" t="s">
        <v>12</v>
      </c>
      <c r="B726" s="124"/>
      <c r="C726" s="125"/>
      <c r="D726" s="132">
        <f>COVAR(D623:D722,D208:D307)</f>
        <v>1.26565424807268e-16</v>
      </c>
      <c r="E726" s="132">
        <f>COVAR(E623:E722,E208:E307)</f>
        <v>3.98292510084275e-17</v>
      </c>
      <c r="F726" s="132">
        <f t="shared" ref="F726:W726" si="565">COVAR(F623:F722,F208:F307)</f>
        <v>8.60422844084496e-17</v>
      </c>
      <c r="G726" s="132">
        <f t="shared" si="565"/>
        <v>8.36136715420821e-18</v>
      </c>
      <c r="H726" s="132">
        <f t="shared" si="565"/>
        <v>6.0507154842071e-17</v>
      </c>
      <c r="I726" s="132">
        <f t="shared" si="565"/>
        <v>7.54951656745106e-17</v>
      </c>
      <c r="J726" s="132">
        <f t="shared" si="565"/>
        <v>2.53685961126848e-16</v>
      </c>
      <c r="K726" s="132">
        <f t="shared" si="565"/>
        <v>2.44249065417534e-17</v>
      </c>
      <c r="L726" s="132">
        <f t="shared" si="565"/>
        <v>1.41553435639707e-17</v>
      </c>
      <c r="M726" s="132">
        <f t="shared" si="565"/>
        <v>6.66133814775094e-17</v>
      </c>
      <c r="N726" s="132">
        <f t="shared" si="565"/>
        <v>-2.43138842392909e-16</v>
      </c>
      <c r="O726" s="132">
        <f t="shared" si="565"/>
        <v>6.66133814775094e-18</v>
      </c>
      <c r="P726" s="132">
        <f t="shared" si="565"/>
        <v>8.46545056276682e-18</v>
      </c>
      <c r="Q726" s="132">
        <f t="shared" si="565"/>
        <v>3.83026943495679e-17</v>
      </c>
      <c r="R726" s="132">
        <f t="shared" si="565"/>
        <v>-2.34534613952064e-16</v>
      </c>
      <c r="S726" s="132">
        <f t="shared" si="565"/>
        <v>6.21724893790088e-17</v>
      </c>
      <c r="T726" s="132">
        <f t="shared" si="565"/>
        <v>2.22044604925031e-17</v>
      </c>
      <c r="U726" s="132">
        <f t="shared" si="565"/>
        <v>5.71764857681956e-17</v>
      </c>
      <c r="V726" s="132">
        <f t="shared" si="565"/>
        <v>2.96984659087229e-17</v>
      </c>
      <c r="W726" s="132">
        <f t="shared" si="565"/>
        <v>1.45439216225896e-16</v>
      </c>
      <c r="X726" s="132"/>
      <c r="Y726" s="132"/>
      <c r="Z726" s="132"/>
      <c r="AA726" s="132"/>
      <c r="AB726" s="128"/>
    </row>
    <row r="727" s="107" customFormat="1" spans="1:28">
      <c r="A727" s="128"/>
      <c r="B727" s="128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28"/>
    </row>
  </sheetData>
  <mergeCells count="19">
    <mergeCell ref="A1:AB1"/>
    <mergeCell ref="A205:B205"/>
    <mergeCell ref="A206:B206"/>
    <mergeCell ref="A309:B309"/>
    <mergeCell ref="A310:B310"/>
    <mergeCell ref="A312:AB312"/>
    <mergeCell ref="A619:B619"/>
    <mergeCell ref="A620:B620"/>
    <mergeCell ref="A621:B621"/>
    <mergeCell ref="A724:B724"/>
    <mergeCell ref="A725:B725"/>
    <mergeCell ref="A726:B726"/>
    <mergeCell ref="A3:A22"/>
    <mergeCell ref="A104:A123"/>
    <mergeCell ref="A208:A227"/>
    <mergeCell ref="A314:A333"/>
    <mergeCell ref="A415:A434"/>
    <mergeCell ref="A518:A537"/>
    <mergeCell ref="A623:A642"/>
  </mergeCells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C1175"/>
  <sheetViews>
    <sheetView zoomScale="75" zoomScaleNormal="75" topLeftCell="A422" workbookViewId="0">
      <selection activeCell="F424" sqref="F424"/>
    </sheetView>
  </sheetViews>
  <sheetFormatPr defaultColWidth="9" defaultRowHeight="12.3"/>
  <cols>
    <col min="1" max="1" width="23.5" customWidth="1"/>
    <col min="3" max="3" width="15.3333333333333" customWidth="1"/>
    <col min="4" max="4" width="14.1666666666667" customWidth="1"/>
    <col min="5" max="5" width="13.5" customWidth="1"/>
    <col min="6" max="6" width="14" customWidth="1"/>
    <col min="7" max="7" width="14.5" customWidth="1"/>
    <col min="8" max="8" width="13.5" customWidth="1"/>
    <col min="9" max="9" width="15.5" customWidth="1"/>
    <col min="10" max="10" width="14" customWidth="1"/>
    <col min="11" max="11" width="14.3333333333333" customWidth="1"/>
    <col min="12" max="12" width="13.5" customWidth="1"/>
    <col min="13" max="13" width="13" customWidth="1"/>
    <col min="14" max="14" width="14.3333333333333" customWidth="1"/>
    <col min="15" max="15" width="14.5" customWidth="1"/>
    <col min="16" max="16" width="13.5" customWidth="1"/>
    <col min="17" max="18" width="14.3333333333333" customWidth="1"/>
    <col min="19" max="19" width="13.1666666666667" customWidth="1"/>
    <col min="20" max="20" width="14.5" customWidth="1"/>
    <col min="21" max="21" width="16.3333333333333" customWidth="1"/>
    <col min="22" max="22" width="12.5" customWidth="1"/>
    <col min="23" max="23" width="14" customWidth="1"/>
    <col min="24" max="27" width="10.6666666666667" customWidth="1"/>
  </cols>
  <sheetData>
    <row r="2" spans="1:10">
      <c r="A2" s="8" t="s">
        <v>13</v>
      </c>
      <c r="B2" s="9" t="s">
        <v>14</v>
      </c>
      <c r="C2" s="10" t="s">
        <v>15</v>
      </c>
      <c r="D2" s="10" t="s">
        <v>16</v>
      </c>
      <c r="E2" s="10" t="s">
        <v>17</v>
      </c>
      <c r="F2" s="11" t="s">
        <v>18</v>
      </c>
      <c r="G2" s="12"/>
      <c r="H2" s="9" t="s">
        <v>19</v>
      </c>
      <c r="I2" s="10" t="s">
        <v>20</v>
      </c>
      <c r="J2" s="11"/>
    </row>
    <row r="3" spans="1:10">
      <c r="A3" s="13">
        <f>C429</f>
        <v>-3.36760393475108</v>
      </c>
      <c r="B3" s="14">
        <v>0.4</v>
      </c>
      <c r="C3" s="15">
        <v>0.1</v>
      </c>
      <c r="D3" s="15">
        <v>0.03</v>
      </c>
      <c r="E3" s="15">
        <v>0.02</v>
      </c>
      <c r="F3" s="16">
        <v>-0.9</v>
      </c>
      <c r="H3" s="17">
        <v>0.25</v>
      </c>
      <c r="I3" s="29">
        <f>corRU*((1-EXP(-(revR+revU)*DELTA))/(revR+revU))/SQRT(((1-EXP(-2*revR*DELTA))/(2*revR))*((1-EXP(-2*revU*DELTA))/(2*revU)))</f>
        <v>-0.899999765626875</v>
      </c>
      <c r="J3" s="30"/>
    </row>
    <row r="5" ht="12" customHeight="1" spans="1:27">
      <c r="A5" s="18" t="s">
        <v>21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ht="12" customHeight="1" spans="3:23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</row>
    <row r="7" ht="12" customHeight="1" spans="1:27">
      <c r="A7" s="20" t="s">
        <v>22</v>
      </c>
      <c r="B7">
        <v>1</v>
      </c>
      <c r="C7" s="21">
        <v>0</v>
      </c>
      <c r="D7" s="22">
        <f t="shared" ref="D7:W7" si="0">C7*EXP(-revR*DELTA)+sigR*SQRT((1-EXP(-2*revR*DELTA))/(2*revR))*INDEX(eps_1,$B7,D$6)</f>
        <v>0.254663931059669</v>
      </c>
      <c r="E7" s="22">
        <f t="shared" si="0"/>
        <v>0.447584362255885</v>
      </c>
      <c r="F7" s="22">
        <f t="shared" si="0"/>
        <v>0.279959572619877</v>
      </c>
      <c r="G7" s="22">
        <f t="shared" si="0"/>
        <v>-0.034541066159752</v>
      </c>
      <c r="H7" s="22">
        <f t="shared" si="0"/>
        <v>-0.272563799277585</v>
      </c>
      <c r="I7" s="22">
        <f t="shared" si="0"/>
        <v>-0.465987202618654</v>
      </c>
      <c r="J7" s="22">
        <f t="shared" si="0"/>
        <v>-1.11952408174954</v>
      </c>
      <c r="K7" s="22">
        <f t="shared" si="0"/>
        <v>-0.98592812591899</v>
      </c>
      <c r="L7" s="22">
        <f t="shared" si="0"/>
        <v>-0.9837532719815</v>
      </c>
      <c r="M7" s="22">
        <f t="shared" si="0"/>
        <v>-0.747764711410258</v>
      </c>
      <c r="N7" s="22">
        <f t="shared" si="0"/>
        <v>-1.38065681896521</v>
      </c>
      <c r="O7" s="22">
        <f t="shared" si="0"/>
        <v>-1.27692103963584</v>
      </c>
      <c r="P7" s="22">
        <f t="shared" si="0"/>
        <v>-1.26644949710195</v>
      </c>
      <c r="Q7" s="22">
        <f t="shared" si="0"/>
        <v>-1.09438930316268</v>
      </c>
      <c r="R7" s="22">
        <f t="shared" si="0"/>
        <v>-1.40438944977065</v>
      </c>
      <c r="S7" s="22">
        <f t="shared" si="0"/>
        <v>-1.34905112012641</v>
      </c>
      <c r="T7" s="22">
        <f t="shared" si="0"/>
        <v>-1.28250998311028</v>
      </c>
      <c r="U7" s="22">
        <f t="shared" si="0"/>
        <v>-1.23935869154615</v>
      </c>
      <c r="V7" s="22">
        <f t="shared" si="0"/>
        <v>-1.34094362383083</v>
      </c>
      <c r="W7" s="22">
        <f t="shared" si="0"/>
        <v>-1.58125556503261</v>
      </c>
      <c r="X7" s="22"/>
      <c r="Y7" s="22"/>
      <c r="Z7" s="22"/>
      <c r="AA7" s="32"/>
    </row>
    <row r="8" ht="12" customHeight="1" spans="1:27">
      <c r="A8" s="23"/>
      <c r="B8">
        <v>2</v>
      </c>
      <c r="C8" s="24">
        <v>0</v>
      </c>
      <c r="D8" s="22">
        <f t="shared" ref="D8:W8" si="1">C8*EXP(-revR*DELTA)+sigR*SQRT((1-EXP(-2*revR*DELTA))/(2*revR))*INDEX(eps_1,$B8,D$6)</f>
        <v>0.208484117541094</v>
      </c>
      <c r="E8" s="22">
        <f t="shared" si="1"/>
        <v>0.182175746376605</v>
      </c>
      <c r="F8" s="22">
        <f t="shared" si="1"/>
        <v>0.222401989650717</v>
      </c>
      <c r="G8" s="22">
        <f t="shared" si="1"/>
        <v>0.326733539501346</v>
      </c>
      <c r="H8" s="22">
        <f t="shared" si="1"/>
        <v>0.224182801421076</v>
      </c>
      <c r="I8" s="22">
        <f t="shared" si="1"/>
        <v>0.426357653047681</v>
      </c>
      <c r="J8" s="22">
        <f t="shared" si="1"/>
        <v>0.630136052920018</v>
      </c>
      <c r="K8" s="22">
        <f t="shared" si="1"/>
        <v>0.414136744922496</v>
      </c>
      <c r="L8" s="22">
        <f t="shared" si="1"/>
        <v>0.224171706244463</v>
      </c>
      <c r="M8" s="22">
        <f t="shared" si="1"/>
        <v>-0.0143289264472304</v>
      </c>
      <c r="N8" s="22">
        <f t="shared" si="1"/>
        <v>-0.078019545359586</v>
      </c>
      <c r="O8" s="22">
        <f t="shared" si="1"/>
        <v>0.0662450112788444</v>
      </c>
      <c r="P8" s="22">
        <f t="shared" si="1"/>
        <v>0.0676589764038071</v>
      </c>
      <c r="Q8" s="22">
        <f t="shared" si="1"/>
        <v>-0.0762148355239126</v>
      </c>
      <c r="R8" s="22">
        <f t="shared" si="1"/>
        <v>0.0925537893328744</v>
      </c>
      <c r="S8" s="22">
        <f t="shared" si="1"/>
        <v>0.0361879406439897</v>
      </c>
      <c r="T8" s="22">
        <f t="shared" si="1"/>
        <v>-0.0112661322790492</v>
      </c>
      <c r="U8" s="22">
        <f t="shared" si="1"/>
        <v>0.153952016652303</v>
      </c>
      <c r="V8" s="22">
        <f t="shared" si="1"/>
        <v>0.0524573417319977</v>
      </c>
      <c r="W8" s="22">
        <f t="shared" si="1"/>
        <v>0.05815669283005</v>
      </c>
      <c r="X8" s="26"/>
      <c r="Y8" s="26"/>
      <c r="Z8" s="26"/>
      <c r="AA8" s="33"/>
    </row>
    <row r="9" ht="12" customHeight="1" spans="1:27">
      <c r="A9" s="23"/>
      <c r="B9">
        <v>3</v>
      </c>
      <c r="C9" s="24">
        <v>0</v>
      </c>
      <c r="D9" s="22">
        <f t="shared" ref="D9:W9" si="2">C9*EXP(-revR*DELTA)+sigR*SQRT((1-EXP(-2*revR*DELTA))/(2*revR))*INDEX(eps_1,$B9,D$6)</f>
        <v>-0.031768250045669</v>
      </c>
      <c r="E9" s="22">
        <f t="shared" si="2"/>
        <v>0.0950039364318557</v>
      </c>
      <c r="F9" s="22">
        <f t="shared" si="2"/>
        <v>-0.253183138356588</v>
      </c>
      <c r="G9" s="22">
        <f t="shared" si="2"/>
        <v>-0.13082005212205</v>
      </c>
      <c r="H9" s="22">
        <f t="shared" si="2"/>
        <v>-0.248028787628695</v>
      </c>
      <c r="I9" s="22">
        <f t="shared" si="2"/>
        <v>-0.489352355738501</v>
      </c>
      <c r="J9" s="22">
        <f t="shared" si="2"/>
        <v>-0.43064632347962</v>
      </c>
      <c r="K9" s="22">
        <f t="shared" si="2"/>
        <v>-0.16818966134151</v>
      </c>
      <c r="L9" s="22">
        <f t="shared" si="2"/>
        <v>-0.142135723212355</v>
      </c>
      <c r="M9" s="22">
        <f t="shared" si="2"/>
        <v>-0.276002204277926</v>
      </c>
      <c r="N9" s="22">
        <f t="shared" si="2"/>
        <v>-0.131349659811268</v>
      </c>
      <c r="O9" s="22">
        <f t="shared" si="2"/>
        <v>-0.275585874777969</v>
      </c>
      <c r="P9" s="22">
        <f t="shared" si="2"/>
        <v>-0.62040613835854</v>
      </c>
      <c r="Q9" s="22">
        <f t="shared" si="2"/>
        <v>-0.646085874278511</v>
      </c>
      <c r="R9" s="22">
        <f t="shared" si="2"/>
        <v>-0.505325949461672</v>
      </c>
      <c r="S9" s="22">
        <f t="shared" si="2"/>
        <v>-0.609788547069238</v>
      </c>
      <c r="T9" s="22">
        <f t="shared" si="2"/>
        <v>-0.504859857166011</v>
      </c>
      <c r="U9" s="22">
        <f t="shared" si="2"/>
        <v>-0.519002587947336</v>
      </c>
      <c r="V9" s="22">
        <f t="shared" si="2"/>
        <v>-0.250164188546752</v>
      </c>
      <c r="W9" s="22">
        <f t="shared" si="2"/>
        <v>-0.248686268258903</v>
      </c>
      <c r="X9" s="26"/>
      <c r="Y9" s="26"/>
      <c r="Z9" s="26"/>
      <c r="AA9" s="33"/>
    </row>
    <row r="10" ht="12" customHeight="1" spans="1:27">
      <c r="A10" s="23"/>
      <c r="B10">
        <v>4</v>
      </c>
      <c r="C10" s="24">
        <v>0</v>
      </c>
      <c r="D10" s="22">
        <f t="shared" ref="D10:W10" si="3">C10*EXP(-revR*DELTA)+sigR*SQRT((1-EXP(-2*revR*DELTA))/(2*revR))*INDEX(eps_1,$B10,D$6)</f>
        <v>0.208052353598357</v>
      </c>
      <c r="E10" s="22">
        <f t="shared" si="3"/>
        <v>0.289588660714066</v>
      </c>
      <c r="F10" s="22">
        <f t="shared" si="3"/>
        <v>0.315492845714407</v>
      </c>
      <c r="G10" s="22">
        <f t="shared" si="3"/>
        <v>0.515468074948668</v>
      </c>
      <c r="H10" s="22">
        <f t="shared" si="3"/>
        <v>0.96477860501167</v>
      </c>
      <c r="I10" s="22">
        <f t="shared" si="3"/>
        <v>0.700713779818232</v>
      </c>
      <c r="J10" s="22">
        <f t="shared" si="3"/>
        <v>0.616555458346373</v>
      </c>
      <c r="K10" s="22">
        <f t="shared" si="3"/>
        <v>0.51098022289185</v>
      </c>
      <c r="L10" s="22">
        <f t="shared" si="3"/>
        <v>0.150057945184113</v>
      </c>
      <c r="M10" s="22">
        <f t="shared" si="3"/>
        <v>0.136507840818139</v>
      </c>
      <c r="N10" s="22">
        <f t="shared" si="3"/>
        <v>0.0747561211542602</v>
      </c>
      <c r="O10" s="22">
        <f t="shared" si="3"/>
        <v>-0.312890053478623</v>
      </c>
      <c r="P10" s="22">
        <f t="shared" si="3"/>
        <v>-0.432628705249377</v>
      </c>
      <c r="Q10" s="22">
        <f t="shared" si="3"/>
        <v>-0.369007700924042</v>
      </c>
      <c r="R10" s="22">
        <f t="shared" si="3"/>
        <v>-0.722197110983313</v>
      </c>
      <c r="S10" s="22">
        <f t="shared" si="3"/>
        <v>-0.714201355715005</v>
      </c>
      <c r="T10" s="22">
        <f t="shared" si="3"/>
        <v>-0.685598066732064</v>
      </c>
      <c r="U10" s="22">
        <f t="shared" si="3"/>
        <v>-0.654267965410638</v>
      </c>
      <c r="V10" s="22">
        <f t="shared" si="3"/>
        <v>-0.777650683812388</v>
      </c>
      <c r="W10" s="22">
        <f t="shared" si="3"/>
        <v>-0.640960385112639</v>
      </c>
      <c r="X10" s="26"/>
      <c r="Y10" s="26"/>
      <c r="Z10" s="26"/>
      <c r="AA10" s="33"/>
    </row>
    <row r="11" ht="12" customHeight="1" spans="1:27">
      <c r="A11" s="23"/>
      <c r="B11">
        <v>5</v>
      </c>
      <c r="C11" s="24">
        <v>0</v>
      </c>
      <c r="D11" s="22">
        <f t="shared" ref="D11:W11" si="4">C11*EXP(-revR*DELTA)+sigR*SQRT((1-EXP(-2*revR*DELTA))/(2*revR))*INDEX(eps_1,$B11,D$6)</f>
        <v>-0.389139328390291</v>
      </c>
      <c r="E11" s="22">
        <f t="shared" si="4"/>
        <v>-0.677597500272152</v>
      </c>
      <c r="F11" s="22">
        <f t="shared" si="4"/>
        <v>-0.284662727646844</v>
      </c>
      <c r="G11" s="22">
        <f t="shared" si="4"/>
        <v>0.037284647371115</v>
      </c>
      <c r="H11" s="22">
        <f t="shared" si="4"/>
        <v>-0.183370513669942</v>
      </c>
      <c r="I11" s="22">
        <f t="shared" si="4"/>
        <v>-0.346381166623796</v>
      </c>
      <c r="J11" s="22">
        <f t="shared" si="4"/>
        <v>-0.324519408597851</v>
      </c>
      <c r="K11" s="22">
        <f t="shared" si="4"/>
        <v>-0.047693881216797</v>
      </c>
      <c r="L11" s="22">
        <f t="shared" si="4"/>
        <v>-0.197484097777163</v>
      </c>
      <c r="M11" s="22">
        <f t="shared" si="4"/>
        <v>-0.00996554769335276</v>
      </c>
      <c r="N11" s="22">
        <f t="shared" si="4"/>
        <v>0.328962367325083</v>
      </c>
      <c r="O11" s="22">
        <f t="shared" si="4"/>
        <v>0.375803513543395</v>
      </c>
      <c r="P11" s="22">
        <f t="shared" si="4"/>
        <v>0.443304794845131</v>
      </c>
      <c r="Q11" s="22">
        <f t="shared" si="4"/>
        <v>0.237458653684929</v>
      </c>
      <c r="R11" s="22">
        <f t="shared" si="4"/>
        <v>0.34808350735219</v>
      </c>
      <c r="S11" s="22">
        <f t="shared" si="4"/>
        <v>0.491217825049229</v>
      </c>
      <c r="T11" s="22">
        <f t="shared" si="4"/>
        <v>0.495444959697541</v>
      </c>
      <c r="U11" s="22">
        <f t="shared" si="4"/>
        <v>0.340541387917488</v>
      </c>
      <c r="V11" s="22">
        <f t="shared" si="4"/>
        <v>0.50460898583682</v>
      </c>
      <c r="W11" s="22">
        <f t="shared" si="4"/>
        <v>0.658518280448798</v>
      </c>
      <c r="X11" s="26"/>
      <c r="Y11" s="26"/>
      <c r="Z11" s="26"/>
      <c r="AA11" s="33"/>
    </row>
    <row r="12" ht="12" customHeight="1" spans="1:27">
      <c r="A12" s="23"/>
      <c r="B12">
        <v>6</v>
      </c>
      <c r="C12" s="24">
        <v>0</v>
      </c>
      <c r="D12" s="22">
        <f t="shared" ref="D12:W12" si="5">C12*EXP(-revR*DELTA)+sigR*SQRT((1-EXP(-2*revR*DELTA))/(2*revR))*INDEX(eps_1,$B12,D$6)</f>
        <v>-0.296167183758904</v>
      </c>
      <c r="E12" s="22">
        <f t="shared" si="5"/>
        <v>-0.373409080433387</v>
      </c>
      <c r="F12" s="22">
        <f t="shared" si="5"/>
        <v>-0.442510141221886</v>
      </c>
      <c r="G12" s="22">
        <f t="shared" si="5"/>
        <v>-0.57860606742171</v>
      </c>
      <c r="H12" s="22">
        <f t="shared" si="5"/>
        <v>-0.509972874742827</v>
      </c>
      <c r="I12" s="22">
        <f t="shared" si="5"/>
        <v>-0.756425744729344</v>
      </c>
      <c r="J12" s="22">
        <f t="shared" si="5"/>
        <v>-0.762623976982976</v>
      </c>
      <c r="K12" s="22">
        <f t="shared" si="5"/>
        <v>-0.54764928639382</v>
      </c>
      <c r="L12" s="22">
        <f t="shared" si="5"/>
        <v>-0.424175722898224</v>
      </c>
      <c r="M12" s="22">
        <f t="shared" si="5"/>
        <v>-0.456735803892462</v>
      </c>
      <c r="N12" s="22">
        <f t="shared" si="5"/>
        <v>-0.23719354042917</v>
      </c>
      <c r="O12" s="22">
        <f t="shared" si="5"/>
        <v>-0.0173449895685008</v>
      </c>
      <c r="P12" s="22">
        <f t="shared" si="5"/>
        <v>-0.00885517662896259</v>
      </c>
      <c r="Q12" s="22">
        <f t="shared" si="5"/>
        <v>-0.0603901866019034</v>
      </c>
      <c r="R12" s="22">
        <f t="shared" si="5"/>
        <v>0.0224236558121414</v>
      </c>
      <c r="S12" s="22">
        <f t="shared" si="5"/>
        <v>-0.210086708999553</v>
      </c>
      <c r="T12" s="22">
        <f t="shared" si="5"/>
        <v>-0.117284357241158</v>
      </c>
      <c r="U12" s="22">
        <f t="shared" si="5"/>
        <v>-0.169780438062718</v>
      </c>
      <c r="V12" s="22">
        <f t="shared" si="5"/>
        <v>-0.0995434616700764</v>
      </c>
      <c r="W12" s="22">
        <f t="shared" si="5"/>
        <v>-0.126703763505325</v>
      </c>
      <c r="X12" s="26"/>
      <c r="Y12" s="26"/>
      <c r="Z12" s="26"/>
      <c r="AA12" s="33"/>
    </row>
    <row r="13" ht="12" customHeight="1" spans="1:27">
      <c r="A13" s="23"/>
      <c r="B13">
        <v>7</v>
      </c>
      <c r="C13" s="24">
        <v>0</v>
      </c>
      <c r="D13" s="22">
        <f t="shared" ref="D13:W13" si="6">C13*EXP(-revR*DELTA)+sigR*SQRT((1-EXP(-2*revR*DELTA))/(2*revR))*INDEX(eps_1,$B13,D$6)</f>
        <v>-0.0931145826921112</v>
      </c>
      <c r="E13" s="22">
        <f t="shared" si="6"/>
        <v>0.0969193585732799</v>
      </c>
      <c r="F13" s="22">
        <f t="shared" si="6"/>
        <v>0.0743690669088221</v>
      </c>
      <c r="G13" s="22">
        <f t="shared" si="6"/>
        <v>-0.155869013768259</v>
      </c>
      <c r="H13" s="22">
        <f t="shared" si="6"/>
        <v>-0.358323011339536</v>
      </c>
      <c r="I13" s="22">
        <f t="shared" si="6"/>
        <v>-0.296834765573132</v>
      </c>
      <c r="J13" s="22">
        <f t="shared" si="6"/>
        <v>-0.145597862472389</v>
      </c>
      <c r="K13" s="22">
        <f t="shared" si="6"/>
        <v>-0.3184985613279</v>
      </c>
      <c r="L13" s="22">
        <f t="shared" si="6"/>
        <v>-0.153972256791523</v>
      </c>
      <c r="M13" s="22">
        <f t="shared" si="6"/>
        <v>-0.194064163151478</v>
      </c>
      <c r="N13" s="22">
        <f t="shared" si="6"/>
        <v>-0.503778226241813</v>
      </c>
      <c r="O13" s="22">
        <f t="shared" si="6"/>
        <v>-0.509435161071694</v>
      </c>
      <c r="P13" s="22">
        <f t="shared" si="6"/>
        <v>-0.679986923958201</v>
      </c>
      <c r="Q13" s="22">
        <f t="shared" si="6"/>
        <v>-0.586305173711485</v>
      </c>
      <c r="R13" s="22">
        <f t="shared" si="6"/>
        <v>-0.619221200122398</v>
      </c>
      <c r="S13" s="22">
        <f t="shared" si="6"/>
        <v>-0.724042669081285</v>
      </c>
      <c r="T13" s="22">
        <f t="shared" si="6"/>
        <v>-0.803240298703435</v>
      </c>
      <c r="U13" s="22">
        <f t="shared" si="6"/>
        <v>-0.70722379102123</v>
      </c>
      <c r="V13" s="22">
        <f t="shared" si="6"/>
        <v>-0.796242749967533</v>
      </c>
      <c r="W13" s="22">
        <f t="shared" si="6"/>
        <v>-0.717068853070644</v>
      </c>
      <c r="X13" s="26"/>
      <c r="Y13" s="26"/>
      <c r="Z13" s="26"/>
      <c r="AA13" s="33"/>
    </row>
    <row r="14" ht="12" customHeight="1" spans="1:27">
      <c r="A14" s="23"/>
      <c r="B14">
        <v>8</v>
      </c>
      <c r="C14" s="24">
        <v>0</v>
      </c>
      <c r="D14" s="22">
        <f t="shared" ref="D14:W14" si="7">C14*EXP(-revR*DELTA)+sigR*SQRT((1-EXP(-2*revR*DELTA))/(2*revR))*INDEX(eps_1,$B14,D$6)</f>
        <v>0.0188860697149413</v>
      </c>
      <c r="E14" s="22">
        <f t="shared" si="7"/>
        <v>0.161300383250554</v>
      </c>
      <c r="F14" s="22">
        <f t="shared" si="7"/>
        <v>0.122670676507658</v>
      </c>
      <c r="G14" s="22">
        <f t="shared" si="7"/>
        <v>0.248122354422295</v>
      </c>
      <c r="H14" s="22">
        <f t="shared" si="7"/>
        <v>0.383653945879899</v>
      </c>
      <c r="I14" s="22">
        <f t="shared" si="7"/>
        <v>0.322273831944215</v>
      </c>
      <c r="J14" s="22">
        <f t="shared" si="7"/>
        <v>0.616751196304854</v>
      </c>
      <c r="K14" s="22">
        <f t="shared" si="7"/>
        <v>0.503404305663354</v>
      </c>
      <c r="L14" s="22">
        <f t="shared" si="7"/>
        <v>0.676936750460582</v>
      </c>
      <c r="M14" s="22">
        <f t="shared" si="7"/>
        <v>0.427686686312858</v>
      </c>
      <c r="N14" s="22">
        <f t="shared" si="7"/>
        <v>0.284725708191539</v>
      </c>
      <c r="O14" s="22">
        <f t="shared" si="7"/>
        <v>0.167375108860031</v>
      </c>
      <c r="P14" s="22">
        <f t="shared" si="7"/>
        <v>0.178719630997622</v>
      </c>
      <c r="Q14" s="22">
        <f t="shared" si="7"/>
        <v>0.545827012728057</v>
      </c>
      <c r="R14" s="22">
        <f t="shared" si="7"/>
        <v>0.478846284822524</v>
      </c>
      <c r="S14" s="22">
        <f t="shared" si="7"/>
        <v>0.289377799025555</v>
      </c>
      <c r="T14" s="22">
        <f t="shared" si="7"/>
        <v>0.35153179325289</v>
      </c>
      <c r="U14" s="22">
        <f t="shared" si="7"/>
        <v>0.0566953328330776</v>
      </c>
      <c r="V14" s="22">
        <f t="shared" si="7"/>
        <v>0.0728903196107335</v>
      </c>
      <c r="W14" s="22">
        <f t="shared" si="7"/>
        <v>0.0486036878188578</v>
      </c>
      <c r="X14" s="26"/>
      <c r="Y14" s="26"/>
      <c r="Z14" s="26"/>
      <c r="AA14" s="33"/>
    </row>
    <row r="15" ht="12" customHeight="1" spans="1:27">
      <c r="A15" s="23"/>
      <c r="B15">
        <v>9</v>
      </c>
      <c r="C15" s="24">
        <v>0</v>
      </c>
      <c r="D15" s="22">
        <f t="shared" ref="D15:W15" si="8">C15*EXP(-revR*DELTA)+sigR*SQRT((1-EXP(-2*revR*DELTA))/(2*revR))*INDEX(eps_1,$B15,D$6)</f>
        <v>-0.0675647737114059</v>
      </c>
      <c r="E15" s="22">
        <f t="shared" si="8"/>
        <v>-0.375298729892734</v>
      </c>
      <c r="F15" s="22">
        <f t="shared" si="8"/>
        <v>-0.334351952739968</v>
      </c>
      <c r="G15" s="22">
        <f t="shared" si="8"/>
        <v>-0.409147916018788</v>
      </c>
      <c r="H15" s="22">
        <f t="shared" si="8"/>
        <v>-0.692309972383137</v>
      </c>
      <c r="I15" s="22">
        <f t="shared" si="8"/>
        <v>-0.470464278586007</v>
      </c>
      <c r="J15" s="22">
        <f t="shared" si="8"/>
        <v>-0.522163439775944</v>
      </c>
      <c r="K15" s="22">
        <f t="shared" si="8"/>
        <v>-0.540234038211543</v>
      </c>
      <c r="L15" s="22">
        <f t="shared" si="8"/>
        <v>-0.73044575395538</v>
      </c>
      <c r="M15" s="22">
        <f t="shared" si="8"/>
        <v>-0.830700709645421</v>
      </c>
      <c r="N15" s="22">
        <f t="shared" si="8"/>
        <v>-0.952578790239289</v>
      </c>
      <c r="O15" s="22">
        <f t="shared" si="8"/>
        <v>-1.40543258974957</v>
      </c>
      <c r="P15" s="22">
        <f t="shared" si="8"/>
        <v>-1.22049899300917</v>
      </c>
      <c r="Q15" s="22">
        <f t="shared" si="8"/>
        <v>-1.24901097253408</v>
      </c>
      <c r="R15" s="22">
        <f t="shared" si="8"/>
        <v>-1.40971226318065</v>
      </c>
      <c r="S15" s="22">
        <f t="shared" si="8"/>
        <v>-1.2107722038218</v>
      </c>
      <c r="T15" s="22">
        <f t="shared" si="8"/>
        <v>-1.31841591375294</v>
      </c>
      <c r="U15" s="22">
        <f t="shared" si="8"/>
        <v>-1.14278232372467</v>
      </c>
      <c r="V15" s="22">
        <f t="shared" si="8"/>
        <v>-0.690819079233097</v>
      </c>
      <c r="W15" s="22">
        <f t="shared" si="8"/>
        <v>-1.19427887323254</v>
      </c>
      <c r="X15" s="26"/>
      <c r="Y15" s="26"/>
      <c r="Z15" s="26"/>
      <c r="AA15" s="33"/>
    </row>
    <row r="16" ht="12" customHeight="1" spans="1:27">
      <c r="A16" s="23"/>
      <c r="B16">
        <v>10</v>
      </c>
      <c r="C16" s="24">
        <v>0</v>
      </c>
      <c r="D16" s="22">
        <f t="shared" ref="D16:W16" si="9">C16*EXP(-revR*DELTA)+sigR*SQRT((1-EXP(-2*revR*DELTA))/(2*revR))*INDEX(eps_1,$B16,D$6)</f>
        <v>-0.00205155129856297</v>
      </c>
      <c r="E16" s="22">
        <f t="shared" si="9"/>
        <v>0.216103072370442</v>
      </c>
      <c r="F16" s="22">
        <f t="shared" si="9"/>
        <v>0.139781590438068</v>
      </c>
      <c r="G16" s="22">
        <f t="shared" si="9"/>
        <v>0.103389751052251</v>
      </c>
      <c r="H16" s="22">
        <f t="shared" si="9"/>
        <v>0.34494892901886</v>
      </c>
      <c r="I16" s="22">
        <f t="shared" si="9"/>
        <v>0.540336638558899</v>
      </c>
      <c r="J16" s="22">
        <f t="shared" si="9"/>
        <v>0.410770532172839</v>
      </c>
      <c r="K16" s="22">
        <f t="shared" si="9"/>
        <v>0.372006728368415</v>
      </c>
      <c r="L16" s="22">
        <f t="shared" si="9"/>
        <v>-0.042161920977776</v>
      </c>
      <c r="M16" s="22">
        <f t="shared" si="9"/>
        <v>0.127447554403023</v>
      </c>
      <c r="N16" s="22">
        <f t="shared" si="9"/>
        <v>0.244970510383547</v>
      </c>
      <c r="O16" s="22">
        <f t="shared" si="9"/>
        <v>0.567728394585144</v>
      </c>
      <c r="P16" s="22">
        <f t="shared" si="9"/>
        <v>0.702898475925816</v>
      </c>
      <c r="Q16" s="22">
        <f t="shared" si="9"/>
        <v>0.742944404063763</v>
      </c>
      <c r="R16" s="22">
        <f t="shared" si="9"/>
        <v>0.78211387349175</v>
      </c>
      <c r="S16" s="22">
        <f t="shared" si="9"/>
        <v>0.98823834817596</v>
      </c>
      <c r="T16" s="22">
        <f t="shared" si="9"/>
        <v>0.518965191266969</v>
      </c>
      <c r="U16" s="22">
        <f t="shared" si="9"/>
        <v>0.664022396877743</v>
      </c>
      <c r="V16" s="22">
        <f t="shared" si="9"/>
        <v>0.682680197764065</v>
      </c>
      <c r="W16" s="22">
        <f t="shared" si="9"/>
        <v>0.762427553058136</v>
      </c>
      <c r="X16" s="26"/>
      <c r="Y16" s="26"/>
      <c r="Z16" s="26"/>
      <c r="AA16" s="33"/>
    </row>
    <row r="17" ht="12" customHeight="1" spans="1:27">
      <c r="A17" s="23"/>
      <c r="B17">
        <v>11</v>
      </c>
      <c r="C17" s="24">
        <v>0</v>
      </c>
      <c r="D17" s="22">
        <f t="shared" ref="D17:W17" si="10">C17*EXP(-revR*DELTA)+sigR*SQRT((1-EXP(-2*revR*DELTA))/(2*revR))*INDEX(eps_1,$B17,D$6)</f>
        <v>-0.117576962285226</v>
      </c>
      <c r="E17" s="22">
        <f t="shared" si="10"/>
        <v>-0.0385396584386803</v>
      </c>
      <c r="F17" s="22">
        <f t="shared" si="10"/>
        <v>0.120496932326924</v>
      </c>
      <c r="G17" s="22">
        <f t="shared" si="10"/>
        <v>0.201874797077873</v>
      </c>
      <c r="H17" s="22">
        <f t="shared" si="10"/>
        <v>0.163609462200473</v>
      </c>
      <c r="I17" s="22">
        <f t="shared" si="10"/>
        <v>0.270855140400023</v>
      </c>
      <c r="J17" s="22">
        <f t="shared" si="10"/>
        <v>0.102318153455482</v>
      </c>
      <c r="K17" s="22">
        <f t="shared" si="10"/>
        <v>-0.218023625295198</v>
      </c>
      <c r="L17" s="22">
        <f t="shared" si="10"/>
        <v>0.119006356692781</v>
      </c>
      <c r="M17" s="22">
        <f t="shared" si="10"/>
        <v>-0.182782302669247</v>
      </c>
      <c r="N17" s="22">
        <f t="shared" si="10"/>
        <v>0.0568058176676878</v>
      </c>
      <c r="O17" s="22">
        <f t="shared" si="10"/>
        <v>-0.160096558408756</v>
      </c>
      <c r="P17" s="22">
        <f t="shared" si="10"/>
        <v>-0.046308809772398</v>
      </c>
      <c r="Q17" s="22">
        <f t="shared" si="10"/>
        <v>-0.000207931693470699</v>
      </c>
      <c r="R17" s="22">
        <f t="shared" si="10"/>
        <v>-0.00413647852915727</v>
      </c>
      <c r="S17" s="22">
        <f t="shared" si="10"/>
        <v>0.117911505139862</v>
      </c>
      <c r="T17" s="22">
        <f t="shared" si="10"/>
        <v>0.0643410604715938</v>
      </c>
      <c r="U17" s="22">
        <f t="shared" si="10"/>
        <v>-0.0216917150550222</v>
      </c>
      <c r="V17" s="22">
        <f t="shared" si="10"/>
        <v>0.128354546567</v>
      </c>
      <c r="W17" s="22">
        <f t="shared" si="10"/>
        <v>0.361624392870287</v>
      </c>
      <c r="X17" s="26"/>
      <c r="Y17" s="26"/>
      <c r="Z17" s="26"/>
      <c r="AA17" s="33"/>
    </row>
    <row r="18" ht="12" customHeight="1" spans="1:27">
      <c r="A18" s="23"/>
      <c r="B18">
        <v>12</v>
      </c>
      <c r="C18" s="24">
        <v>0</v>
      </c>
      <c r="D18" s="22">
        <f t="shared" ref="D18:W18" si="11">C18*EXP(-revR*DELTA)+sigR*SQRT((1-EXP(-2*revR*DELTA))/(2*revR))*INDEX(eps_1,$B18,D$6)</f>
        <v>-0.229438042480157</v>
      </c>
      <c r="E18" s="22">
        <f t="shared" si="11"/>
        <v>-0.336343573668195</v>
      </c>
      <c r="F18" s="22">
        <f t="shared" si="11"/>
        <v>-0.436232206482183</v>
      </c>
      <c r="G18" s="22">
        <f t="shared" si="11"/>
        <v>-0.325524142137052</v>
      </c>
      <c r="H18" s="22">
        <f t="shared" si="11"/>
        <v>-0.304383902013353</v>
      </c>
      <c r="I18" s="22">
        <f t="shared" si="11"/>
        <v>-0.456320787063199</v>
      </c>
      <c r="J18" s="22">
        <f t="shared" si="11"/>
        <v>-0.512748316788299</v>
      </c>
      <c r="K18" s="22">
        <f t="shared" si="11"/>
        <v>-0.803326697664659</v>
      </c>
      <c r="L18" s="22">
        <f t="shared" si="11"/>
        <v>-0.705051515541918</v>
      </c>
      <c r="M18" s="22">
        <f t="shared" si="11"/>
        <v>-0.624699286208189</v>
      </c>
      <c r="N18" s="22">
        <f t="shared" si="11"/>
        <v>-0.341053291768732</v>
      </c>
      <c r="O18" s="22">
        <f t="shared" si="11"/>
        <v>-0.189663054893466</v>
      </c>
      <c r="P18" s="22">
        <f t="shared" si="11"/>
        <v>-0.488823851760375</v>
      </c>
      <c r="Q18" s="22">
        <f t="shared" si="11"/>
        <v>-0.694576232674502</v>
      </c>
      <c r="R18" s="22">
        <f t="shared" si="11"/>
        <v>-0.627940019702099</v>
      </c>
      <c r="S18" s="22">
        <f t="shared" si="11"/>
        <v>-0.411214829975297</v>
      </c>
      <c r="T18" s="22">
        <f t="shared" si="11"/>
        <v>-0.31062910517178</v>
      </c>
      <c r="U18" s="22">
        <f t="shared" si="11"/>
        <v>-0.460095198339708</v>
      </c>
      <c r="V18" s="22">
        <f t="shared" si="11"/>
        <v>-0.40219226987594</v>
      </c>
      <c r="W18" s="22">
        <f t="shared" si="11"/>
        <v>-0.417228408132823</v>
      </c>
      <c r="X18" s="26"/>
      <c r="Y18" s="26"/>
      <c r="Z18" s="26"/>
      <c r="AA18" s="33"/>
    </row>
    <row r="19" ht="12" customHeight="1" spans="1:27">
      <c r="A19" s="23"/>
      <c r="B19">
        <v>13</v>
      </c>
      <c r="C19" s="24">
        <v>0</v>
      </c>
      <c r="D19" s="22">
        <f t="shared" ref="D19:W19" si="12">C19*EXP(-revR*DELTA)+sigR*SQRT((1-EXP(-2*revR*DELTA))/(2*revR))*INDEX(eps_1,$B19,D$6)</f>
        <v>-0.170712424310603</v>
      </c>
      <c r="E19" s="22">
        <f t="shared" si="12"/>
        <v>-0.516201941683377</v>
      </c>
      <c r="F19" s="22">
        <f t="shared" si="12"/>
        <v>-0.488196903582506</v>
      </c>
      <c r="G19" s="22">
        <f t="shared" si="12"/>
        <v>-0.506682658508681</v>
      </c>
      <c r="H19" s="22">
        <f t="shared" si="12"/>
        <v>-0.24691617528242</v>
      </c>
      <c r="I19" s="22">
        <f t="shared" si="12"/>
        <v>0.124501990569387</v>
      </c>
      <c r="J19" s="22">
        <f t="shared" si="12"/>
        <v>0.0703766286075397</v>
      </c>
      <c r="K19" s="22">
        <f t="shared" si="12"/>
        <v>-0.0010183264936886</v>
      </c>
      <c r="L19" s="22">
        <f t="shared" si="12"/>
        <v>-0.00641579707074478</v>
      </c>
      <c r="M19" s="22">
        <f t="shared" si="12"/>
        <v>0.0166621975516697</v>
      </c>
      <c r="N19" s="22">
        <f t="shared" si="12"/>
        <v>0.0764593773237697</v>
      </c>
      <c r="O19" s="22">
        <f t="shared" si="12"/>
        <v>-0.122065448844476</v>
      </c>
      <c r="P19" s="22">
        <f t="shared" si="12"/>
        <v>-0.254152648425853</v>
      </c>
      <c r="Q19" s="22">
        <f t="shared" si="12"/>
        <v>-0.430006882494091</v>
      </c>
      <c r="R19" s="22">
        <f t="shared" si="12"/>
        <v>-0.280104276146497</v>
      </c>
      <c r="S19" s="22">
        <f t="shared" si="12"/>
        <v>-0.533121792060044</v>
      </c>
      <c r="T19" s="22">
        <f t="shared" si="12"/>
        <v>-0.310015448938965</v>
      </c>
      <c r="U19" s="22">
        <f t="shared" si="12"/>
        <v>-0.528943738664431</v>
      </c>
      <c r="V19" s="22">
        <f t="shared" si="12"/>
        <v>-0.335589097644894</v>
      </c>
      <c r="W19" s="22">
        <f t="shared" si="12"/>
        <v>-0.229832850664967</v>
      </c>
      <c r="X19" s="26"/>
      <c r="Y19" s="26"/>
      <c r="Z19" s="26"/>
      <c r="AA19" s="33"/>
    </row>
    <row r="20" ht="12" customHeight="1" spans="1:27">
      <c r="A20" s="23"/>
      <c r="B20">
        <v>14</v>
      </c>
      <c r="C20" s="24">
        <v>0</v>
      </c>
      <c r="D20" s="22">
        <f t="shared" ref="D20:W20" si="13">C20*EXP(-revR*DELTA)+sigR*SQRT((1-EXP(-2*revR*DELTA))/(2*revR))*INDEX(eps_1,$B20,D$6)</f>
        <v>0.0335179932777938</v>
      </c>
      <c r="E20" s="22">
        <f t="shared" si="13"/>
        <v>0.138521037790048</v>
      </c>
      <c r="F20" s="22">
        <f t="shared" si="13"/>
        <v>-0.0768948902144763</v>
      </c>
      <c r="G20" s="22">
        <f t="shared" si="13"/>
        <v>-0.225195715358666</v>
      </c>
      <c r="H20" s="22">
        <f t="shared" si="13"/>
        <v>-0.0249606242587163</v>
      </c>
      <c r="I20" s="22">
        <f t="shared" si="13"/>
        <v>0.405331934483001</v>
      </c>
      <c r="J20" s="22">
        <f t="shared" si="13"/>
        <v>0.435709599710815</v>
      </c>
      <c r="K20" s="22">
        <f t="shared" si="13"/>
        <v>0.318323813407773</v>
      </c>
      <c r="L20" s="22">
        <f t="shared" si="13"/>
        <v>0.549670550103683</v>
      </c>
      <c r="M20" s="22">
        <f t="shared" si="13"/>
        <v>0.249599344191966</v>
      </c>
      <c r="N20" s="22">
        <f t="shared" si="13"/>
        <v>0.0157275979965643</v>
      </c>
      <c r="O20" s="22">
        <f t="shared" si="13"/>
        <v>-0.156922173291671</v>
      </c>
      <c r="P20" s="22">
        <f t="shared" si="13"/>
        <v>-0.0772177391394129</v>
      </c>
      <c r="Q20" s="22">
        <f t="shared" si="13"/>
        <v>-0.197395522385353</v>
      </c>
      <c r="R20" s="22">
        <f t="shared" si="13"/>
        <v>-0.0454998821494922</v>
      </c>
      <c r="S20" s="22">
        <f t="shared" si="13"/>
        <v>0.226053402253086</v>
      </c>
      <c r="T20" s="22">
        <f t="shared" si="13"/>
        <v>0.033173496925986</v>
      </c>
      <c r="U20" s="22">
        <f t="shared" si="13"/>
        <v>-0.0165540545768708</v>
      </c>
      <c r="V20" s="22">
        <f t="shared" si="13"/>
        <v>0.125895632983767</v>
      </c>
      <c r="W20" s="22">
        <f t="shared" si="13"/>
        <v>0.0985184694302602</v>
      </c>
      <c r="X20" s="26"/>
      <c r="Y20" s="26"/>
      <c r="Z20" s="26"/>
      <c r="AA20" s="33"/>
    </row>
    <row r="21" ht="12" customHeight="1" spans="1:27">
      <c r="A21" s="23"/>
      <c r="B21">
        <v>15</v>
      </c>
      <c r="C21" s="24">
        <v>0</v>
      </c>
      <c r="D21" s="22">
        <f t="shared" ref="D21:W21" si="14">C21*EXP(-revR*DELTA)+sigR*SQRT((1-EXP(-2*revR*DELTA))/(2*revR))*INDEX(eps_1,$B21,D$6)</f>
        <v>0.190087332756929</v>
      </c>
      <c r="E21" s="22">
        <f t="shared" si="14"/>
        <v>-0.241996059382147</v>
      </c>
      <c r="F21" s="22">
        <f t="shared" si="14"/>
        <v>-0.724518389772774</v>
      </c>
      <c r="G21" s="22">
        <f t="shared" si="14"/>
        <v>-0.517883598964112</v>
      </c>
      <c r="H21" s="22">
        <f t="shared" si="14"/>
        <v>-0.122136252523548</v>
      </c>
      <c r="I21" s="22">
        <f t="shared" si="14"/>
        <v>-0.29001619045447</v>
      </c>
      <c r="J21" s="22">
        <f t="shared" si="14"/>
        <v>-0.434432688516933</v>
      </c>
      <c r="K21" s="22">
        <f t="shared" si="14"/>
        <v>-0.454005735229856</v>
      </c>
      <c r="L21" s="22">
        <f t="shared" si="14"/>
        <v>-0.628947110372955</v>
      </c>
      <c r="M21" s="22">
        <f t="shared" si="14"/>
        <v>-0.494607082101977</v>
      </c>
      <c r="N21" s="22">
        <f t="shared" si="14"/>
        <v>-0.289459029988038</v>
      </c>
      <c r="O21" s="22">
        <f t="shared" si="14"/>
        <v>-0.296263163826825</v>
      </c>
      <c r="P21" s="22">
        <f t="shared" si="14"/>
        <v>-0.173010635088592</v>
      </c>
      <c r="Q21" s="22">
        <f t="shared" si="14"/>
        <v>-0.185596413839601</v>
      </c>
      <c r="R21" s="22">
        <f t="shared" si="14"/>
        <v>-0.158707721680913</v>
      </c>
      <c r="S21" s="22">
        <f t="shared" si="14"/>
        <v>-0.275483945660425</v>
      </c>
      <c r="T21" s="22">
        <f t="shared" si="14"/>
        <v>-0.190058532765598</v>
      </c>
      <c r="U21" s="22">
        <f t="shared" si="14"/>
        <v>-0.122239522652347</v>
      </c>
      <c r="V21" s="22">
        <f t="shared" si="14"/>
        <v>-0.0348184753895155</v>
      </c>
      <c r="W21" s="22">
        <f t="shared" si="14"/>
        <v>-0.215466769989548</v>
      </c>
      <c r="X21" s="26"/>
      <c r="Y21" s="26"/>
      <c r="Z21" s="26"/>
      <c r="AA21" s="33"/>
    </row>
    <row r="22" ht="12" customHeight="1" spans="1:27">
      <c r="A22" s="23"/>
      <c r="B22">
        <v>16</v>
      </c>
      <c r="C22" s="24">
        <v>0</v>
      </c>
      <c r="D22" s="22">
        <f t="shared" ref="D22:W22" si="15">C22*EXP(-revR*DELTA)+sigR*SQRT((1-EXP(-2*revR*DELTA))/(2*revR))*INDEX(eps_1,$B22,D$6)</f>
        <v>-0.13797806390231</v>
      </c>
      <c r="E22" s="22">
        <f t="shared" si="15"/>
        <v>0.0712456584376834</v>
      </c>
      <c r="F22" s="22">
        <f t="shared" si="15"/>
        <v>0.120765318326916</v>
      </c>
      <c r="G22" s="22">
        <f t="shared" si="15"/>
        <v>0.0704328391121042</v>
      </c>
      <c r="H22" s="22">
        <f t="shared" si="15"/>
        <v>0.346191685849034</v>
      </c>
      <c r="I22" s="22">
        <f t="shared" si="15"/>
        <v>0.299751406537995</v>
      </c>
      <c r="J22" s="22">
        <f t="shared" si="15"/>
        <v>0.230813388876117</v>
      </c>
      <c r="K22" s="22">
        <f t="shared" si="15"/>
        <v>0.456328217069419</v>
      </c>
      <c r="L22" s="22">
        <f t="shared" si="15"/>
        <v>0.161876139182767</v>
      </c>
      <c r="M22" s="22">
        <f t="shared" si="15"/>
        <v>-0.0187120459983333</v>
      </c>
      <c r="N22" s="22">
        <f t="shared" si="15"/>
        <v>-0.0934022762062777</v>
      </c>
      <c r="O22" s="22">
        <f t="shared" si="15"/>
        <v>0.0816512532018226</v>
      </c>
      <c r="P22" s="22">
        <f t="shared" si="15"/>
        <v>-0.0117245340232406</v>
      </c>
      <c r="Q22" s="22">
        <f t="shared" si="15"/>
        <v>-0.173511387860571</v>
      </c>
      <c r="R22" s="22">
        <f t="shared" si="15"/>
        <v>-0.292995962996018</v>
      </c>
      <c r="S22" s="22">
        <f t="shared" si="15"/>
        <v>-0.402987716749075</v>
      </c>
      <c r="T22" s="22">
        <f t="shared" si="15"/>
        <v>-0.140972556354249</v>
      </c>
      <c r="U22" s="22">
        <f t="shared" si="15"/>
        <v>0.106486575032632</v>
      </c>
      <c r="V22" s="22">
        <f t="shared" si="15"/>
        <v>0.362556533041752</v>
      </c>
      <c r="W22" s="22">
        <f t="shared" si="15"/>
        <v>0.179212277714675</v>
      </c>
      <c r="X22" s="26"/>
      <c r="Y22" s="26"/>
      <c r="Z22" s="26"/>
      <c r="AA22" s="33"/>
    </row>
    <row r="23" ht="12" customHeight="1" spans="1:27">
      <c r="A23" s="23"/>
      <c r="B23">
        <v>17</v>
      </c>
      <c r="C23" s="24">
        <v>0</v>
      </c>
      <c r="D23" s="22">
        <f t="shared" ref="D23:W23" si="16">C23*EXP(-revR*DELTA)+sigR*SQRT((1-EXP(-2*revR*DELTA))/(2*revR))*INDEX(eps_1,$B23,D$6)</f>
        <v>0.283882684264325</v>
      </c>
      <c r="E23" s="22">
        <f t="shared" si="16"/>
        <v>0.212381725178454</v>
      </c>
      <c r="F23" s="22">
        <f t="shared" si="16"/>
        <v>0.386891332987906</v>
      </c>
      <c r="G23" s="22">
        <f t="shared" si="16"/>
        <v>0.407203419327862</v>
      </c>
      <c r="H23" s="22">
        <f t="shared" si="16"/>
        <v>0.547999994862312</v>
      </c>
      <c r="I23" s="22">
        <f t="shared" si="16"/>
        <v>0.594139861958106</v>
      </c>
      <c r="J23" s="22">
        <f t="shared" si="16"/>
        <v>0.608290512269071</v>
      </c>
      <c r="K23" s="22">
        <f t="shared" si="16"/>
        <v>0.838622087414486</v>
      </c>
      <c r="L23" s="22">
        <f t="shared" si="16"/>
        <v>0.826473731072326</v>
      </c>
      <c r="M23" s="22">
        <f t="shared" si="16"/>
        <v>0.821235057973748</v>
      </c>
      <c r="N23" s="22">
        <f t="shared" si="16"/>
        <v>0.572021843175869</v>
      </c>
      <c r="O23" s="22">
        <f t="shared" si="16"/>
        <v>0.753106280807781</v>
      </c>
      <c r="P23" s="22">
        <f t="shared" si="16"/>
        <v>0.526230141997715</v>
      </c>
      <c r="Q23" s="22">
        <f t="shared" si="16"/>
        <v>0.233177682020062</v>
      </c>
      <c r="R23" s="22">
        <f t="shared" si="16"/>
        <v>-0.0037167893028891</v>
      </c>
      <c r="S23" s="22">
        <f t="shared" si="16"/>
        <v>-0.260370125061382</v>
      </c>
      <c r="T23" s="22">
        <f t="shared" si="16"/>
        <v>-0.435768896097349</v>
      </c>
      <c r="U23" s="22">
        <f t="shared" si="16"/>
        <v>-0.717971221985373</v>
      </c>
      <c r="V23" s="22">
        <f t="shared" si="16"/>
        <v>-0.962906870857984</v>
      </c>
      <c r="W23" s="22">
        <f t="shared" si="16"/>
        <v>-0.988723861642207</v>
      </c>
      <c r="X23" s="26"/>
      <c r="Y23" s="26"/>
      <c r="Z23" s="26"/>
      <c r="AA23" s="33"/>
    </row>
    <row r="24" ht="12" customHeight="1" spans="1:27">
      <c r="A24" s="23"/>
      <c r="B24">
        <v>18</v>
      </c>
      <c r="C24" s="24">
        <v>0</v>
      </c>
      <c r="D24" s="22">
        <f t="shared" ref="D24:W24" si="17">C24*EXP(-revR*DELTA)+sigR*SQRT((1-EXP(-2*revR*DELTA))/(2*revR))*INDEX(eps_1,$B24,D$6)</f>
        <v>-0.0492298458445556</v>
      </c>
      <c r="E24" s="22">
        <f t="shared" si="17"/>
        <v>0.0730954315566618</v>
      </c>
      <c r="F24" s="22">
        <f t="shared" si="17"/>
        <v>-0.148153620697481</v>
      </c>
      <c r="G24" s="22">
        <f t="shared" si="17"/>
        <v>-0.204839307642666</v>
      </c>
      <c r="H24" s="22">
        <f t="shared" si="17"/>
        <v>-0.329365553036477</v>
      </c>
      <c r="I24" s="22">
        <f t="shared" si="17"/>
        <v>-0.19311972703469</v>
      </c>
      <c r="J24" s="22">
        <f t="shared" si="17"/>
        <v>0.145411265044749</v>
      </c>
      <c r="K24" s="22">
        <f t="shared" si="17"/>
        <v>0.258060840485425</v>
      </c>
      <c r="L24" s="22">
        <f t="shared" si="17"/>
        <v>-0.0397096587952517</v>
      </c>
      <c r="M24" s="22">
        <f t="shared" si="17"/>
        <v>-0.311268570639148</v>
      </c>
      <c r="N24" s="22">
        <f t="shared" si="17"/>
        <v>-0.360049394910347</v>
      </c>
      <c r="O24" s="22">
        <f t="shared" si="17"/>
        <v>0.000669534973320951</v>
      </c>
      <c r="P24" s="22">
        <f t="shared" si="17"/>
        <v>-0.271835838153183</v>
      </c>
      <c r="Q24" s="22">
        <f t="shared" si="17"/>
        <v>-0.0183599326667465</v>
      </c>
      <c r="R24" s="22">
        <f t="shared" si="17"/>
        <v>0.112381278640255</v>
      </c>
      <c r="S24" s="22">
        <f t="shared" si="17"/>
        <v>0.00731650369039473</v>
      </c>
      <c r="T24" s="22">
        <f t="shared" si="17"/>
        <v>-0.187970215057622</v>
      </c>
      <c r="U24" s="22">
        <f t="shared" si="17"/>
        <v>-0.269859456202154</v>
      </c>
      <c r="V24" s="22">
        <f t="shared" si="17"/>
        <v>-0.41813417215496</v>
      </c>
      <c r="W24" s="22">
        <f t="shared" si="17"/>
        <v>-0.663236190170027</v>
      </c>
      <c r="X24" s="26"/>
      <c r="Y24" s="26"/>
      <c r="Z24" s="26"/>
      <c r="AA24" s="33"/>
    </row>
    <row r="25" ht="12" customHeight="1" spans="1:27">
      <c r="A25" s="23"/>
      <c r="B25">
        <v>19</v>
      </c>
      <c r="C25" s="24">
        <v>0</v>
      </c>
      <c r="D25" s="22">
        <f t="shared" ref="D25:W25" si="18">C25*EXP(-revR*DELTA)+sigR*SQRT((1-EXP(-2*revR*DELTA))/(2*revR))*INDEX(eps_1,$B25,D$6)</f>
        <v>0.259478307077515</v>
      </c>
      <c r="E25" s="22">
        <f t="shared" si="18"/>
        <v>0.0932353512648311</v>
      </c>
      <c r="F25" s="22">
        <f t="shared" si="18"/>
        <v>0.0665343979277092</v>
      </c>
      <c r="G25" s="22">
        <f t="shared" si="18"/>
        <v>-0.145591236673696</v>
      </c>
      <c r="H25" s="22">
        <f t="shared" si="18"/>
        <v>-0.0359093702486384</v>
      </c>
      <c r="I25" s="22">
        <f t="shared" si="18"/>
        <v>-0.0880428921658808</v>
      </c>
      <c r="J25" s="22">
        <f t="shared" si="18"/>
        <v>-0.246681486943356</v>
      </c>
      <c r="K25" s="22">
        <f t="shared" si="18"/>
        <v>-0.493093801571338</v>
      </c>
      <c r="L25" s="22">
        <f t="shared" si="18"/>
        <v>-0.366596825426452</v>
      </c>
      <c r="M25" s="22">
        <f t="shared" si="18"/>
        <v>-0.227225081847746</v>
      </c>
      <c r="N25" s="22">
        <f t="shared" si="18"/>
        <v>-0.0333794228557084</v>
      </c>
      <c r="O25" s="22">
        <f t="shared" si="18"/>
        <v>-0.108021168608249</v>
      </c>
      <c r="P25" s="22">
        <f t="shared" si="18"/>
        <v>-0.0422229501922424</v>
      </c>
      <c r="Q25" s="22">
        <f t="shared" si="18"/>
        <v>-0.129009012407922</v>
      </c>
      <c r="R25" s="22">
        <f t="shared" si="18"/>
        <v>-0.20041116213733</v>
      </c>
      <c r="S25" s="22">
        <f t="shared" si="18"/>
        <v>-0.19495244990886</v>
      </c>
      <c r="T25" s="22">
        <f t="shared" si="18"/>
        <v>-0.360507186903558</v>
      </c>
      <c r="U25" s="22">
        <f t="shared" si="18"/>
        <v>-0.446352152264647</v>
      </c>
      <c r="V25" s="22">
        <f t="shared" si="18"/>
        <v>-0.671846687049558</v>
      </c>
      <c r="W25" s="22">
        <f t="shared" si="18"/>
        <v>-0.337119792538187</v>
      </c>
      <c r="X25" s="26"/>
      <c r="Y25" s="26"/>
      <c r="Z25" s="26"/>
      <c r="AA25" s="33"/>
    </row>
    <row r="26" ht="12" customHeight="1" spans="1:27">
      <c r="A26" s="23"/>
      <c r="B26">
        <v>20</v>
      </c>
      <c r="C26" s="25">
        <v>0</v>
      </c>
      <c r="D26" s="22">
        <f t="shared" ref="D26:W26" si="19">C26*EXP(-revR*DELTA)+sigR*SQRT((1-EXP(-2*revR*DELTA))/(2*revR))*INDEX(eps_1,$B26,D$6)</f>
        <v>0.373088598262559</v>
      </c>
      <c r="E26" s="22">
        <f t="shared" si="19"/>
        <v>0.289027402436182</v>
      </c>
      <c r="F26" s="22">
        <f t="shared" si="19"/>
        <v>0.385844588038026</v>
      </c>
      <c r="G26" s="22">
        <f t="shared" si="19"/>
        <v>0.516401658842317</v>
      </c>
      <c r="H26" s="22">
        <f t="shared" si="19"/>
        <v>0.435155947906846</v>
      </c>
      <c r="I26" s="22">
        <f t="shared" si="19"/>
        <v>0.700422924041589</v>
      </c>
      <c r="J26" s="22">
        <f t="shared" si="19"/>
        <v>0.605264726955568</v>
      </c>
      <c r="K26" s="22">
        <f t="shared" si="19"/>
        <v>0.758530072202828</v>
      </c>
      <c r="L26" s="22">
        <f t="shared" si="19"/>
        <v>1.05526139353893</v>
      </c>
      <c r="M26" s="22">
        <f t="shared" si="19"/>
        <v>1.07473704338064</v>
      </c>
      <c r="N26" s="22">
        <f t="shared" si="19"/>
        <v>0.928051318076114</v>
      </c>
      <c r="O26" s="22">
        <f t="shared" si="19"/>
        <v>0.800366123895111</v>
      </c>
      <c r="P26" s="22">
        <f t="shared" si="19"/>
        <v>0.704274286668666</v>
      </c>
      <c r="Q26" s="22">
        <f t="shared" si="19"/>
        <v>0.693292398638311</v>
      </c>
      <c r="R26" s="22">
        <f t="shared" si="19"/>
        <v>0.793317486279741</v>
      </c>
      <c r="S26" s="22">
        <f t="shared" si="19"/>
        <v>1.06776820078064</v>
      </c>
      <c r="T26" s="22">
        <f t="shared" si="19"/>
        <v>0.602204489878637</v>
      </c>
      <c r="U26" s="22">
        <f t="shared" si="19"/>
        <v>1.01107843500098</v>
      </c>
      <c r="V26" s="22">
        <f t="shared" si="19"/>
        <v>1.21024023792679</v>
      </c>
      <c r="W26" s="22">
        <f t="shared" si="19"/>
        <v>1.13064516613614</v>
      </c>
      <c r="X26" s="31"/>
      <c r="Y26" s="31"/>
      <c r="Z26" s="31"/>
      <c r="AA26" s="34"/>
    </row>
    <row r="27" ht="12" customHeight="1" spans="1:27">
      <c r="A27" s="23"/>
      <c r="B27">
        <v>21</v>
      </c>
      <c r="C27" s="26">
        <v>0</v>
      </c>
      <c r="D27" s="22">
        <f t="shared" ref="D27:W27" si="20">C27*EXP(-revR*DELTA)+sigR*SQRT((1-EXP(-2*revR*DELTA))/(2*revR))*INDEX(eps_1,$B27,D$6)</f>
        <v>0.113631980462965</v>
      </c>
      <c r="E27" s="22">
        <f t="shared" si="20"/>
        <v>0.175522896465701</v>
      </c>
      <c r="F27" s="22">
        <f t="shared" si="20"/>
        <v>0.352710435597453</v>
      </c>
      <c r="G27" s="22">
        <f t="shared" si="20"/>
        <v>0.630179173944154</v>
      </c>
      <c r="H27" s="22">
        <f t="shared" si="20"/>
        <v>1.02301917906752</v>
      </c>
      <c r="I27" s="22">
        <f t="shared" si="20"/>
        <v>1.25719673576507</v>
      </c>
      <c r="J27" s="22">
        <f t="shared" si="20"/>
        <v>1.20358773247643</v>
      </c>
      <c r="K27" s="22">
        <f t="shared" si="20"/>
        <v>0.889289767209396</v>
      </c>
      <c r="L27" s="22">
        <f t="shared" si="20"/>
        <v>1.02492653015685</v>
      </c>
      <c r="M27" s="22">
        <f t="shared" si="20"/>
        <v>1.30153934071531</v>
      </c>
      <c r="N27" s="22">
        <f t="shared" si="20"/>
        <v>1.14720134745649</v>
      </c>
      <c r="O27" s="22">
        <f t="shared" si="20"/>
        <v>1.31995279523254</v>
      </c>
      <c r="P27" s="22">
        <f t="shared" si="20"/>
        <v>1.13688649564439</v>
      </c>
      <c r="Q27" s="22">
        <f t="shared" si="20"/>
        <v>1.50308888303325</v>
      </c>
      <c r="R27" s="22">
        <f t="shared" si="20"/>
        <v>1.50749206300784</v>
      </c>
      <c r="S27" s="22">
        <f t="shared" si="20"/>
        <v>1.56253913529675</v>
      </c>
      <c r="T27" s="22">
        <f t="shared" si="20"/>
        <v>1.72176657164684</v>
      </c>
      <c r="U27" s="22">
        <f t="shared" si="20"/>
        <v>1.67185626937389</v>
      </c>
      <c r="V27" s="22">
        <f t="shared" si="20"/>
        <v>1.78497321129462</v>
      </c>
      <c r="W27" s="22">
        <f t="shared" si="20"/>
        <v>1.97220094507449</v>
      </c>
      <c r="X27" s="26"/>
      <c r="Y27" s="26"/>
      <c r="Z27" s="26"/>
      <c r="AA27" s="26"/>
    </row>
    <row r="28" ht="12" customHeight="1" spans="1:27">
      <c r="A28" s="23"/>
      <c r="B28">
        <v>22</v>
      </c>
      <c r="C28" s="26">
        <v>0</v>
      </c>
      <c r="D28" s="22">
        <f t="shared" ref="D28:W28" si="21">C28*EXP(-revR*DELTA)+sigR*SQRT((1-EXP(-2*revR*DELTA))/(2*revR))*INDEX(eps_1,$B28,D$6)</f>
        <v>-0.269796969201749</v>
      </c>
      <c r="E28" s="22">
        <f t="shared" si="21"/>
        <v>-0.529227442444372</v>
      </c>
      <c r="F28" s="22">
        <f t="shared" si="21"/>
        <v>-0.488687340775948</v>
      </c>
      <c r="G28" s="22">
        <f t="shared" si="21"/>
        <v>-1.0340931440515</v>
      </c>
      <c r="H28" s="22">
        <f t="shared" si="21"/>
        <v>-0.877638360079644</v>
      </c>
      <c r="I28" s="22">
        <f t="shared" si="21"/>
        <v>-0.403928936435831</v>
      </c>
      <c r="J28" s="22">
        <f t="shared" si="21"/>
        <v>-0.434955837575967</v>
      </c>
      <c r="K28" s="22">
        <f t="shared" si="21"/>
        <v>-0.640506211691706</v>
      </c>
      <c r="L28" s="22">
        <f t="shared" si="21"/>
        <v>-0.470093493375226</v>
      </c>
      <c r="M28" s="22">
        <f t="shared" si="21"/>
        <v>-0.449689962948353</v>
      </c>
      <c r="N28" s="22">
        <f t="shared" si="21"/>
        <v>-0.225406317551288</v>
      </c>
      <c r="O28" s="22">
        <f t="shared" si="21"/>
        <v>-0.166032453257484</v>
      </c>
      <c r="P28" s="22">
        <f t="shared" si="21"/>
        <v>0.00325925441430297</v>
      </c>
      <c r="Q28" s="22">
        <f t="shared" si="21"/>
        <v>0.0656299224412821</v>
      </c>
      <c r="R28" s="22">
        <f t="shared" si="21"/>
        <v>0.0966659702564416</v>
      </c>
      <c r="S28" s="22">
        <f t="shared" si="21"/>
        <v>-0.205462043133553</v>
      </c>
      <c r="T28" s="22">
        <f t="shared" si="21"/>
        <v>-0.126815608394212</v>
      </c>
      <c r="U28" s="22">
        <f t="shared" si="21"/>
        <v>-0.0337101375309259</v>
      </c>
      <c r="V28" s="22">
        <f t="shared" si="21"/>
        <v>0.118659222657255</v>
      </c>
      <c r="W28" s="22">
        <f t="shared" si="21"/>
        <v>0.175660990961997</v>
      </c>
      <c r="X28" s="26"/>
      <c r="Y28" s="26"/>
      <c r="Z28" s="26"/>
      <c r="AA28" s="26"/>
    </row>
    <row r="29" ht="12" customHeight="1" spans="1:27">
      <c r="A29" s="23"/>
      <c r="B29">
        <v>23</v>
      </c>
      <c r="C29" s="26">
        <v>0</v>
      </c>
      <c r="D29" s="22">
        <f t="shared" ref="D29:W29" si="22">C29*EXP(-revR*DELTA)+sigR*SQRT((1-EXP(-2*revR*DELTA))/(2*revR))*INDEX(eps_1,$B29,D$6)</f>
        <v>-0.0219420746740866</v>
      </c>
      <c r="E29" s="22">
        <f t="shared" si="22"/>
        <v>-0.473857909841651</v>
      </c>
      <c r="F29" s="22">
        <f t="shared" si="22"/>
        <v>-0.381405685376935</v>
      </c>
      <c r="G29" s="22">
        <f t="shared" si="22"/>
        <v>-0.441632416527305</v>
      </c>
      <c r="H29" s="22">
        <f t="shared" si="22"/>
        <v>-0.68564363228231</v>
      </c>
      <c r="I29" s="22">
        <f t="shared" si="22"/>
        <v>-0.7528947836403</v>
      </c>
      <c r="J29" s="22">
        <f t="shared" si="22"/>
        <v>-0.614928251299244</v>
      </c>
      <c r="K29" s="22">
        <f t="shared" si="22"/>
        <v>-1.06050351247003</v>
      </c>
      <c r="L29" s="22">
        <f t="shared" si="22"/>
        <v>-1.18088208364323</v>
      </c>
      <c r="M29" s="22">
        <f t="shared" si="22"/>
        <v>-1.34819514300894</v>
      </c>
      <c r="N29" s="22">
        <f t="shared" si="22"/>
        <v>-1.16278142278496</v>
      </c>
      <c r="O29" s="22">
        <f t="shared" si="22"/>
        <v>-1.2537181597245</v>
      </c>
      <c r="P29" s="22">
        <f t="shared" si="22"/>
        <v>-1.3975196412153</v>
      </c>
      <c r="Q29" s="22">
        <f t="shared" si="22"/>
        <v>-1.16330551310384</v>
      </c>
      <c r="R29" s="22">
        <f t="shared" si="22"/>
        <v>-1.0764359240032</v>
      </c>
      <c r="S29" s="22">
        <f t="shared" si="22"/>
        <v>-1.40102286301799</v>
      </c>
      <c r="T29" s="22">
        <f t="shared" si="22"/>
        <v>-1.58579921360323</v>
      </c>
      <c r="U29" s="22">
        <f t="shared" si="22"/>
        <v>-1.28515028654356</v>
      </c>
      <c r="V29" s="22">
        <f t="shared" si="22"/>
        <v>-1.0587056125194</v>
      </c>
      <c r="W29" s="22">
        <f t="shared" si="22"/>
        <v>-0.744479695380589</v>
      </c>
      <c r="X29" s="26"/>
      <c r="Y29" s="26"/>
      <c r="Z29" s="26"/>
      <c r="AA29" s="26"/>
    </row>
    <row r="30" ht="12" customHeight="1" spans="1:27">
      <c r="A30" s="23"/>
      <c r="B30">
        <v>24</v>
      </c>
      <c r="C30" s="26">
        <v>0</v>
      </c>
      <c r="D30" s="22">
        <f t="shared" ref="D30:W30" si="23">C30*EXP(-revR*DELTA)+sigR*SQRT((1-EXP(-2*revR*DELTA))/(2*revR))*INDEX(eps_1,$B30,D$6)</f>
        <v>0.141743031512755</v>
      </c>
      <c r="E30" s="22">
        <f t="shared" si="23"/>
        <v>0.450615243879614</v>
      </c>
      <c r="F30" s="22">
        <f t="shared" si="23"/>
        <v>0.51330751705128</v>
      </c>
      <c r="G30" s="22">
        <f t="shared" si="23"/>
        <v>0.324374457886213</v>
      </c>
      <c r="H30" s="22">
        <f t="shared" si="23"/>
        <v>0.110685734405387</v>
      </c>
      <c r="I30" s="22">
        <f t="shared" si="23"/>
        <v>-0.121258996610658</v>
      </c>
      <c r="J30" s="22">
        <f t="shared" si="23"/>
        <v>-0.463585268322581</v>
      </c>
      <c r="K30" s="22">
        <f t="shared" si="23"/>
        <v>-0.432665366694493</v>
      </c>
      <c r="L30" s="22">
        <f t="shared" si="23"/>
        <v>-0.50844652141772</v>
      </c>
      <c r="M30" s="22">
        <f t="shared" si="23"/>
        <v>-0.535360377374199</v>
      </c>
      <c r="N30" s="22">
        <f t="shared" si="23"/>
        <v>-0.562295984908291</v>
      </c>
      <c r="O30" s="22">
        <f t="shared" si="23"/>
        <v>-0.566297325051171</v>
      </c>
      <c r="P30" s="22">
        <f t="shared" si="23"/>
        <v>-0.517348063494794</v>
      </c>
      <c r="Q30" s="22">
        <f t="shared" si="23"/>
        <v>-0.454879820868786</v>
      </c>
      <c r="R30" s="22">
        <f t="shared" si="23"/>
        <v>-0.642230248065006</v>
      </c>
      <c r="S30" s="22">
        <f t="shared" si="23"/>
        <v>-0.477595040792046</v>
      </c>
      <c r="T30" s="22">
        <f t="shared" si="23"/>
        <v>-0.56374301834957</v>
      </c>
      <c r="U30" s="22">
        <f t="shared" si="23"/>
        <v>-0.607302810964576</v>
      </c>
      <c r="V30" s="22">
        <f t="shared" si="23"/>
        <v>-0.72660666414082</v>
      </c>
      <c r="W30" s="22">
        <f t="shared" si="23"/>
        <v>-0.871336049222883</v>
      </c>
      <c r="X30" s="26"/>
      <c r="Y30" s="26"/>
      <c r="Z30" s="26"/>
      <c r="AA30" s="26"/>
    </row>
    <row r="31" ht="12" customHeight="1" spans="1:27">
      <c r="A31" s="23"/>
      <c r="B31">
        <v>25</v>
      </c>
      <c r="C31" s="26">
        <v>0</v>
      </c>
      <c r="D31" s="22">
        <f t="shared" ref="D31:W31" si="24">C31*EXP(-revR*DELTA)+sigR*SQRT((1-EXP(-2*revR*DELTA))/(2*revR))*INDEX(eps_1,$B31,D$6)</f>
        <v>0.524787875803173</v>
      </c>
      <c r="E31" s="22">
        <f t="shared" si="24"/>
        <v>0.730175393250062</v>
      </c>
      <c r="F31" s="22">
        <f t="shared" si="24"/>
        <v>0.615443966185922</v>
      </c>
      <c r="G31" s="22">
        <f t="shared" si="24"/>
        <v>0.349964415720943</v>
      </c>
      <c r="H31" s="22">
        <f t="shared" si="24"/>
        <v>0.541478278525834</v>
      </c>
      <c r="I31" s="22">
        <f t="shared" si="24"/>
        <v>0.658995437384898</v>
      </c>
      <c r="J31" s="22">
        <f t="shared" si="24"/>
        <v>0.646409197276966</v>
      </c>
      <c r="K31" s="22">
        <f t="shared" si="24"/>
        <v>0.659512341964466</v>
      </c>
      <c r="L31" s="22">
        <f t="shared" si="24"/>
        <v>0.53719674596539</v>
      </c>
      <c r="M31" s="22">
        <f t="shared" si="24"/>
        <v>0.332916974256003</v>
      </c>
      <c r="N31" s="22">
        <f t="shared" si="24"/>
        <v>0.211054326399954</v>
      </c>
      <c r="O31" s="22">
        <f t="shared" si="24"/>
        <v>0.400332306127681</v>
      </c>
      <c r="P31" s="22">
        <f t="shared" si="24"/>
        <v>0.463742477513408</v>
      </c>
      <c r="Q31" s="22">
        <f t="shared" si="24"/>
        <v>0.695518935953311</v>
      </c>
      <c r="R31" s="22">
        <f t="shared" si="24"/>
        <v>0.252101972560963</v>
      </c>
      <c r="S31" s="22">
        <f t="shared" si="24"/>
        <v>0.640826337978478</v>
      </c>
      <c r="T31" s="22">
        <f t="shared" si="24"/>
        <v>0.34880315506734</v>
      </c>
      <c r="U31" s="22">
        <f t="shared" si="24"/>
        <v>0.394890515315154</v>
      </c>
      <c r="V31" s="22">
        <f t="shared" si="24"/>
        <v>0.449423477261875</v>
      </c>
      <c r="W31" s="22">
        <f t="shared" si="24"/>
        <v>0.451017566970474</v>
      </c>
      <c r="X31" s="26"/>
      <c r="Y31" s="26"/>
      <c r="Z31" s="26"/>
      <c r="AA31" s="26"/>
    </row>
    <row r="32" ht="12" customHeight="1" spans="1:27">
      <c r="A32" s="23"/>
      <c r="B32">
        <v>26</v>
      </c>
      <c r="C32" s="26">
        <v>0</v>
      </c>
      <c r="D32" s="22">
        <f t="shared" ref="D32:W32" si="25">C32*EXP(-revR*DELTA)+sigR*SQRT((1-EXP(-2*revR*DELTA))/(2*revR))*INDEX(eps_1,$B32,D$6)</f>
        <v>-0.148817098994724</v>
      </c>
      <c r="E32" s="22">
        <f t="shared" si="25"/>
        <v>-0.233764244935737</v>
      </c>
      <c r="F32" s="22">
        <f t="shared" si="25"/>
        <v>-0.222753196220978</v>
      </c>
      <c r="G32" s="22">
        <f t="shared" si="25"/>
        <v>-0.12798684380989</v>
      </c>
      <c r="H32" s="22">
        <f t="shared" si="25"/>
        <v>-0.232364630181348</v>
      </c>
      <c r="I32" s="22">
        <f t="shared" si="25"/>
        <v>-0.341019202495352</v>
      </c>
      <c r="J32" s="22">
        <f t="shared" si="25"/>
        <v>-0.104371161250316</v>
      </c>
      <c r="K32" s="22">
        <f t="shared" si="25"/>
        <v>0.162929895528247</v>
      </c>
      <c r="L32" s="22">
        <f t="shared" si="25"/>
        <v>0.0835882569693098</v>
      </c>
      <c r="M32" s="22">
        <f t="shared" si="25"/>
        <v>-0.206800418591302</v>
      </c>
      <c r="N32" s="22">
        <f t="shared" si="25"/>
        <v>-0.0999178689799542</v>
      </c>
      <c r="O32" s="22">
        <f t="shared" si="25"/>
        <v>-0.291696473558601</v>
      </c>
      <c r="P32" s="22">
        <f t="shared" si="25"/>
        <v>-0.349859736616314</v>
      </c>
      <c r="Q32" s="22">
        <f t="shared" si="25"/>
        <v>-0.404845735979235</v>
      </c>
      <c r="R32" s="22">
        <f t="shared" si="25"/>
        <v>-0.440868932162508</v>
      </c>
      <c r="S32" s="22">
        <f t="shared" si="25"/>
        <v>-0.380299468045715</v>
      </c>
      <c r="T32" s="22">
        <f t="shared" si="25"/>
        <v>-0.285054514593106</v>
      </c>
      <c r="U32" s="22">
        <f t="shared" si="25"/>
        <v>-0.0316579459041327</v>
      </c>
      <c r="V32" s="22">
        <f t="shared" si="25"/>
        <v>0.497639607172298</v>
      </c>
      <c r="W32" s="22">
        <f t="shared" si="25"/>
        <v>0.138447516649313</v>
      </c>
      <c r="X32" s="26"/>
      <c r="Y32" s="26"/>
      <c r="Z32" s="26"/>
      <c r="AA32" s="26"/>
    </row>
    <row r="33" ht="12" customHeight="1" spans="1:27">
      <c r="A33" s="23"/>
      <c r="B33">
        <v>27</v>
      </c>
      <c r="C33" s="26">
        <v>0</v>
      </c>
      <c r="D33" s="22">
        <f t="shared" ref="D33:W33" si="26">C33*EXP(-revR*DELTA)+sigR*SQRT((1-EXP(-2*revR*DELTA))/(2*revR))*INDEX(eps_1,$B33,D$6)</f>
        <v>0.159767687850468</v>
      </c>
      <c r="E33" s="22">
        <f t="shared" si="26"/>
        <v>0.216056102615532</v>
      </c>
      <c r="F33" s="22">
        <f t="shared" si="26"/>
        <v>0.160941397817733</v>
      </c>
      <c r="G33" s="22">
        <f t="shared" si="26"/>
        <v>0.158534590642209</v>
      </c>
      <c r="H33" s="22">
        <f t="shared" si="26"/>
        <v>-0.104962519028023</v>
      </c>
      <c r="I33" s="22">
        <f t="shared" si="26"/>
        <v>-0.00767817260727628</v>
      </c>
      <c r="J33" s="22">
        <f t="shared" si="26"/>
        <v>0.18843117176589</v>
      </c>
      <c r="K33" s="22">
        <f t="shared" si="26"/>
        <v>0.16105000505132</v>
      </c>
      <c r="L33" s="22">
        <f t="shared" si="26"/>
        <v>0.239714465244135</v>
      </c>
      <c r="M33" s="22">
        <f t="shared" si="26"/>
        <v>0.0344514720989571</v>
      </c>
      <c r="N33" s="22">
        <f t="shared" si="26"/>
        <v>0.108147581578929</v>
      </c>
      <c r="O33" s="22">
        <f t="shared" si="26"/>
        <v>-0.300499477518562</v>
      </c>
      <c r="P33" s="22">
        <f t="shared" si="26"/>
        <v>-0.199658581921354</v>
      </c>
      <c r="Q33" s="22">
        <f t="shared" si="26"/>
        <v>-0.706031582798626</v>
      </c>
      <c r="R33" s="22">
        <f t="shared" si="26"/>
        <v>-1.01332887664103</v>
      </c>
      <c r="S33" s="22">
        <f t="shared" si="26"/>
        <v>-0.43923583712239</v>
      </c>
      <c r="T33" s="22">
        <f t="shared" si="26"/>
        <v>-0.141613588406469</v>
      </c>
      <c r="U33" s="22">
        <f t="shared" si="26"/>
        <v>-0.166346559350668</v>
      </c>
      <c r="V33" s="22">
        <f t="shared" si="26"/>
        <v>-0.120828699451961</v>
      </c>
      <c r="W33" s="22">
        <f t="shared" si="26"/>
        <v>-0.0990633698228337</v>
      </c>
      <c r="X33" s="26"/>
      <c r="Y33" s="26"/>
      <c r="Z33" s="26"/>
      <c r="AA33" s="26"/>
    </row>
    <row r="34" ht="12" customHeight="1" spans="1:27">
      <c r="A34" s="23"/>
      <c r="B34">
        <v>28</v>
      </c>
      <c r="C34" s="26">
        <v>0</v>
      </c>
      <c r="D34" s="22">
        <f t="shared" ref="D34:W34" si="27">C34*EXP(-revR*DELTA)+sigR*SQRT((1-EXP(-2*revR*DELTA))/(2*revR))*INDEX(eps_1,$B34,D$6)</f>
        <v>-0.0540691355388359</v>
      </c>
      <c r="E34" s="22">
        <f t="shared" si="27"/>
        <v>0.0745559292498039</v>
      </c>
      <c r="F34" s="22">
        <f t="shared" si="27"/>
        <v>0.172233014600767</v>
      </c>
      <c r="G34" s="22">
        <f t="shared" si="27"/>
        <v>0.267823519488143</v>
      </c>
      <c r="H34" s="22">
        <f t="shared" si="27"/>
        <v>0.0107620204021243</v>
      </c>
      <c r="I34" s="22">
        <f t="shared" si="27"/>
        <v>-0.131544901191897</v>
      </c>
      <c r="J34" s="22">
        <f t="shared" si="27"/>
        <v>-0.197788249356089</v>
      </c>
      <c r="K34" s="22">
        <f t="shared" si="27"/>
        <v>-0.18383528164388</v>
      </c>
      <c r="L34" s="22">
        <f t="shared" si="27"/>
        <v>-0.186330456298026</v>
      </c>
      <c r="M34" s="22">
        <f t="shared" si="27"/>
        <v>-0.228594998327541</v>
      </c>
      <c r="N34" s="22">
        <f t="shared" si="27"/>
        <v>-0.418803960317176</v>
      </c>
      <c r="O34" s="22">
        <f t="shared" si="27"/>
        <v>-0.16108600620878</v>
      </c>
      <c r="P34" s="22">
        <f t="shared" si="27"/>
        <v>-0.242183894204729</v>
      </c>
      <c r="Q34" s="22">
        <f t="shared" si="27"/>
        <v>-0.119859747329113</v>
      </c>
      <c r="R34" s="22">
        <f t="shared" si="27"/>
        <v>-0.174192144690081</v>
      </c>
      <c r="S34" s="22">
        <f t="shared" si="27"/>
        <v>-0.428602186389188</v>
      </c>
      <c r="T34" s="22">
        <f t="shared" si="27"/>
        <v>-0.68659304884974</v>
      </c>
      <c r="U34" s="22">
        <f t="shared" si="27"/>
        <v>-0.556864598806651</v>
      </c>
      <c r="V34" s="22">
        <f t="shared" si="27"/>
        <v>-0.660501238609925</v>
      </c>
      <c r="W34" s="22">
        <f t="shared" si="27"/>
        <v>-0.714066052936878</v>
      </c>
      <c r="X34" s="26"/>
      <c r="Y34" s="26"/>
      <c r="Z34" s="26"/>
      <c r="AA34" s="26"/>
    </row>
    <row r="35" ht="12" customHeight="1" spans="1:27">
      <c r="A35" s="23"/>
      <c r="B35">
        <v>29</v>
      </c>
      <c r="C35" s="26">
        <v>0</v>
      </c>
      <c r="D35" s="22">
        <f t="shared" ref="D35:W35" si="28">C35*EXP(-revR*DELTA)+sigR*SQRT((1-EXP(-2*revR*DELTA))/(2*revR))*INDEX(eps_1,$B35,D$6)</f>
        <v>0.163249047381411</v>
      </c>
      <c r="E35" s="22">
        <f t="shared" si="28"/>
        <v>0.164352927884497</v>
      </c>
      <c r="F35" s="22">
        <f t="shared" si="28"/>
        <v>0.171377396529913</v>
      </c>
      <c r="G35" s="22">
        <f t="shared" si="28"/>
        <v>0.170390910301728</v>
      </c>
      <c r="H35" s="22">
        <f t="shared" si="28"/>
        <v>0.41623466220727</v>
      </c>
      <c r="I35" s="22">
        <f t="shared" si="28"/>
        <v>0.500431333865666</v>
      </c>
      <c r="J35" s="22">
        <f t="shared" si="28"/>
        <v>0.610290815700006</v>
      </c>
      <c r="K35" s="22">
        <f t="shared" si="28"/>
        <v>0.46840916424547</v>
      </c>
      <c r="L35" s="22">
        <f t="shared" si="28"/>
        <v>0.143424992732127</v>
      </c>
      <c r="M35" s="22">
        <f t="shared" si="28"/>
        <v>-0.103005718076214</v>
      </c>
      <c r="N35" s="22">
        <f t="shared" si="28"/>
        <v>0.00791095015545863</v>
      </c>
      <c r="O35" s="22">
        <f t="shared" si="28"/>
        <v>-0.301764067094685</v>
      </c>
      <c r="P35" s="22">
        <f t="shared" si="28"/>
        <v>-0.609932403472551</v>
      </c>
      <c r="Q35" s="22">
        <f t="shared" si="28"/>
        <v>-0.761321510255294</v>
      </c>
      <c r="R35" s="22">
        <f t="shared" si="28"/>
        <v>-1.17286509935144</v>
      </c>
      <c r="S35" s="22">
        <f t="shared" si="28"/>
        <v>-1.43043733304408</v>
      </c>
      <c r="T35" s="22">
        <f t="shared" si="28"/>
        <v>-1.78057798806929</v>
      </c>
      <c r="U35" s="22">
        <f t="shared" si="28"/>
        <v>-1.70197877339327</v>
      </c>
      <c r="V35" s="22">
        <f t="shared" si="28"/>
        <v>-1.92609540666964</v>
      </c>
      <c r="W35" s="22">
        <f t="shared" si="28"/>
        <v>-2.12470781548191</v>
      </c>
      <c r="X35" s="26"/>
      <c r="Y35" s="26"/>
      <c r="Z35" s="26"/>
      <c r="AA35" s="26"/>
    </row>
    <row r="36" ht="12" customHeight="1" spans="1:27">
      <c r="A36" s="23"/>
      <c r="B36">
        <v>30</v>
      </c>
      <c r="C36" s="26">
        <v>0</v>
      </c>
      <c r="D36" s="22">
        <f t="shared" ref="D36:W36" si="29">C36*EXP(-revR*DELTA)+sigR*SQRT((1-EXP(-2*revR*DELTA))/(2*revR))*INDEX(eps_1,$B36,D$6)</f>
        <v>0.209611419435194</v>
      </c>
      <c r="E36" s="22">
        <f t="shared" si="29"/>
        <v>0.108413101239771</v>
      </c>
      <c r="F36" s="22">
        <f t="shared" si="29"/>
        <v>0.383971263853352</v>
      </c>
      <c r="G36" s="22">
        <f t="shared" si="29"/>
        <v>0.354720291901063</v>
      </c>
      <c r="H36" s="22">
        <f t="shared" si="29"/>
        <v>0.280660692030844</v>
      </c>
      <c r="I36" s="22">
        <f t="shared" si="29"/>
        <v>0.535663480615679</v>
      </c>
      <c r="J36" s="22">
        <f t="shared" si="29"/>
        <v>0.469774928930811</v>
      </c>
      <c r="K36" s="22">
        <f t="shared" si="29"/>
        <v>0.292255173021401</v>
      </c>
      <c r="L36" s="22">
        <f t="shared" si="29"/>
        <v>0.219334837992837</v>
      </c>
      <c r="M36" s="22">
        <f t="shared" si="29"/>
        <v>0.241825536943787</v>
      </c>
      <c r="N36" s="22">
        <f t="shared" si="29"/>
        <v>0.50764257270925</v>
      </c>
      <c r="O36" s="22">
        <f t="shared" si="29"/>
        <v>0.407467810053983</v>
      </c>
      <c r="P36" s="22">
        <f t="shared" si="29"/>
        <v>0.429976195429836</v>
      </c>
      <c r="Q36" s="22">
        <f t="shared" si="29"/>
        <v>0.368341001122284</v>
      </c>
      <c r="R36" s="22">
        <f t="shared" si="29"/>
        <v>0.503916363651675</v>
      </c>
      <c r="S36" s="22">
        <f t="shared" si="29"/>
        <v>0.645536238681037</v>
      </c>
      <c r="T36" s="22">
        <f t="shared" si="29"/>
        <v>0.755068384366926</v>
      </c>
      <c r="U36" s="22">
        <f t="shared" si="29"/>
        <v>0.452015341868168</v>
      </c>
      <c r="V36" s="22">
        <f t="shared" si="29"/>
        <v>0.694619402533865</v>
      </c>
      <c r="W36" s="22">
        <f t="shared" si="29"/>
        <v>0.489696397041664</v>
      </c>
      <c r="X36" s="26"/>
      <c r="Y36" s="26"/>
      <c r="Z36" s="26"/>
      <c r="AA36" s="26"/>
    </row>
    <row r="37" ht="12" customHeight="1" spans="1:27">
      <c r="A37" s="23"/>
      <c r="B37">
        <v>31</v>
      </c>
      <c r="C37" s="26">
        <v>0</v>
      </c>
      <c r="D37" s="22">
        <f t="shared" ref="D37:W37" si="30">C37*EXP(-revR*DELTA)+sigR*SQRT((1-EXP(-2*revR*DELTA))/(2*revR))*INDEX(eps_1,$B37,D$6)</f>
        <v>-0.0889131566690971</v>
      </c>
      <c r="E37" s="22">
        <f t="shared" si="30"/>
        <v>-0.167286997865662</v>
      </c>
      <c r="F37" s="22">
        <f t="shared" si="30"/>
        <v>-0.333883766607374</v>
      </c>
      <c r="G37" s="22">
        <f t="shared" si="30"/>
        <v>0.187068357058324</v>
      </c>
      <c r="H37" s="22">
        <f t="shared" si="30"/>
        <v>0.0699277688307286</v>
      </c>
      <c r="I37" s="22">
        <f t="shared" si="30"/>
        <v>0.1112237877504</v>
      </c>
      <c r="J37" s="22">
        <f t="shared" si="30"/>
        <v>-0.0708039399702984</v>
      </c>
      <c r="K37" s="22">
        <f t="shared" si="30"/>
        <v>-0.362358265468558</v>
      </c>
      <c r="L37" s="22">
        <f t="shared" si="30"/>
        <v>-0.289292001773527</v>
      </c>
      <c r="M37" s="22">
        <f t="shared" si="30"/>
        <v>-0.397618177346859</v>
      </c>
      <c r="N37" s="22">
        <f t="shared" si="30"/>
        <v>-0.353450527773535</v>
      </c>
      <c r="O37" s="22">
        <f t="shared" si="30"/>
        <v>-0.344996669540212</v>
      </c>
      <c r="P37" s="22">
        <f t="shared" si="30"/>
        <v>-0.3871820816179</v>
      </c>
      <c r="Q37" s="22">
        <f t="shared" si="30"/>
        <v>-0.802755617504424</v>
      </c>
      <c r="R37" s="22">
        <f t="shared" si="30"/>
        <v>-0.944174502496278</v>
      </c>
      <c r="S37" s="22">
        <f t="shared" si="30"/>
        <v>-0.469030358241863</v>
      </c>
      <c r="T37" s="22">
        <f t="shared" si="30"/>
        <v>-0.781026784988282</v>
      </c>
      <c r="U37" s="22">
        <f t="shared" si="30"/>
        <v>-0.51206779704864</v>
      </c>
      <c r="V37" s="22">
        <f t="shared" si="30"/>
        <v>-0.409939485928912</v>
      </c>
      <c r="W37" s="22">
        <f t="shared" si="30"/>
        <v>-0.321011277096874</v>
      </c>
      <c r="X37" s="26"/>
      <c r="Y37" s="26"/>
      <c r="Z37" s="26"/>
      <c r="AA37" s="26"/>
    </row>
    <row r="38" ht="12" customHeight="1" spans="1:27">
      <c r="A38" s="23"/>
      <c r="B38">
        <v>32</v>
      </c>
      <c r="C38" s="26">
        <v>0</v>
      </c>
      <c r="D38" s="22">
        <f t="shared" ref="D38:W38" si="31">C38*EXP(-revR*DELTA)+sigR*SQRT((1-EXP(-2*revR*DELTA))/(2*revR))*INDEX(eps_1,$B38,D$6)</f>
        <v>0.12931085964612</v>
      </c>
      <c r="E38" s="22">
        <f t="shared" si="31"/>
        <v>0.09092039615683</v>
      </c>
      <c r="F38" s="22">
        <f t="shared" si="31"/>
        <v>-0.121287440909555</v>
      </c>
      <c r="G38" s="22">
        <f t="shared" si="31"/>
        <v>-0.345020015424546</v>
      </c>
      <c r="H38" s="22">
        <f t="shared" si="31"/>
        <v>-0.659845745581724</v>
      </c>
      <c r="I38" s="22">
        <f t="shared" si="31"/>
        <v>-0.437965174152224</v>
      </c>
      <c r="J38" s="22">
        <f t="shared" si="31"/>
        <v>-0.356466186054486</v>
      </c>
      <c r="K38" s="22">
        <f t="shared" si="31"/>
        <v>-0.000693857980448687</v>
      </c>
      <c r="L38" s="22">
        <f t="shared" si="31"/>
        <v>-0.0605090364619606</v>
      </c>
      <c r="M38" s="22">
        <f t="shared" si="31"/>
        <v>-0.0752882608450483</v>
      </c>
      <c r="N38" s="22">
        <f t="shared" si="31"/>
        <v>-0.0122460480755787</v>
      </c>
      <c r="O38" s="22">
        <f t="shared" si="31"/>
        <v>-0.127009185420884</v>
      </c>
      <c r="P38" s="22">
        <f t="shared" si="31"/>
        <v>-0.501124595753734</v>
      </c>
      <c r="Q38" s="22">
        <f t="shared" si="31"/>
        <v>-0.527341916142534</v>
      </c>
      <c r="R38" s="22">
        <f t="shared" si="31"/>
        <v>-0.438693587262541</v>
      </c>
      <c r="S38" s="22">
        <f t="shared" si="31"/>
        <v>-0.66009352408808</v>
      </c>
      <c r="T38" s="22">
        <f t="shared" si="31"/>
        <v>-0.636080998467139</v>
      </c>
      <c r="U38" s="22">
        <f t="shared" si="31"/>
        <v>-0.814430609849605</v>
      </c>
      <c r="V38" s="22">
        <f t="shared" si="31"/>
        <v>-0.697918926475446</v>
      </c>
      <c r="W38" s="22">
        <f t="shared" si="31"/>
        <v>-0.74331290924965</v>
      </c>
      <c r="X38" s="26"/>
      <c r="Y38" s="26"/>
      <c r="Z38" s="26"/>
      <c r="AA38" s="26"/>
    </row>
    <row r="39" ht="12" customHeight="1" spans="1:27">
      <c r="A39" s="23"/>
      <c r="B39">
        <v>33</v>
      </c>
      <c r="C39" s="26">
        <v>0</v>
      </c>
      <c r="D39" s="22">
        <f t="shared" ref="D39:W39" si="32">C39*EXP(-revR*DELTA)+sigR*SQRT((1-EXP(-2*revR*DELTA))/(2*revR))*INDEX(eps_1,$B39,D$6)</f>
        <v>0.17669417183095</v>
      </c>
      <c r="E39" s="22">
        <f t="shared" si="32"/>
        <v>-0.0332628928357933</v>
      </c>
      <c r="F39" s="22">
        <f t="shared" si="32"/>
        <v>-0.189640753602731</v>
      </c>
      <c r="G39" s="22">
        <f t="shared" si="32"/>
        <v>0.0830633084640407</v>
      </c>
      <c r="H39" s="22">
        <f t="shared" si="32"/>
        <v>0.305117259705479</v>
      </c>
      <c r="I39" s="22">
        <f t="shared" si="32"/>
        <v>0.425983185835777</v>
      </c>
      <c r="J39" s="22">
        <f t="shared" si="32"/>
        <v>0.839617553807952</v>
      </c>
      <c r="K39" s="22">
        <f t="shared" si="32"/>
        <v>0.901279372174974</v>
      </c>
      <c r="L39" s="22">
        <f t="shared" si="32"/>
        <v>0.675386779645365</v>
      </c>
      <c r="M39" s="22">
        <f t="shared" si="32"/>
        <v>0.7373959475038</v>
      </c>
      <c r="N39" s="22">
        <f t="shared" si="32"/>
        <v>0.762013455218162</v>
      </c>
      <c r="O39" s="22">
        <f t="shared" si="32"/>
        <v>0.631590710620919</v>
      </c>
      <c r="P39" s="22">
        <f t="shared" si="32"/>
        <v>0.567189385245068</v>
      </c>
      <c r="Q39" s="22">
        <f t="shared" si="32"/>
        <v>0.645096961664667</v>
      </c>
      <c r="R39" s="22">
        <f t="shared" si="32"/>
        <v>0.545088557072002</v>
      </c>
      <c r="S39" s="22">
        <f t="shared" si="32"/>
        <v>0.633880656573327</v>
      </c>
      <c r="T39" s="22">
        <f t="shared" si="32"/>
        <v>0.479153476369157</v>
      </c>
      <c r="U39" s="22">
        <f t="shared" si="32"/>
        <v>0.273833063862193</v>
      </c>
      <c r="V39" s="22">
        <f t="shared" si="32"/>
        <v>0.211942978519753</v>
      </c>
      <c r="W39" s="22">
        <f t="shared" si="32"/>
        <v>0.193103609130579</v>
      </c>
      <c r="X39" s="26"/>
      <c r="Y39" s="26"/>
      <c r="Z39" s="26"/>
      <c r="AA39" s="26"/>
    </row>
    <row r="40" ht="12" customHeight="1" spans="1:27">
      <c r="A40" s="23"/>
      <c r="B40">
        <v>34</v>
      </c>
      <c r="C40" s="26">
        <v>0</v>
      </c>
      <c r="D40" s="22">
        <f t="shared" ref="D40:W40" si="33">C40*EXP(-revR*DELTA)+sigR*SQRT((1-EXP(-2*revR*DELTA))/(2*revR))*INDEX(eps_1,$B40,D$6)</f>
        <v>-0.0217555935263343</v>
      </c>
      <c r="E40" s="22">
        <f t="shared" si="33"/>
        <v>0.0515120504693581</v>
      </c>
      <c r="F40" s="22">
        <f t="shared" si="33"/>
        <v>0.0513992170957946</v>
      </c>
      <c r="G40" s="22">
        <f t="shared" si="33"/>
        <v>0.00211029418103626</v>
      </c>
      <c r="H40" s="22">
        <f t="shared" si="33"/>
        <v>-0.0475435443327027</v>
      </c>
      <c r="I40" s="22">
        <f t="shared" si="33"/>
        <v>0.0249006895039203</v>
      </c>
      <c r="J40" s="22">
        <f t="shared" si="33"/>
        <v>0.0647774214169465</v>
      </c>
      <c r="K40" s="22">
        <f t="shared" si="33"/>
        <v>0.246588514437674</v>
      </c>
      <c r="L40" s="22">
        <f t="shared" si="33"/>
        <v>0.658446224991396</v>
      </c>
      <c r="M40" s="22">
        <f t="shared" si="33"/>
        <v>0.705374965062417</v>
      </c>
      <c r="N40" s="22">
        <f t="shared" si="33"/>
        <v>0.817256573190297</v>
      </c>
      <c r="O40" s="22">
        <f t="shared" si="33"/>
        <v>0.628755152519907</v>
      </c>
      <c r="P40" s="22">
        <f t="shared" si="33"/>
        <v>0.957564400683959</v>
      </c>
      <c r="Q40" s="22">
        <f t="shared" si="33"/>
        <v>1.35411554892267</v>
      </c>
      <c r="R40" s="22">
        <f t="shared" si="33"/>
        <v>1.59139620853093</v>
      </c>
      <c r="S40" s="22">
        <f t="shared" si="33"/>
        <v>1.49876299603371</v>
      </c>
      <c r="T40" s="22">
        <f t="shared" si="33"/>
        <v>1.52519031455887</v>
      </c>
      <c r="U40" s="22">
        <f t="shared" si="33"/>
        <v>1.51269848447888</v>
      </c>
      <c r="V40" s="22">
        <f t="shared" si="33"/>
        <v>1.85153872654599</v>
      </c>
      <c r="W40" s="22">
        <f t="shared" si="33"/>
        <v>1.95614538282566</v>
      </c>
      <c r="X40" s="26"/>
      <c r="Y40" s="26"/>
      <c r="Z40" s="26"/>
      <c r="AA40" s="26"/>
    </row>
    <row r="41" ht="12" customHeight="1" spans="1:27">
      <c r="A41" s="23"/>
      <c r="B41">
        <v>35</v>
      </c>
      <c r="C41" s="26">
        <v>0</v>
      </c>
      <c r="D41" s="22">
        <f t="shared" ref="D41:W41" si="34">C41*EXP(-revR*DELTA)+sigR*SQRT((1-EXP(-2*revR*DELTA))/(2*revR))*INDEX(eps_1,$B41,D$6)</f>
        <v>0.23373079442986</v>
      </c>
      <c r="E41" s="22">
        <f t="shared" si="34"/>
        <v>0.293303079698887</v>
      </c>
      <c r="F41" s="22">
        <f t="shared" si="34"/>
        <v>-0.163666829636447</v>
      </c>
      <c r="G41" s="22">
        <f t="shared" si="34"/>
        <v>-0.226918993756948</v>
      </c>
      <c r="H41" s="22">
        <f t="shared" si="34"/>
        <v>-0.239870788505059</v>
      </c>
      <c r="I41" s="22">
        <f t="shared" si="34"/>
        <v>-0.572553840523214</v>
      </c>
      <c r="J41" s="22">
        <f t="shared" si="34"/>
        <v>-0.529837653053268</v>
      </c>
      <c r="K41" s="22">
        <f t="shared" si="34"/>
        <v>-0.677786415643562</v>
      </c>
      <c r="L41" s="22">
        <f t="shared" si="34"/>
        <v>-0.84660013621143</v>
      </c>
      <c r="M41" s="22">
        <f t="shared" si="34"/>
        <v>-0.591177499912378</v>
      </c>
      <c r="N41" s="22">
        <f t="shared" si="34"/>
        <v>-0.612860319070814</v>
      </c>
      <c r="O41" s="22">
        <f t="shared" si="34"/>
        <v>-0.403729610125974</v>
      </c>
      <c r="P41" s="22">
        <f t="shared" si="34"/>
        <v>-0.579414129471759</v>
      </c>
      <c r="Q41" s="22">
        <f t="shared" si="34"/>
        <v>-0.928954429765179</v>
      </c>
      <c r="R41" s="22">
        <f t="shared" si="34"/>
        <v>-1.04514410690213</v>
      </c>
      <c r="S41" s="22">
        <f t="shared" si="34"/>
        <v>-1.23315017443765</v>
      </c>
      <c r="T41" s="22">
        <f t="shared" si="34"/>
        <v>-1.0530621671924</v>
      </c>
      <c r="U41" s="22">
        <f t="shared" si="34"/>
        <v>-0.739839850190991</v>
      </c>
      <c r="V41" s="22">
        <f t="shared" si="34"/>
        <v>-0.663286722636508</v>
      </c>
      <c r="W41" s="22">
        <f t="shared" si="34"/>
        <v>-0.495664311339449</v>
      </c>
      <c r="X41" s="26"/>
      <c r="Y41" s="26"/>
      <c r="Z41" s="26"/>
      <c r="AA41" s="26"/>
    </row>
    <row r="42" ht="12" customHeight="1" spans="1:27">
      <c r="A42" s="23"/>
      <c r="B42">
        <v>36</v>
      </c>
      <c r="C42" s="26">
        <v>0</v>
      </c>
      <c r="D42" s="22">
        <f t="shared" ref="D42:W42" si="35">C42*EXP(-revR*DELTA)+sigR*SQRT((1-EXP(-2*revR*DELTA))/(2*revR))*INDEX(eps_1,$B42,D$6)</f>
        <v>0.269779539733077</v>
      </c>
      <c r="E42" s="22">
        <f t="shared" si="35"/>
        <v>0.452864247964864</v>
      </c>
      <c r="F42" s="22">
        <f t="shared" si="35"/>
        <v>0.210667156636789</v>
      </c>
      <c r="G42" s="22">
        <f t="shared" si="35"/>
        <v>0.255427271732396</v>
      </c>
      <c r="H42" s="22">
        <f t="shared" si="35"/>
        <v>0.42915745325122</v>
      </c>
      <c r="I42" s="22">
        <f t="shared" si="35"/>
        <v>0.269413255503094</v>
      </c>
      <c r="J42" s="22">
        <f t="shared" si="35"/>
        <v>0.162384252979409</v>
      </c>
      <c r="K42" s="22">
        <f t="shared" si="35"/>
        <v>0.274559526575504</v>
      </c>
      <c r="L42" s="22">
        <f t="shared" si="35"/>
        <v>0.615233683662714</v>
      </c>
      <c r="M42" s="22">
        <f t="shared" si="35"/>
        <v>0.203352718904883</v>
      </c>
      <c r="N42" s="22">
        <f t="shared" si="35"/>
        <v>0.384595649065354</v>
      </c>
      <c r="O42" s="22">
        <f t="shared" si="35"/>
        <v>0.436510471198278</v>
      </c>
      <c r="P42" s="22">
        <f t="shared" si="35"/>
        <v>0.444368746075167</v>
      </c>
      <c r="Q42" s="22">
        <f t="shared" si="35"/>
        <v>0.454399790404084</v>
      </c>
      <c r="R42" s="22">
        <f t="shared" si="35"/>
        <v>0.35754239709837</v>
      </c>
      <c r="S42" s="22">
        <f t="shared" si="35"/>
        <v>0.439810595442772</v>
      </c>
      <c r="T42" s="22">
        <f t="shared" si="35"/>
        <v>0.452049131260418</v>
      </c>
      <c r="U42" s="22">
        <f t="shared" si="35"/>
        <v>0.357463040471076</v>
      </c>
      <c r="V42" s="22">
        <f t="shared" si="35"/>
        <v>0.232480031639488</v>
      </c>
      <c r="W42" s="22">
        <f t="shared" si="35"/>
        <v>0.456435836152183</v>
      </c>
      <c r="X42" s="26"/>
      <c r="Y42" s="26"/>
      <c r="Z42" s="26"/>
      <c r="AA42" s="26"/>
    </row>
    <row r="43" ht="12" customHeight="1" spans="1:27">
      <c r="A43" s="23"/>
      <c r="B43">
        <v>37</v>
      </c>
      <c r="C43" s="26">
        <v>0</v>
      </c>
      <c r="D43" s="22">
        <f t="shared" ref="D43:W43" si="36">C43*EXP(-revR*DELTA)+sigR*SQRT((1-EXP(-2*revR*DELTA))/(2*revR))*INDEX(eps_1,$B43,D$6)</f>
        <v>0.116115786475629</v>
      </c>
      <c r="E43" s="22">
        <f t="shared" si="36"/>
        <v>0.149375058571981</v>
      </c>
      <c r="F43" s="22">
        <f t="shared" si="36"/>
        <v>0.176368307949724</v>
      </c>
      <c r="G43" s="22">
        <f t="shared" si="36"/>
        <v>0.00526843541763641</v>
      </c>
      <c r="H43" s="22">
        <f t="shared" si="36"/>
        <v>-0.235036514550956</v>
      </c>
      <c r="I43" s="22">
        <f t="shared" si="36"/>
        <v>-0.444488622285342</v>
      </c>
      <c r="J43" s="22">
        <f t="shared" si="36"/>
        <v>-0.545494080790696</v>
      </c>
      <c r="K43" s="22">
        <f t="shared" si="36"/>
        <v>-0.795401539652199</v>
      </c>
      <c r="L43" s="22">
        <f t="shared" si="36"/>
        <v>-0.597795134147443</v>
      </c>
      <c r="M43" s="22">
        <f t="shared" si="36"/>
        <v>-0.378327540983176</v>
      </c>
      <c r="N43" s="22">
        <f t="shared" si="36"/>
        <v>-0.0767782726555843</v>
      </c>
      <c r="O43" s="22">
        <f t="shared" si="36"/>
        <v>-0.129129769025328</v>
      </c>
      <c r="P43" s="22">
        <f t="shared" si="36"/>
        <v>0.152084069644727</v>
      </c>
      <c r="Q43" s="22">
        <f t="shared" si="36"/>
        <v>0.446466425182639</v>
      </c>
      <c r="R43" s="22">
        <f t="shared" si="36"/>
        <v>-0.0828829522652959</v>
      </c>
      <c r="S43" s="22">
        <f t="shared" si="36"/>
        <v>-0.228652138057671</v>
      </c>
      <c r="T43" s="22">
        <f t="shared" si="36"/>
        <v>-0.529461866396948</v>
      </c>
      <c r="U43" s="22">
        <f t="shared" si="36"/>
        <v>-0.649817768710928</v>
      </c>
      <c r="V43" s="22">
        <f t="shared" si="36"/>
        <v>-0.645982984941956</v>
      </c>
      <c r="W43" s="22">
        <f t="shared" si="36"/>
        <v>-0.559590768233631</v>
      </c>
      <c r="X43" s="26"/>
      <c r="Y43" s="26"/>
      <c r="Z43" s="26"/>
      <c r="AA43" s="26"/>
    </row>
    <row r="44" ht="12" customHeight="1" spans="1:27">
      <c r="A44" s="23"/>
      <c r="B44">
        <v>38</v>
      </c>
      <c r="C44" s="26">
        <v>0</v>
      </c>
      <c r="D44" s="22">
        <f t="shared" ref="D44:W44" si="37">C44*EXP(-revR*DELTA)+sigR*SQRT((1-EXP(-2*revR*DELTA))/(2*revR))*INDEX(eps_1,$B44,D$6)</f>
        <v>-0.126523219909566</v>
      </c>
      <c r="E44" s="22">
        <f t="shared" si="37"/>
        <v>-0.29849057446811</v>
      </c>
      <c r="F44" s="22">
        <f t="shared" si="37"/>
        <v>-0.638918031205535</v>
      </c>
      <c r="G44" s="22">
        <f t="shared" si="37"/>
        <v>-0.442127652898035</v>
      </c>
      <c r="H44" s="22">
        <f t="shared" si="37"/>
        <v>-0.320652419767964</v>
      </c>
      <c r="I44" s="22">
        <f t="shared" si="37"/>
        <v>-0.187340450202444</v>
      </c>
      <c r="J44" s="22">
        <f t="shared" si="37"/>
        <v>-0.163014667037796</v>
      </c>
      <c r="K44" s="22">
        <f t="shared" si="37"/>
        <v>-0.0611563500611261</v>
      </c>
      <c r="L44" s="22">
        <f t="shared" si="37"/>
        <v>0.0497513028433691</v>
      </c>
      <c r="M44" s="22">
        <f t="shared" si="37"/>
        <v>0.214079580303481</v>
      </c>
      <c r="N44" s="22">
        <f t="shared" si="37"/>
        <v>-0.0415219028978691</v>
      </c>
      <c r="O44" s="22">
        <f t="shared" si="37"/>
        <v>-0.450888204197393</v>
      </c>
      <c r="P44" s="22">
        <f t="shared" si="37"/>
        <v>0.0556702237624719</v>
      </c>
      <c r="Q44" s="22">
        <f t="shared" si="37"/>
        <v>0.1809063904239</v>
      </c>
      <c r="R44" s="22">
        <f t="shared" si="37"/>
        <v>-0.242436465357323</v>
      </c>
      <c r="S44" s="22">
        <f t="shared" si="37"/>
        <v>-0.167904897349787</v>
      </c>
      <c r="T44" s="22">
        <f t="shared" si="37"/>
        <v>-0.0555071987841573</v>
      </c>
      <c r="U44" s="22">
        <f t="shared" si="37"/>
        <v>-0.0561717001233402</v>
      </c>
      <c r="V44" s="22">
        <f t="shared" si="37"/>
        <v>-0.350643234371048</v>
      </c>
      <c r="W44" s="22">
        <f t="shared" si="37"/>
        <v>0.0921815840837508</v>
      </c>
      <c r="X44" s="26"/>
      <c r="Y44" s="26"/>
      <c r="Z44" s="26"/>
      <c r="AA44" s="26"/>
    </row>
    <row r="45" ht="12" customHeight="1" spans="1:27">
      <c r="A45" s="23"/>
      <c r="B45">
        <v>39</v>
      </c>
      <c r="C45" s="26">
        <v>0</v>
      </c>
      <c r="D45" s="22">
        <f t="shared" ref="D45:W45" si="38">C45*EXP(-revR*DELTA)+sigR*SQRT((1-EXP(-2*revR*DELTA))/(2*revR))*INDEX(eps_1,$B45,D$6)</f>
        <v>-0.0129993411617441</v>
      </c>
      <c r="E45" s="22">
        <f t="shared" si="38"/>
        <v>-0.316666605257499</v>
      </c>
      <c r="F45" s="22">
        <f t="shared" si="38"/>
        <v>-0.777684995424694</v>
      </c>
      <c r="G45" s="22">
        <f t="shared" si="38"/>
        <v>-0.725009760625981</v>
      </c>
      <c r="H45" s="22">
        <f t="shared" si="38"/>
        <v>-0.75856229880018</v>
      </c>
      <c r="I45" s="22">
        <f t="shared" si="38"/>
        <v>-0.451401769715242</v>
      </c>
      <c r="J45" s="22">
        <f t="shared" si="38"/>
        <v>-0.642167963039511</v>
      </c>
      <c r="K45" s="22">
        <f t="shared" si="38"/>
        <v>-0.663694711740808</v>
      </c>
      <c r="L45" s="22">
        <f t="shared" si="38"/>
        <v>-0.933767708034858</v>
      </c>
      <c r="M45" s="22">
        <f t="shared" si="38"/>
        <v>-1.17455738015157</v>
      </c>
      <c r="N45" s="22">
        <f t="shared" si="38"/>
        <v>-1.4137419409498</v>
      </c>
      <c r="O45" s="22">
        <f t="shared" si="38"/>
        <v>-1.63907000589043</v>
      </c>
      <c r="P45" s="22">
        <f t="shared" si="38"/>
        <v>-1.79224693210614</v>
      </c>
      <c r="Q45" s="22">
        <f t="shared" si="38"/>
        <v>-1.81220858351595</v>
      </c>
      <c r="R45" s="22">
        <f t="shared" si="38"/>
        <v>-1.71580682281867</v>
      </c>
      <c r="S45" s="22">
        <f t="shared" si="38"/>
        <v>-1.41225768127488</v>
      </c>
      <c r="T45" s="22">
        <f t="shared" si="38"/>
        <v>-1.41549849632021</v>
      </c>
      <c r="U45" s="22">
        <f t="shared" si="38"/>
        <v>-1.11375363258442</v>
      </c>
      <c r="V45" s="22">
        <f t="shared" si="38"/>
        <v>-1.27938226886114</v>
      </c>
      <c r="W45" s="22">
        <f t="shared" si="38"/>
        <v>-1.13734535955905</v>
      </c>
      <c r="X45" s="26"/>
      <c r="Y45" s="26"/>
      <c r="Z45" s="26"/>
      <c r="AA45" s="26"/>
    </row>
    <row r="46" ht="12" customHeight="1" spans="1:27">
      <c r="A46" s="23"/>
      <c r="B46">
        <v>40</v>
      </c>
      <c r="C46" s="26">
        <v>0</v>
      </c>
      <c r="D46" s="22">
        <f t="shared" ref="D46:W46" si="39">C46*EXP(-revR*DELTA)+sigR*SQRT((1-EXP(-2*revR*DELTA))/(2*revR))*INDEX(eps_1,$B46,D$6)</f>
        <v>-0.0513176051573073</v>
      </c>
      <c r="E46" s="22">
        <f t="shared" si="39"/>
        <v>0.343043938023397</v>
      </c>
      <c r="F46" s="22">
        <f t="shared" si="39"/>
        <v>0.740535693940239</v>
      </c>
      <c r="G46" s="22">
        <f t="shared" si="39"/>
        <v>0.687575144479725</v>
      </c>
      <c r="H46" s="22">
        <f t="shared" si="39"/>
        <v>0.378261781645285</v>
      </c>
      <c r="I46" s="22">
        <f t="shared" si="39"/>
        <v>0.136166500030948</v>
      </c>
      <c r="J46" s="22">
        <f t="shared" si="39"/>
        <v>0.39347737836355</v>
      </c>
      <c r="K46" s="22">
        <f t="shared" si="39"/>
        <v>0.225482315924312</v>
      </c>
      <c r="L46" s="22">
        <f t="shared" si="39"/>
        <v>-0.148010954968863</v>
      </c>
      <c r="M46" s="22">
        <f t="shared" si="39"/>
        <v>-0.111380280044364</v>
      </c>
      <c r="N46" s="22">
        <f t="shared" si="39"/>
        <v>-0.202257168776229</v>
      </c>
      <c r="O46" s="22">
        <f t="shared" si="39"/>
        <v>-0.14499254056767</v>
      </c>
      <c r="P46" s="22">
        <f t="shared" si="39"/>
        <v>0.00680047139175335</v>
      </c>
      <c r="Q46" s="22">
        <f t="shared" si="39"/>
        <v>-0.285789959609081</v>
      </c>
      <c r="R46" s="22">
        <f t="shared" si="39"/>
        <v>-0.436298427183976</v>
      </c>
      <c r="S46" s="22">
        <f t="shared" si="39"/>
        <v>-0.244513314075386</v>
      </c>
      <c r="T46" s="22">
        <f t="shared" si="39"/>
        <v>0.0991183871925742</v>
      </c>
      <c r="U46" s="22">
        <f t="shared" si="39"/>
        <v>0.172453055100286</v>
      </c>
      <c r="V46" s="22">
        <f t="shared" si="39"/>
        <v>0.157064977783338</v>
      </c>
      <c r="W46" s="22">
        <f t="shared" si="39"/>
        <v>-0.334179781416845</v>
      </c>
      <c r="X46" s="26"/>
      <c r="Y46" s="26"/>
      <c r="Z46" s="26"/>
      <c r="AA46" s="26"/>
    </row>
    <row r="47" ht="12" customHeight="1" spans="1:27">
      <c r="A47" s="23"/>
      <c r="B47">
        <v>41</v>
      </c>
      <c r="C47" s="26">
        <v>0</v>
      </c>
      <c r="D47" s="22">
        <f t="shared" ref="D47:W47" si="40">C47*EXP(-revR*DELTA)+sigR*SQRT((1-EXP(-2*revR*DELTA))/(2*revR))*INDEX(eps_1,$B47,D$6)</f>
        <v>-0.483608167793365</v>
      </c>
      <c r="E47" s="22">
        <f t="shared" si="40"/>
        <v>-0.36866790376132</v>
      </c>
      <c r="F47" s="22">
        <f t="shared" si="40"/>
        <v>-0.472894413993002</v>
      </c>
      <c r="G47" s="22">
        <f t="shared" si="40"/>
        <v>-0.365860704522997</v>
      </c>
      <c r="H47" s="22">
        <f t="shared" si="40"/>
        <v>-0.316399297291391</v>
      </c>
      <c r="I47" s="22">
        <f t="shared" si="40"/>
        <v>-0.159876871024729</v>
      </c>
      <c r="J47" s="22">
        <f t="shared" si="40"/>
        <v>-0.294430384304391</v>
      </c>
      <c r="K47" s="22">
        <f t="shared" si="40"/>
        <v>-0.186706720094786</v>
      </c>
      <c r="L47" s="22">
        <f t="shared" si="40"/>
        <v>-0.0199092193454558</v>
      </c>
      <c r="M47" s="22">
        <f t="shared" si="40"/>
        <v>-0.0103902924991048</v>
      </c>
      <c r="N47" s="22">
        <f t="shared" si="40"/>
        <v>-0.313132526875308</v>
      </c>
      <c r="O47" s="22">
        <f t="shared" si="40"/>
        <v>-0.151147239367581</v>
      </c>
      <c r="P47" s="22">
        <f t="shared" si="40"/>
        <v>-0.0848243518481846</v>
      </c>
      <c r="Q47" s="22">
        <f t="shared" si="40"/>
        <v>0.00647432581726144</v>
      </c>
      <c r="R47" s="22">
        <f t="shared" si="40"/>
        <v>0.125879783195519</v>
      </c>
      <c r="S47" s="22">
        <f t="shared" si="40"/>
        <v>0.0304139014660461</v>
      </c>
      <c r="T47" s="22">
        <f t="shared" si="40"/>
        <v>0.290879817827496</v>
      </c>
      <c r="U47" s="22">
        <f t="shared" si="40"/>
        <v>-0.00200800051350231</v>
      </c>
      <c r="V47" s="22">
        <f t="shared" si="40"/>
        <v>-0.175457668995753</v>
      </c>
      <c r="W47" s="22">
        <f t="shared" si="40"/>
        <v>-0.225165745113725</v>
      </c>
      <c r="X47" s="26"/>
      <c r="Y47" s="26"/>
      <c r="Z47" s="26"/>
      <c r="AA47" s="26"/>
    </row>
    <row r="48" ht="12" customHeight="1" spans="1:27">
      <c r="A48" s="23"/>
      <c r="B48">
        <v>42</v>
      </c>
      <c r="C48" s="26">
        <v>0</v>
      </c>
      <c r="D48" s="22">
        <f t="shared" ref="D48:W48" si="41">C48*EXP(-revR*DELTA)+sigR*SQRT((1-EXP(-2*revR*DELTA))/(2*revR))*INDEX(eps_1,$B48,D$6)</f>
        <v>0.0147632082038562</v>
      </c>
      <c r="E48" s="22">
        <f t="shared" si="41"/>
        <v>0.249543155890294</v>
      </c>
      <c r="F48" s="22">
        <f t="shared" si="41"/>
        <v>0.2933573685881</v>
      </c>
      <c r="G48" s="22">
        <f t="shared" si="41"/>
        <v>0.394516801831857</v>
      </c>
      <c r="H48" s="22">
        <f t="shared" si="41"/>
        <v>0.231248582452007</v>
      </c>
      <c r="I48" s="22">
        <f t="shared" si="41"/>
        <v>0.320232472206341</v>
      </c>
      <c r="J48" s="22">
        <f t="shared" si="41"/>
        <v>0.48300918824277</v>
      </c>
      <c r="K48" s="22">
        <f t="shared" si="41"/>
        <v>0.358666572789001</v>
      </c>
      <c r="L48" s="22">
        <f t="shared" si="41"/>
        <v>0.393048310189671</v>
      </c>
      <c r="M48" s="22">
        <f t="shared" si="41"/>
        <v>0.0254263766790541</v>
      </c>
      <c r="N48" s="22">
        <f t="shared" si="41"/>
        <v>0.212596476222687</v>
      </c>
      <c r="O48" s="22">
        <f t="shared" si="41"/>
        <v>0.198829058311702</v>
      </c>
      <c r="P48" s="22">
        <f t="shared" si="41"/>
        <v>-0.181816437246388</v>
      </c>
      <c r="Q48" s="22">
        <f t="shared" si="41"/>
        <v>0.0206077747113811</v>
      </c>
      <c r="R48" s="22">
        <f t="shared" si="41"/>
        <v>0.092097866292662</v>
      </c>
      <c r="S48" s="22">
        <f t="shared" si="41"/>
        <v>0.0996813613308319</v>
      </c>
      <c r="T48" s="22">
        <f t="shared" si="41"/>
        <v>0.139297245609265</v>
      </c>
      <c r="U48" s="22">
        <f t="shared" si="41"/>
        <v>-0.409706022941393</v>
      </c>
      <c r="V48" s="22">
        <f t="shared" si="41"/>
        <v>-0.00835785655668136</v>
      </c>
      <c r="W48" s="22">
        <f t="shared" si="41"/>
        <v>-0.349008470863856</v>
      </c>
      <c r="X48" s="26"/>
      <c r="Y48" s="26"/>
      <c r="Z48" s="26"/>
      <c r="AA48" s="26"/>
    </row>
    <row r="49" ht="12" customHeight="1" spans="1:27">
      <c r="A49" s="23"/>
      <c r="B49">
        <v>43</v>
      </c>
      <c r="C49" s="26">
        <v>0</v>
      </c>
      <c r="D49" s="22">
        <f t="shared" ref="D49:W49" si="42">C49*EXP(-revR*DELTA)+sigR*SQRT((1-EXP(-2*revR*DELTA))/(2*revR))*INDEX(eps_1,$B49,D$6)</f>
        <v>-0.295188144139901</v>
      </c>
      <c r="E49" s="22">
        <f t="shared" si="42"/>
        <v>-0.321816299662114</v>
      </c>
      <c r="F49" s="22">
        <f t="shared" si="42"/>
        <v>-0.305698611689208</v>
      </c>
      <c r="G49" s="22">
        <f t="shared" si="42"/>
        <v>0.166747098066969</v>
      </c>
      <c r="H49" s="22">
        <f t="shared" si="42"/>
        <v>0.339509412705637</v>
      </c>
      <c r="I49" s="22">
        <f t="shared" si="42"/>
        <v>0.235016761350837</v>
      </c>
      <c r="J49" s="22">
        <f t="shared" si="42"/>
        <v>0.237641096248924</v>
      </c>
      <c r="K49" s="22">
        <f t="shared" si="42"/>
        <v>0.383615468696587</v>
      </c>
      <c r="L49" s="22">
        <f t="shared" si="42"/>
        <v>0.087312057488205</v>
      </c>
      <c r="M49" s="22">
        <f t="shared" si="42"/>
        <v>-0.0239205150208584</v>
      </c>
      <c r="N49" s="22">
        <f t="shared" si="42"/>
        <v>-0.0902816811059423</v>
      </c>
      <c r="O49" s="22">
        <f t="shared" si="42"/>
        <v>-0.327728227466698</v>
      </c>
      <c r="P49" s="22">
        <f t="shared" si="42"/>
        <v>0.00954677917093172</v>
      </c>
      <c r="Q49" s="22">
        <f t="shared" si="42"/>
        <v>-0.211963629941377</v>
      </c>
      <c r="R49" s="22">
        <f t="shared" si="42"/>
        <v>-0.177310648115672</v>
      </c>
      <c r="S49" s="22">
        <f t="shared" si="42"/>
        <v>-0.168086305710046</v>
      </c>
      <c r="T49" s="22">
        <f t="shared" si="42"/>
        <v>-0.271720095278928</v>
      </c>
      <c r="U49" s="22">
        <f t="shared" si="42"/>
        <v>-0.293078020030377</v>
      </c>
      <c r="V49" s="22">
        <f t="shared" si="42"/>
        <v>0.16630641750689</v>
      </c>
      <c r="W49" s="22">
        <f t="shared" si="42"/>
        <v>0.287755155970643</v>
      </c>
      <c r="X49" s="26"/>
      <c r="Y49" s="26"/>
      <c r="Z49" s="26"/>
      <c r="AA49" s="26"/>
    </row>
    <row r="50" ht="12" customHeight="1" spans="1:27">
      <c r="A50" s="23"/>
      <c r="B50">
        <v>44</v>
      </c>
      <c r="C50" s="26">
        <v>0</v>
      </c>
      <c r="D50" s="22">
        <f t="shared" ref="D50:W50" si="43">C50*EXP(-revR*DELTA)+sigR*SQRT((1-EXP(-2*revR*DELTA))/(2*revR))*INDEX(eps_1,$B50,D$6)</f>
        <v>0.168411882219021</v>
      </c>
      <c r="E50" s="22">
        <f t="shared" si="43"/>
        <v>0.109960688345568</v>
      </c>
      <c r="F50" s="22">
        <f t="shared" si="43"/>
        <v>0.0433899608946172</v>
      </c>
      <c r="G50" s="22">
        <f t="shared" si="43"/>
        <v>0.264644141309618</v>
      </c>
      <c r="H50" s="22">
        <f t="shared" si="43"/>
        <v>0.0560264536460986</v>
      </c>
      <c r="I50" s="22">
        <f t="shared" si="43"/>
        <v>-0.186543128073964</v>
      </c>
      <c r="J50" s="22">
        <f t="shared" si="43"/>
        <v>-0.322981253832996</v>
      </c>
      <c r="K50" s="22">
        <f t="shared" si="43"/>
        <v>-0.466078736500871</v>
      </c>
      <c r="L50" s="22">
        <f t="shared" si="43"/>
        <v>-0.661868605576147</v>
      </c>
      <c r="M50" s="22">
        <f t="shared" si="43"/>
        <v>-0.527629795539212</v>
      </c>
      <c r="N50" s="22">
        <f t="shared" si="43"/>
        <v>-0.234834783950485</v>
      </c>
      <c r="O50" s="22">
        <f t="shared" si="43"/>
        <v>0.0113205341832748</v>
      </c>
      <c r="P50" s="22">
        <f t="shared" si="43"/>
        <v>0.161064754152472</v>
      </c>
      <c r="Q50" s="22">
        <f t="shared" si="43"/>
        <v>0.245453045332411</v>
      </c>
      <c r="R50" s="22">
        <f t="shared" si="43"/>
        <v>0.431559607869806</v>
      </c>
      <c r="S50" s="22">
        <f t="shared" si="43"/>
        <v>0.442291459606085</v>
      </c>
      <c r="T50" s="22">
        <f t="shared" si="43"/>
        <v>0.605832417143911</v>
      </c>
      <c r="U50" s="22">
        <f t="shared" si="43"/>
        <v>0.569021740331708</v>
      </c>
      <c r="V50" s="22">
        <f t="shared" si="43"/>
        <v>0.379149681534626</v>
      </c>
      <c r="W50" s="22">
        <f t="shared" si="43"/>
        <v>0.406404469817061</v>
      </c>
      <c r="X50" s="26"/>
      <c r="Y50" s="26"/>
      <c r="Z50" s="26"/>
      <c r="AA50" s="26"/>
    </row>
    <row r="51" ht="12" customHeight="1" spans="1:27">
      <c r="A51" s="23"/>
      <c r="B51">
        <v>45</v>
      </c>
      <c r="C51" s="26">
        <v>0</v>
      </c>
      <c r="D51" s="22">
        <f t="shared" ref="D51:W51" si="44">C51*EXP(-revR*DELTA)+sigR*SQRT((1-EXP(-2*revR*DELTA))/(2*revR))*INDEX(eps_1,$B51,D$6)</f>
        <v>0.0351402602851073</v>
      </c>
      <c r="E51" s="22">
        <f t="shared" si="44"/>
        <v>-0.0685128640884024</v>
      </c>
      <c r="F51" s="22">
        <f t="shared" si="44"/>
        <v>-0.033013028690284</v>
      </c>
      <c r="G51" s="22">
        <f t="shared" si="44"/>
        <v>0.33720943380399</v>
      </c>
      <c r="H51" s="22">
        <f t="shared" si="44"/>
        <v>0.450544100308221</v>
      </c>
      <c r="I51" s="22">
        <f t="shared" si="44"/>
        <v>0.44353132073451</v>
      </c>
      <c r="J51" s="22">
        <f t="shared" si="44"/>
        <v>0.572064351404847</v>
      </c>
      <c r="K51" s="22">
        <f t="shared" si="44"/>
        <v>0.429013128662956</v>
      </c>
      <c r="L51" s="22">
        <f t="shared" si="44"/>
        <v>0.369491381094607</v>
      </c>
      <c r="M51" s="22">
        <f t="shared" si="44"/>
        <v>0.260078540873827</v>
      </c>
      <c r="N51" s="22">
        <f t="shared" si="44"/>
        <v>0.0243554473431472</v>
      </c>
      <c r="O51" s="22">
        <f t="shared" si="44"/>
        <v>-0.0430305980038363</v>
      </c>
      <c r="P51" s="22">
        <f t="shared" si="44"/>
        <v>0.295430369807479</v>
      </c>
      <c r="Q51" s="22">
        <f t="shared" si="44"/>
        <v>0.306764728670623</v>
      </c>
      <c r="R51" s="22">
        <f t="shared" si="44"/>
        <v>0.367463842600005</v>
      </c>
      <c r="S51" s="22">
        <f t="shared" si="44"/>
        <v>0.281260950927648</v>
      </c>
      <c r="T51" s="22">
        <f t="shared" si="44"/>
        <v>0.350684646711549</v>
      </c>
      <c r="U51" s="22">
        <f t="shared" si="44"/>
        <v>0.745073052900787</v>
      </c>
      <c r="V51" s="22">
        <f t="shared" si="44"/>
        <v>0.641462905866462</v>
      </c>
      <c r="W51" s="22">
        <f t="shared" si="44"/>
        <v>0.661622614910113</v>
      </c>
      <c r="X51" s="26"/>
      <c r="Y51" s="26"/>
      <c r="Z51" s="26"/>
      <c r="AA51" s="26"/>
    </row>
    <row r="52" ht="12" customHeight="1" spans="1:27">
      <c r="A52" s="23"/>
      <c r="B52">
        <v>46</v>
      </c>
      <c r="C52" s="26">
        <v>0</v>
      </c>
      <c r="D52" s="22">
        <f t="shared" ref="D52:W52" si="45">C52*EXP(-revR*DELTA)+sigR*SQRT((1-EXP(-2*revR*DELTA))/(2*revR))*INDEX(eps_1,$B52,D$6)</f>
        <v>-0.0501416201077848</v>
      </c>
      <c r="E52" s="22">
        <f t="shared" si="45"/>
        <v>-0.281921403188539</v>
      </c>
      <c r="F52" s="22">
        <f t="shared" si="45"/>
        <v>-0.111401362677244</v>
      </c>
      <c r="G52" s="22">
        <f t="shared" si="45"/>
        <v>-0.187934764812314</v>
      </c>
      <c r="H52" s="22">
        <f t="shared" si="45"/>
        <v>-0.195384810965507</v>
      </c>
      <c r="I52" s="22">
        <f t="shared" si="45"/>
        <v>-0.169971282954409</v>
      </c>
      <c r="J52" s="22">
        <f t="shared" si="45"/>
        <v>0.508361770104184</v>
      </c>
      <c r="K52" s="22">
        <f t="shared" si="45"/>
        <v>0.515527834016164</v>
      </c>
      <c r="L52" s="22">
        <f t="shared" si="45"/>
        <v>0.498186535489831</v>
      </c>
      <c r="M52" s="22">
        <f t="shared" si="45"/>
        <v>0.347389870175568</v>
      </c>
      <c r="N52" s="22">
        <f t="shared" si="45"/>
        <v>0.211099756696124</v>
      </c>
      <c r="O52" s="22">
        <f t="shared" si="45"/>
        <v>0.366861168710381</v>
      </c>
      <c r="P52" s="22">
        <f t="shared" si="45"/>
        <v>-0.0210327734746678</v>
      </c>
      <c r="Q52" s="22">
        <f t="shared" si="45"/>
        <v>-0.300601820245475</v>
      </c>
      <c r="R52" s="22">
        <f t="shared" si="45"/>
        <v>-0.161633099223842</v>
      </c>
      <c r="S52" s="22">
        <f t="shared" si="45"/>
        <v>-0.232798541463032</v>
      </c>
      <c r="T52" s="22">
        <f t="shared" si="45"/>
        <v>-0.167796856574561</v>
      </c>
      <c r="U52" s="22">
        <f t="shared" si="45"/>
        <v>-0.212198677381707</v>
      </c>
      <c r="V52" s="22">
        <f t="shared" si="45"/>
        <v>-0.344674910221602</v>
      </c>
      <c r="W52" s="22">
        <f t="shared" si="45"/>
        <v>-0.479546048470633</v>
      </c>
      <c r="X52" s="26"/>
      <c r="Y52" s="26"/>
      <c r="Z52" s="26"/>
      <c r="AA52" s="26"/>
    </row>
    <row r="53" ht="12" customHeight="1" spans="1:27">
      <c r="A53" s="23"/>
      <c r="B53">
        <v>47</v>
      </c>
      <c r="C53" s="26">
        <v>0</v>
      </c>
      <c r="D53" s="22">
        <f t="shared" ref="D53:W53" si="46">C53*EXP(-revR*DELTA)+sigR*SQRT((1-EXP(-2*revR*DELTA))/(2*revR))*INDEX(eps_1,$B53,D$6)</f>
        <v>0.0660563194435624</v>
      </c>
      <c r="E53" s="22">
        <f t="shared" si="46"/>
        <v>0.477275195684585</v>
      </c>
      <c r="F53" s="22">
        <f t="shared" si="46"/>
        <v>0.603492971720985</v>
      </c>
      <c r="G53" s="22">
        <f t="shared" si="46"/>
        <v>0.775187251897992</v>
      </c>
      <c r="H53" s="22">
        <f t="shared" si="46"/>
        <v>0.842827230730611</v>
      </c>
      <c r="I53" s="22">
        <f t="shared" si="46"/>
        <v>1.11478875332923</v>
      </c>
      <c r="J53" s="22">
        <f t="shared" si="46"/>
        <v>1.10895227107748</v>
      </c>
      <c r="K53" s="22">
        <f t="shared" si="46"/>
        <v>0.693975013452138</v>
      </c>
      <c r="L53" s="22">
        <f t="shared" si="46"/>
        <v>0.679558461510825</v>
      </c>
      <c r="M53" s="22">
        <f t="shared" si="46"/>
        <v>0.982276688916174</v>
      </c>
      <c r="N53" s="22">
        <f t="shared" si="46"/>
        <v>0.94679902708072</v>
      </c>
      <c r="O53" s="22">
        <f t="shared" si="46"/>
        <v>1.04449431240852</v>
      </c>
      <c r="P53" s="22">
        <f t="shared" si="46"/>
        <v>1.18022812079914</v>
      </c>
      <c r="Q53" s="22">
        <f t="shared" si="46"/>
        <v>1.23114136159763</v>
      </c>
      <c r="R53" s="22">
        <f t="shared" si="46"/>
        <v>1.13371610492687</v>
      </c>
      <c r="S53" s="22">
        <f t="shared" si="46"/>
        <v>1.16882315066102</v>
      </c>
      <c r="T53" s="22">
        <f t="shared" si="46"/>
        <v>1.30184466400168</v>
      </c>
      <c r="U53" s="22">
        <f t="shared" si="46"/>
        <v>1.50132220122171</v>
      </c>
      <c r="V53" s="22">
        <f t="shared" si="46"/>
        <v>1.66492445794878</v>
      </c>
      <c r="W53" s="22">
        <f t="shared" si="46"/>
        <v>2.03102847534046</v>
      </c>
      <c r="X53" s="26"/>
      <c r="Y53" s="26"/>
      <c r="Z53" s="26"/>
      <c r="AA53" s="26"/>
    </row>
    <row r="54" ht="12" customHeight="1" spans="1:27">
      <c r="A54" s="23"/>
      <c r="B54">
        <v>48</v>
      </c>
      <c r="C54" s="26">
        <v>0</v>
      </c>
      <c r="D54" s="22">
        <f t="shared" ref="D54:W54" si="47">C54*EXP(-revR*DELTA)+sigR*SQRT((1-EXP(-2*revR*DELTA))/(2*revR))*INDEX(eps_1,$B54,D$6)</f>
        <v>0.164661410944935</v>
      </c>
      <c r="E54" s="22">
        <f t="shared" si="47"/>
        <v>-0.0300789839549274</v>
      </c>
      <c r="F54" s="22">
        <f t="shared" si="47"/>
        <v>-0.287036818234377</v>
      </c>
      <c r="G54" s="22">
        <f t="shared" si="47"/>
        <v>-0.268008312728998</v>
      </c>
      <c r="H54" s="22">
        <f t="shared" si="47"/>
        <v>-0.214770449755201</v>
      </c>
      <c r="I54" s="22">
        <f t="shared" si="47"/>
        <v>-0.23590437711434</v>
      </c>
      <c r="J54" s="22">
        <f t="shared" si="47"/>
        <v>-0.184056710288486</v>
      </c>
      <c r="K54" s="22">
        <f t="shared" si="47"/>
        <v>0.193002369011646</v>
      </c>
      <c r="L54" s="22">
        <f t="shared" si="47"/>
        <v>0.218500077416987</v>
      </c>
      <c r="M54" s="22">
        <f t="shared" si="47"/>
        <v>0.827018528578819</v>
      </c>
      <c r="N54" s="22">
        <f t="shared" si="47"/>
        <v>0.935275953423173</v>
      </c>
      <c r="O54" s="22">
        <f t="shared" si="47"/>
        <v>1.07662215060205</v>
      </c>
      <c r="P54" s="22">
        <f t="shared" si="47"/>
        <v>0.959874941224628</v>
      </c>
      <c r="Q54" s="22">
        <f t="shared" si="47"/>
        <v>1.17737977319869</v>
      </c>
      <c r="R54" s="22">
        <f t="shared" si="47"/>
        <v>1.55795905730162</v>
      </c>
      <c r="S54" s="22">
        <f t="shared" si="47"/>
        <v>1.45979273189935</v>
      </c>
      <c r="T54" s="22">
        <f t="shared" si="47"/>
        <v>1.34964594450665</v>
      </c>
      <c r="U54" s="22">
        <f t="shared" si="47"/>
        <v>1.62751236194124</v>
      </c>
      <c r="V54" s="22">
        <f t="shared" si="47"/>
        <v>1.587129366362</v>
      </c>
      <c r="W54" s="22">
        <f t="shared" si="47"/>
        <v>1.52675489957848</v>
      </c>
      <c r="X54" s="26"/>
      <c r="Y54" s="26"/>
      <c r="Z54" s="26"/>
      <c r="AA54" s="26"/>
    </row>
    <row r="55" ht="12" customHeight="1" spans="1:27">
      <c r="A55" s="23"/>
      <c r="B55">
        <v>49</v>
      </c>
      <c r="C55" s="26">
        <v>0</v>
      </c>
      <c r="D55" s="22">
        <f t="shared" ref="D55:W55" si="48">C55*EXP(-revR*DELTA)+sigR*SQRT((1-EXP(-2*revR*DELTA))/(2*revR))*INDEX(eps_1,$B55,D$6)</f>
        <v>-0.127527007186372</v>
      </c>
      <c r="E55" s="22">
        <f t="shared" si="48"/>
        <v>-0.0373369763260642</v>
      </c>
      <c r="F55" s="22">
        <f t="shared" si="48"/>
        <v>-0.393175100543712</v>
      </c>
      <c r="G55" s="22">
        <f t="shared" si="48"/>
        <v>-0.217218397747651</v>
      </c>
      <c r="H55" s="22">
        <f t="shared" si="48"/>
        <v>-0.0458598037125388</v>
      </c>
      <c r="I55" s="22">
        <f t="shared" si="48"/>
        <v>-0.169885258970408</v>
      </c>
      <c r="J55" s="22">
        <f t="shared" si="48"/>
        <v>-0.153678952714678</v>
      </c>
      <c r="K55" s="22">
        <f t="shared" si="48"/>
        <v>-0.290114457821415</v>
      </c>
      <c r="L55" s="22">
        <f t="shared" si="48"/>
        <v>-0.128785819860947</v>
      </c>
      <c r="M55" s="22">
        <f t="shared" si="48"/>
        <v>-0.0399871375907657</v>
      </c>
      <c r="N55" s="22">
        <f t="shared" si="48"/>
        <v>0.174762234818267</v>
      </c>
      <c r="O55" s="22">
        <f t="shared" si="48"/>
        <v>0.293032368606424</v>
      </c>
      <c r="P55" s="22">
        <f t="shared" si="48"/>
        <v>0.230533907068135</v>
      </c>
      <c r="Q55" s="22">
        <f t="shared" si="48"/>
        <v>0.179782874026598</v>
      </c>
      <c r="R55" s="22">
        <f t="shared" si="48"/>
        <v>-0.0812256570869101</v>
      </c>
      <c r="S55" s="22">
        <f t="shared" si="48"/>
        <v>-0.0406730133131334</v>
      </c>
      <c r="T55" s="22">
        <f t="shared" si="48"/>
        <v>-0.304377160507709</v>
      </c>
      <c r="U55" s="22">
        <f t="shared" si="48"/>
        <v>-0.0300926339218366</v>
      </c>
      <c r="V55" s="22">
        <f t="shared" si="48"/>
        <v>-0.108881671733854</v>
      </c>
      <c r="W55" s="22">
        <f t="shared" si="48"/>
        <v>-0.324576223080324</v>
      </c>
      <c r="X55" s="26"/>
      <c r="Y55" s="26"/>
      <c r="Z55" s="26"/>
      <c r="AA55" s="26"/>
    </row>
    <row r="56" ht="12" customHeight="1" spans="1:27">
      <c r="A56" s="23"/>
      <c r="B56">
        <v>50</v>
      </c>
      <c r="C56" s="26">
        <v>0</v>
      </c>
      <c r="D56" s="22">
        <f t="shared" ref="D56:W56" si="49">C56*EXP(-revR*DELTA)+sigR*SQRT((1-EXP(-2*revR*DELTA))/(2*revR))*INDEX(eps_1,$B56,D$6)</f>
        <v>0.135317632329281</v>
      </c>
      <c r="E56" s="22">
        <f t="shared" si="49"/>
        <v>-0.0218830935278083</v>
      </c>
      <c r="F56" s="22">
        <f t="shared" si="49"/>
        <v>0.0295661714115963</v>
      </c>
      <c r="G56" s="22">
        <f t="shared" si="49"/>
        <v>0.00919533561545115</v>
      </c>
      <c r="H56" s="22">
        <f t="shared" si="49"/>
        <v>-0.064381415367034</v>
      </c>
      <c r="I56" s="22">
        <f t="shared" si="49"/>
        <v>-0.260525521952469</v>
      </c>
      <c r="J56" s="22">
        <f t="shared" si="49"/>
        <v>-0.413937784215418</v>
      </c>
      <c r="K56" s="22">
        <f t="shared" si="49"/>
        <v>-0.507341482593</v>
      </c>
      <c r="L56" s="22">
        <f t="shared" si="49"/>
        <v>-0.586973745851509</v>
      </c>
      <c r="M56" s="22">
        <f t="shared" si="49"/>
        <v>-0.594363622771174</v>
      </c>
      <c r="N56" s="22">
        <f t="shared" si="49"/>
        <v>-0.505582664238364</v>
      </c>
      <c r="O56" s="22">
        <f t="shared" si="49"/>
        <v>-0.707769544328795</v>
      </c>
      <c r="P56" s="22">
        <f t="shared" si="49"/>
        <v>-0.846735452005481</v>
      </c>
      <c r="Q56" s="22">
        <f t="shared" si="49"/>
        <v>-0.951460873725661</v>
      </c>
      <c r="R56" s="22">
        <f t="shared" si="49"/>
        <v>-0.702916765761051</v>
      </c>
      <c r="S56" s="22">
        <f t="shared" si="49"/>
        <v>-0.800067853378088</v>
      </c>
      <c r="T56" s="22">
        <f t="shared" si="49"/>
        <v>-0.366493707461661</v>
      </c>
      <c r="U56" s="22">
        <f t="shared" si="49"/>
        <v>-0.290696514264665</v>
      </c>
      <c r="V56" s="22">
        <f t="shared" si="49"/>
        <v>-0.354244423623173</v>
      </c>
      <c r="W56" s="22">
        <f t="shared" si="49"/>
        <v>-0.219211794695022</v>
      </c>
      <c r="X56" s="26"/>
      <c r="Y56" s="26"/>
      <c r="Z56" s="26"/>
      <c r="AA56" s="26"/>
    </row>
    <row r="57" s="5" customFormat="1" ht="12" customHeight="1" spans="1:27">
      <c r="A57" s="27"/>
      <c r="B57" s="5">
        <v>51</v>
      </c>
      <c r="C57" s="28">
        <v>0</v>
      </c>
      <c r="D57" s="22">
        <f t="shared" ref="D57:W57" si="50">C57*EXP(-revR*DELTA)+sigR*SQRT((1-EXP(-2*revR*DELTA))/(2*revR))*INDEX(eps_1,$B57,D$6)</f>
        <v>-0.254663931059669</v>
      </c>
      <c r="E57" s="22">
        <f t="shared" si="50"/>
        <v>-0.447584362255885</v>
      </c>
      <c r="F57" s="22">
        <f t="shared" si="50"/>
        <v>-0.279959572619877</v>
      </c>
      <c r="G57" s="22">
        <f t="shared" si="50"/>
        <v>0.0345410661597522</v>
      </c>
      <c r="H57" s="22">
        <f t="shared" si="50"/>
        <v>0.272563799277585</v>
      </c>
      <c r="I57" s="22">
        <f t="shared" si="50"/>
        <v>0.465987202618654</v>
      </c>
      <c r="J57" s="22">
        <f t="shared" si="50"/>
        <v>1.11952408174954</v>
      </c>
      <c r="K57" s="22">
        <f t="shared" si="50"/>
        <v>0.985928125918991</v>
      </c>
      <c r="L57" s="22">
        <f t="shared" si="50"/>
        <v>0.9837532719815</v>
      </c>
      <c r="M57" s="22">
        <f t="shared" si="50"/>
        <v>0.747764711410258</v>
      </c>
      <c r="N57" s="22">
        <f t="shared" si="50"/>
        <v>1.38065681896521</v>
      </c>
      <c r="O57" s="22">
        <f t="shared" si="50"/>
        <v>1.27692103963584</v>
      </c>
      <c r="P57" s="22">
        <f t="shared" si="50"/>
        <v>1.26644949710195</v>
      </c>
      <c r="Q57" s="22">
        <f t="shared" si="50"/>
        <v>1.09438930316268</v>
      </c>
      <c r="R57" s="22">
        <f t="shared" si="50"/>
        <v>1.40438944977065</v>
      </c>
      <c r="S57" s="22">
        <f t="shared" si="50"/>
        <v>1.34905112012641</v>
      </c>
      <c r="T57" s="22">
        <f t="shared" si="50"/>
        <v>1.28250998311028</v>
      </c>
      <c r="U57" s="22">
        <f t="shared" si="50"/>
        <v>1.23935869154615</v>
      </c>
      <c r="V57" s="22">
        <f t="shared" si="50"/>
        <v>1.34094362383083</v>
      </c>
      <c r="W57" s="22">
        <f t="shared" si="50"/>
        <v>1.58125556503261</v>
      </c>
      <c r="X57" s="28"/>
      <c r="Y57" s="28"/>
      <c r="Z57" s="28"/>
      <c r="AA57" s="28"/>
    </row>
    <row r="58" ht="12" customHeight="1" spans="1:27">
      <c r="A58" s="23"/>
      <c r="B58">
        <v>52</v>
      </c>
      <c r="C58" s="26">
        <v>0</v>
      </c>
      <c r="D58" s="22">
        <f t="shared" ref="D58:W58" si="51">C58*EXP(-revR*DELTA)+sigR*SQRT((1-EXP(-2*revR*DELTA))/(2*revR))*INDEX(eps_1,$B58,D$6)</f>
        <v>-0.208484117541094</v>
      </c>
      <c r="E58" s="22">
        <f t="shared" si="51"/>
        <v>-0.182175746376605</v>
      </c>
      <c r="F58" s="22">
        <f t="shared" si="51"/>
        <v>-0.222401989650717</v>
      </c>
      <c r="G58" s="22">
        <f t="shared" si="51"/>
        <v>-0.326733539501346</v>
      </c>
      <c r="H58" s="22">
        <f t="shared" si="51"/>
        <v>-0.224182801421076</v>
      </c>
      <c r="I58" s="22">
        <f t="shared" si="51"/>
        <v>-0.426357653047681</v>
      </c>
      <c r="J58" s="22">
        <f t="shared" si="51"/>
        <v>-0.630136052920018</v>
      </c>
      <c r="K58" s="22">
        <f t="shared" si="51"/>
        <v>-0.414136744922496</v>
      </c>
      <c r="L58" s="22">
        <f t="shared" si="51"/>
        <v>-0.224171706244463</v>
      </c>
      <c r="M58" s="22">
        <f t="shared" si="51"/>
        <v>0.0143289264472304</v>
      </c>
      <c r="N58" s="22">
        <f t="shared" si="51"/>
        <v>0.078019545359586</v>
      </c>
      <c r="O58" s="22">
        <f t="shared" si="51"/>
        <v>-0.0662450112788444</v>
      </c>
      <c r="P58" s="22">
        <f t="shared" si="51"/>
        <v>-0.0676589764038071</v>
      </c>
      <c r="Q58" s="22">
        <f t="shared" si="51"/>
        <v>0.0762148355239126</v>
      </c>
      <c r="R58" s="22">
        <f t="shared" si="51"/>
        <v>-0.0925537893328744</v>
      </c>
      <c r="S58" s="22">
        <f t="shared" si="51"/>
        <v>-0.0361879406439897</v>
      </c>
      <c r="T58" s="22">
        <f t="shared" si="51"/>
        <v>0.0112661322790492</v>
      </c>
      <c r="U58" s="22">
        <f t="shared" si="51"/>
        <v>-0.153952016652303</v>
      </c>
      <c r="V58" s="22">
        <f t="shared" si="51"/>
        <v>-0.0524573417319977</v>
      </c>
      <c r="W58" s="22">
        <f t="shared" si="51"/>
        <v>-0.05815669283005</v>
      </c>
      <c r="X58" s="26"/>
      <c r="Y58" s="26"/>
      <c r="Z58" s="26"/>
      <c r="AA58" s="26"/>
    </row>
    <row r="59" ht="12" customHeight="1" spans="1:27">
      <c r="A59" s="23"/>
      <c r="B59">
        <v>53</v>
      </c>
      <c r="C59" s="26">
        <v>0</v>
      </c>
      <c r="D59" s="22">
        <f t="shared" ref="D59:W59" si="52">C59*EXP(-revR*DELTA)+sigR*SQRT((1-EXP(-2*revR*DELTA))/(2*revR))*INDEX(eps_1,$B59,D$6)</f>
        <v>0.031768250045669</v>
      </c>
      <c r="E59" s="22">
        <f t="shared" si="52"/>
        <v>-0.0950039364318557</v>
      </c>
      <c r="F59" s="22">
        <f t="shared" si="52"/>
        <v>0.253183138356588</v>
      </c>
      <c r="G59" s="22">
        <f t="shared" si="52"/>
        <v>0.13082005212205</v>
      </c>
      <c r="H59" s="22">
        <f t="shared" si="52"/>
        <v>0.248028787628695</v>
      </c>
      <c r="I59" s="22">
        <f t="shared" si="52"/>
        <v>0.489352355738501</v>
      </c>
      <c r="J59" s="22">
        <f t="shared" si="52"/>
        <v>0.430646323479621</v>
      </c>
      <c r="K59" s="22">
        <f t="shared" si="52"/>
        <v>0.16818966134151</v>
      </c>
      <c r="L59" s="22">
        <f t="shared" si="52"/>
        <v>0.142135723212355</v>
      </c>
      <c r="M59" s="22">
        <f t="shared" si="52"/>
        <v>0.276002204277926</v>
      </c>
      <c r="N59" s="22">
        <f t="shared" si="52"/>
        <v>0.131349659811268</v>
      </c>
      <c r="O59" s="22">
        <f t="shared" si="52"/>
        <v>0.275585874777969</v>
      </c>
      <c r="P59" s="22">
        <f t="shared" si="52"/>
        <v>0.62040613835854</v>
      </c>
      <c r="Q59" s="22">
        <f t="shared" si="52"/>
        <v>0.646085874278511</v>
      </c>
      <c r="R59" s="22">
        <f t="shared" si="52"/>
        <v>0.505325949461672</v>
      </c>
      <c r="S59" s="22">
        <f t="shared" si="52"/>
        <v>0.609788547069239</v>
      </c>
      <c r="T59" s="22">
        <f t="shared" si="52"/>
        <v>0.504859857166011</v>
      </c>
      <c r="U59" s="22">
        <f t="shared" si="52"/>
        <v>0.519002587947336</v>
      </c>
      <c r="V59" s="22">
        <f t="shared" si="52"/>
        <v>0.250164188546752</v>
      </c>
      <c r="W59" s="22">
        <f t="shared" si="52"/>
        <v>0.248686268258903</v>
      </c>
      <c r="X59" s="26"/>
      <c r="Y59" s="26"/>
      <c r="Z59" s="26"/>
      <c r="AA59" s="26"/>
    </row>
    <row r="60" ht="12" customHeight="1" spans="1:27">
      <c r="A60" s="23"/>
      <c r="B60">
        <v>54</v>
      </c>
      <c r="C60" s="26">
        <v>0</v>
      </c>
      <c r="D60" s="22">
        <f t="shared" ref="D60:W60" si="53">C60*EXP(-revR*DELTA)+sigR*SQRT((1-EXP(-2*revR*DELTA))/(2*revR))*INDEX(eps_1,$B60,D$6)</f>
        <v>-0.208052353598357</v>
      </c>
      <c r="E60" s="22">
        <f t="shared" si="53"/>
        <v>-0.289588660714066</v>
      </c>
      <c r="F60" s="22">
        <f t="shared" si="53"/>
        <v>-0.315492845714407</v>
      </c>
      <c r="G60" s="22">
        <f t="shared" si="53"/>
        <v>-0.515468074948668</v>
      </c>
      <c r="H60" s="22">
        <f t="shared" si="53"/>
        <v>-0.96477860501167</v>
      </c>
      <c r="I60" s="22">
        <f t="shared" si="53"/>
        <v>-0.700713779818232</v>
      </c>
      <c r="J60" s="22">
        <f t="shared" si="53"/>
        <v>-0.616555458346373</v>
      </c>
      <c r="K60" s="22">
        <f t="shared" si="53"/>
        <v>-0.51098022289185</v>
      </c>
      <c r="L60" s="22">
        <f t="shared" si="53"/>
        <v>-0.150057945184113</v>
      </c>
      <c r="M60" s="22">
        <f t="shared" si="53"/>
        <v>-0.136507840818139</v>
      </c>
      <c r="N60" s="22">
        <f t="shared" si="53"/>
        <v>-0.0747561211542602</v>
      </c>
      <c r="O60" s="22">
        <f t="shared" si="53"/>
        <v>0.312890053478623</v>
      </c>
      <c r="P60" s="22">
        <f t="shared" si="53"/>
        <v>0.432628705249377</v>
      </c>
      <c r="Q60" s="22">
        <f t="shared" si="53"/>
        <v>0.369007700924042</v>
      </c>
      <c r="R60" s="22">
        <f t="shared" si="53"/>
        <v>0.722197110983313</v>
      </c>
      <c r="S60" s="22">
        <f t="shared" si="53"/>
        <v>0.714201355715006</v>
      </c>
      <c r="T60" s="22">
        <f t="shared" si="53"/>
        <v>0.685598066732064</v>
      </c>
      <c r="U60" s="22">
        <f t="shared" si="53"/>
        <v>0.654267965410638</v>
      </c>
      <c r="V60" s="22">
        <f t="shared" si="53"/>
        <v>0.777650683812388</v>
      </c>
      <c r="W60" s="22">
        <f t="shared" si="53"/>
        <v>0.640960385112639</v>
      </c>
      <c r="X60" s="26"/>
      <c r="Y60" s="26"/>
      <c r="Z60" s="26"/>
      <c r="AA60" s="26"/>
    </row>
    <row r="61" ht="12" customHeight="1" spans="1:27">
      <c r="A61" s="23"/>
      <c r="B61">
        <v>55</v>
      </c>
      <c r="C61" s="26">
        <v>0</v>
      </c>
      <c r="D61" s="22">
        <f t="shared" ref="D61:W61" si="54">C61*EXP(-revR*DELTA)+sigR*SQRT((1-EXP(-2*revR*DELTA))/(2*revR))*INDEX(eps_1,$B61,D$6)</f>
        <v>0.389139328390291</v>
      </c>
      <c r="E61" s="22">
        <f t="shared" si="54"/>
        <v>0.677597500272152</v>
      </c>
      <c r="F61" s="22">
        <f t="shared" si="54"/>
        <v>0.284662727646844</v>
      </c>
      <c r="G61" s="22">
        <f t="shared" si="54"/>
        <v>-0.0372846473711151</v>
      </c>
      <c r="H61" s="22">
        <f t="shared" si="54"/>
        <v>0.183370513669942</v>
      </c>
      <c r="I61" s="22">
        <f t="shared" si="54"/>
        <v>0.346381166623795</v>
      </c>
      <c r="J61" s="22">
        <f t="shared" si="54"/>
        <v>0.324519408597851</v>
      </c>
      <c r="K61" s="22">
        <f t="shared" si="54"/>
        <v>0.0476938812167969</v>
      </c>
      <c r="L61" s="22">
        <f t="shared" si="54"/>
        <v>0.197484097777163</v>
      </c>
      <c r="M61" s="22">
        <f t="shared" si="54"/>
        <v>0.00996554769335264</v>
      </c>
      <c r="N61" s="22">
        <f t="shared" si="54"/>
        <v>-0.328962367325083</v>
      </c>
      <c r="O61" s="22">
        <f t="shared" si="54"/>
        <v>-0.375803513543395</v>
      </c>
      <c r="P61" s="22">
        <f t="shared" si="54"/>
        <v>-0.443304794845131</v>
      </c>
      <c r="Q61" s="22">
        <f t="shared" si="54"/>
        <v>-0.237458653684929</v>
      </c>
      <c r="R61" s="22">
        <f t="shared" si="54"/>
        <v>-0.34808350735219</v>
      </c>
      <c r="S61" s="22">
        <f t="shared" si="54"/>
        <v>-0.491217825049229</v>
      </c>
      <c r="T61" s="22">
        <f t="shared" si="54"/>
        <v>-0.495444959697542</v>
      </c>
      <c r="U61" s="22">
        <f t="shared" si="54"/>
        <v>-0.340541387917488</v>
      </c>
      <c r="V61" s="22">
        <f t="shared" si="54"/>
        <v>-0.50460898583682</v>
      </c>
      <c r="W61" s="22">
        <f t="shared" si="54"/>
        <v>-0.658518280448798</v>
      </c>
      <c r="X61" s="26"/>
      <c r="Y61" s="26"/>
      <c r="Z61" s="26"/>
      <c r="AA61" s="26"/>
    </row>
    <row r="62" ht="12" customHeight="1" spans="1:27">
      <c r="A62" s="23"/>
      <c r="B62">
        <v>56</v>
      </c>
      <c r="C62" s="26">
        <v>0</v>
      </c>
      <c r="D62" s="22">
        <f t="shared" ref="D62:W62" si="55">C62*EXP(-revR*DELTA)+sigR*SQRT((1-EXP(-2*revR*DELTA))/(2*revR))*INDEX(eps_1,$B62,D$6)</f>
        <v>0.296167183758904</v>
      </c>
      <c r="E62" s="22">
        <f t="shared" si="55"/>
        <v>0.373409080433387</v>
      </c>
      <c r="F62" s="22">
        <f t="shared" si="55"/>
        <v>0.442510141221886</v>
      </c>
      <c r="G62" s="22">
        <f t="shared" si="55"/>
        <v>0.57860606742171</v>
      </c>
      <c r="H62" s="22">
        <f t="shared" si="55"/>
        <v>0.509972874742827</v>
      </c>
      <c r="I62" s="22">
        <f t="shared" si="55"/>
        <v>0.756425744729344</v>
      </c>
      <c r="J62" s="22">
        <f t="shared" si="55"/>
        <v>0.762623976982976</v>
      </c>
      <c r="K62" s="22">
        <f t="shared" si="55"/>
        <v>0.54764928639382</v>
      </c>
      <c r="L62" s="22">
        <f t="shared" si="55"/>
        <v>0.424175722898224</v>
      </c>
      <c r="M62" s="22">
        <f t="shared" si="55"/>
        <v>0.456735803892462</v>
      </c>
      <c r="N62" s="22">
        <f t="shared" si="55"/>
        <v>0.237193540429169</v>
      </c>
      <c r="O62" s="22">
        <f t="shared" si="55"/>
        <v>0.0173449895685007</v>
      </c>
      <c r="P62" s="22">
        <f t="shared" si="55"/>
        <v>0.00885517662896242</v>
      </c>
      <c r="Q62" s="22">
        <f t="shared" si="55"/>
        <v>0.0603901866019032</v>
      </c>
      <c r="R62" s="22">
        <f t="shared" si="55"/>
        <v>-0.0224236558121415</v>
      </c>
      <c r="S62" s="22">
        <f t="shared" si="55"/>
        <v>0.210086708999553</v>
      </c>
      <c r="T62" s="22">
        <f t="shared" si="55"/>
        <v>0.117284357241158</v>
      </c>
      <c r="U62" s="22">
        <f t="shared" si="55"/>
        <v>0.169780438062717</v>
      </c>
      <c r="V62" s="22">
        <f t="shared" si="55"/>
        <v>0.0995434616700762</v>
      </c>
      <c r="W62" s="22">
        <f t="shared" si="55"/>
        <v>0.126703763505325</v>
      </c>
      <c r="X62" s="26"/>
      <c r="Y62" s="26"/>
      <c r="Z62" s="26"/>
      <c r="AA62" s="26"/>
    </row>
    <row r="63" ht="12" customHeight="1" spans="1:27">
      <c r="A63" s="23"/>
      <c r="B63">
        <v>57</v>
      </c>
      <c r="C63" s="26">
        <v>0</v>
      </c>
      <c r="D63" s="22">
        <f t="shared" ref="D63:W63" si="56">C63*EXP(-revR*DELTA)+sigR*SQRT((1-EXP(-2*revR*DELTA))/(2*revR))*INDEX(eps_1,$B63,D$6)</f>
        <v>0.0931145826921112</v>
      </c>
      <c r="E63" s="22">
        <f t="shared" si="56"/>
        <v>-0.0969193585732799</v>
      </c>
      <c r="F63" s="22">
        <f t="shared" si="56"/>
        <v>-0.0743690669088221</v>
      </c>
      <c r="G63" s="22">
        <f t="shared" si="56"/>
        <v>0.155869013768259</v>
      </c>
      <c r="H63" s="22">
        <f t="shared" si="56"/>
        <v>0.358323011339536</v>
      </c>
      <c r="I63" s="22">
        <f t="shared" si="56"/>
        <v>0.296834765573132</v>
      </c>
      <c r="J63" s="22">
        <f t="shared" si="56"/>
        <v>0.145597862472389</v>
      </c>
      <c r="K63" s="22">
        <f t="shared" si="56"/>
        <v>0.3184985613279</v>
      </c>
      <c r="L63" s="22">
        <f t="shared" si="56"/>
        <v>0.153972256791523</v>
      </c>
      <c r="M63" s="22">
        <f t="shared" si="56"/>
        <v>0.194064163151478</v>
      </c>
      <c r="N63" s="22">
        <f t="shared" si="56"/>
        <v>0.503778226241813</v>
      </c>
      <c r="O63" s="22">
        <f t="shared" si="56"/>
        <v>0.509435161071694</v>
      </c>
      <c r="P63" s="22">
        <f t="shared" si="56"/>
        <v>0.679986923958201</v>
      </c>
      <c r="Q63" s="22">
        <f t="shared" si="56"/>
        <v>0.586305173711485</v>
      </c>
      <c r="R63" s="22">
        <f t="shared" si="56"/>
        <v>0.619221200122399</v>
      </c>
      <c r="S63" s="22">
        <f t="shared" si="56"/>
        <v>0.724042669081285</v>
      </c>
      <c r="T63" s="22">
        <f t="shared" si="56"/>
        <v>0.803240298703435</v>
      </c>
      <c r="U63" s="22">
        <f t="shared" si="56"/>
        <v>0.707223791021231</v>
      </c>
      <c r="V63" s="22">
        <f t="shared" si="56"/>
        <v>0.796242749967534</v>
      </c>
      <c r="W63" s="22">
        <f t="shared" si="56"/>
        <v>0.717068853070644</v>
      </c>
      <c r="X63" s="26"/>
      <c r="Y63" s="26"/>
      <c r="Z63" s="26"/>
      <c r="AA63" s="26"/>
    </row>
    <row r="64" ht="12" customHeight="1" spans="1:27">
      <c r="A64" s="23"/>
      <c r="B64">
        <v>58</v>
      </c>
      <c r="C64" s="26">
        <v>0</v>
      </c>
      <c r="D64" s="22">
        <f t="shared" ref="D64:W64" si="57">C64*EXP(-revR*DELTA)+sigR*SQRT((1-EXP(-2*revR*DELTA))/(2*revR))*INDEX(eps_1,$B64,D$6)</f>
        <v>-0.0188860697149414</v>
      </c>
      <c r="E64" s="22">
        <f t="shared" si="57"/>
        <v>-0.161300383250554</v>
      </c>
      <c r="F64" s="22">
        <f t="shared" si="57"/>
        <v>-0.122670676507658</v>
      </c>
      <c r="G64" s="22">
        <f t="shared" si="57"/>
        <v>-0.248122354422295</v>
      </c>
      <c r="H64" s="22">
        <f t="shared" si="57"/>
        <v>-0.383653945879899</v>
      </c>
      <c r="I64" s="22">
        <f t="shared" si="57"/>
        <v>-0.322273831944215</v>
      </c>
      <c r="J64" s="22">
        <f t="shared" si="57"/>
        <v>-0.616751196304854</v>
      </c>
      <c r="K64" s="22">
        <f t="shared" si="57"/>
        <v>-0.503404305663354</v>
      </c>
      <c r="L64" s="22">
        <f t="shared" si="57"/>
        <v>-0.676936750460582</v>
      </c>
      <c r="M64" s="22">
        <f t="shared" si="57"/>
        <v>-0.427686686312858</v>
      </c>
      <c r="N64" s="22">
        <f t="shared" si="57"/>
        <v>-0.284725708191539</v>
      </c>
      <c r="O64" s="22">
        <f t="shared" si="57"/>
        <v>-0.167375108860031</v>
      </c>
      <c r="P64" s="22">
        <f t="shared" si="57"/>
        <v>-0.178719630997622</v>
      </c>
      <c r="Q64" s="22">
        <f t="shared" si="57"/>
        <v>-0.545827012728057</v>
      </c>
      <c r="R64" s="22">
        <f t="shared" si="57"/>
        <v>-0.478846284822524</v>
      </c>
      <c r="S64" s="22">
        <f t="shared" si="57"/>
        <v>-0.289377799025555</v>
      </c>
      <c r="T64" s="22">
        <f t="shared" si="57"/>
        <v>-0.351531793252889</v>
      </c>
      <c r="U64" s="22">
        <f t="shared" si="57"/>
        <v>-0.0566953328330774</v>
      </c>
      <c r="V64" s="22">
        <f t="shared" si="57"/>
        <v>-0.0728903196107333</v>
      </c>
      <c r="W64" s="22">
        <f t="shared" si="57"/>
        <v>-0.0486036878188576</v>
      </c>
      <c r="X64" s="26"/>
      <c r="Y64" s="26"/>
      <c r="Z64" s="26"/>
      <c r="AA64" s="26"/>
    </row>
    <row r="65" ht="12" customHeight="1" spans="1:27">
      <c r="A65" s="23"/>
      <c r="B65">
        <v>59</v>
      </c>
      <c r="C65" s="26">
        <v>0</v>
      </c>
      <c r="D65" s="22">
        <f t="shared" ref="D65:W65" si="58">C65*EXP(-revR*DELTA)+sigR*SQRT((1-EXP(-2*revR*DELTA))/(2*revR))*INDEX(eps_1,$B65,D$6)</f>
        <v>0.0675647737114059</v>
      </c>
      <c r="E65" s="22">
        <f t="shared" si="58"/>
        <v>0.375298729892734</v>
      </c>
      <c r="F65" s="22">
        <f t="shared" si="58"/>
        <v>0.334351952739968</v>
      </c>
      <c r="G65" s="22">
        <f t="shared" si="58"/>
        <v>0.409147916018788</v>
      </c>
      <c r="H65" s="22">
        <f t="shared" si="58"/>
        <v>0.692309972383137</v>
      </c>
      <c r="I65" s="22">
        <f t="shared" si="58"/>
        <v>0.470464278586007</v>
      </c>
      <c r="J65" s="22">
        <f t="shared" si="58"/>
        <v>0.522163439775944</v>
      </c>
      <c r="K65" s="22">
        <f t="shared" si="58"/>
        <v>0.540234038211543</v>
      </c>
      <c r="L65" s="22">
        <f t="shared" si="58"/>
        <v>0.73044575395538</v>
      </c>
      <c r="M65" s="22">
        <f t="shared" si="58"/>
        <v>0.830700709645421</v>
      </c>
      <c r="N65" s="22">
        <f t="shared" si="58"/>
        <v>0.952578790239289</v>
      </c>
      <c r="O65" s="22">
        <f t="shared" si="58"/>
        <v>1.40543258974957</v>
      </c>
      <c r="P65" s="22">
        <f t="shared" si="58"/>
        <v>1.22049899300917</v>
      </c>
      <c r="Q65" s="22">
        <f t="shared" si="58"/>
        <v>1.24901097253408</v>
      </c>
      <c r="R65" s="22">
        <f t="shared" si="58"/>
        <v>1.40971226318065</v>
      </c>
      <c r="S65" s="22">
        <f t="shared" si="58"/>
        <v>1.2107722038218</v>
      </c>
      <c r="T65" s="22">
        <f t="shared" si="58"/>
        <v>1.31841591375294</v>
      </c>
      <c r="U65" s="22">
        <f t="shared" si="58"/>
        <v>1.14278232372467</v>
      </c>
      <c r="V65" s="22">
        <f t="shared" si="58"/>
        <v>0.690819079233097</v>
      </c>
      <c r="W65" s="22">
        <f t="shared" si="58"/>
        <v>1.19427887323254</v>
      </c>
      <c r="X65" s="26"/>
      <c r="Y65" s="26"/>
      <c r="Z65" s="26"/>
      <c r="AA65" s="26"/>
    </row>
    <row r="66" ht="12" customHeight="1" spans="1:27">
      <c r="A66" s="23"/>
      <c r="B66">
        <v>60</v>
      </c>
      <c r="C66" s="26">
        <v>0</v>
      </c>
      <c r="D66" s="22">
        <f t="shared" ref="D66:W66" si="59">C66*EXP(-revR*DELTA)+sigR*SQRT((1-EXP(-2*revR*DELTA))/(2*revR))*INDEX(eps_1,$B66,D$6)</f>
        <v>0.00205155129856292</v>
      </c>
      <c r="E66" s="22">
        <f t="shared" si="59"/>
        <v>-0.216103072370442</v>
      </c>
      <c r="F66" s="22">
        <f t="shared" si="59"/>
        <v>-0.139781590438069</v>
      </c>
      <c r="G66" s="22">
        <f t="shared" si="59"/>
        <v>-0.103389751052251</v>
      </c>
      <c r="H66" s="22">
        <f t="shared" si="59"/>
        <v>-0.34494892901886</v>
      </c>
      <c r="I66" s="22">
        <f t="shared" si="59"/>
        <v>-0.540336638558899</v>
      </c>
      <c r="J66" s="22">
        <f t="shared" si="59"/>
        <v>-0.410770532172839</v>
      </c>
      <c r="K66" s="22">
        <f t="shared" si="59"/>
        <v>-0.372006728368415</v>
      </c>
      <c r="L66" s="22">
        <f t="shared" si="59"/>
        <v>0.042161920977776</v>
      </c>
      <c r="M66" s="22">
        <f t="shared" si="59"/>
        <v>-0.127447554403023</v>
      </c>
      <c r="N66" s="22">
        <f t="shared" si="59"/>
        <v>-0.244970510383547</v>
      </c>
      <c r="O66" s="22">
        <f t="shared" si="59"/>
        <v>-0.567728394585144</v>
      </c>
      <c r="P66" s="22">
        <f t="shared" si="59"/>
        <v>-0.702898475925816</v>
      </c>
      <c r="Q66" s="22">
        <f t="shared" si="59"/>
        <v>-0.742944404063763</v>
      </c>
      <c r="R66" s="22">
        <f t="shared" si="59"/>
        <v>-0.78211387349175</v>
      </c>
      <c r="S66" s="22">
        <f t="shared" si="59"/>
        <v>-0.98823834817596</v>
      </c>
      <c r="T66" s="22">
        <f t="shared" si="59"/>
        <v>-0.518965191266968</v>
      </c>
      <c r="U66" s="22">
        <f t="shared" si="59"/>
        <v>-0.664022396877743</v>
      </c>
      <c r="V66" s="22">
        <f t="shared" si="59"/>
        <v>-0.682680197764065</v>
      </c>
      <c r="W66" s="22">
        <f t="shared" si="59"/>
        <v>-0.762427553058136</v>
      </c>
      <c r="X66" s="26"/>
      <c r="Y66" s="26"/>
      <c r="Z66" s="26"/>
      <c r="AA66" s="26"/>
    </row>
    <row r="67" ht="12" customHeight="1" spans="1:27">
      <c r="A67" s="23"/>
      <c r="B67">
        <v>61</v>
      </c>
      <c r="C67" s="26">
        <v>0</v>
      </c>
      <c r="D67" s="22">
        <f t="shared" ref="D67:W67" si="60">C67*EXP(-revR*DELTA)+sigR*SQRT((1-EXP(-2*revR*DELTA))/(2*revR))*INDEX(eps_1,$B67,D$6)</f>
        <v>0.117576962285226</v>
      </c>
      <c r="E67" s="22">
        <f t="shared" si="60"/>
        <v>0.0385396584386804</v>
      </c>
      <c r="F67" s="22">
        <f t="shared" si="60"/>
        <v>-0.120496932326924</v>
      </c>
      <c r="G67" s="22">
        <f t="shared" si="60"/>
        <v>-0.201874797077873</v>
      </c>
      <c r="H67" s="22">
        <f t="shared" si="60"/>
        <v>-0.163609462200473</v>
      </c>
      <c r="I67" s="22">
        <f t="shared" si="60"/>
        <v>-0.270855140400023</v>
      </c>
      <c r="J67" s="22">
        <f t="shared" si="60"/>
        <v>-0.102318153455482</v>
      </c>
      <c r="K67" s="22">
        <f t="shared" si="60"/>
        <v>0.218023625295198</v>
      </c>
      <c r="L67" s="22">
        <f t="shared" si="60"/>
        <v>-0.119006356692781</v>
      </c>
      <c r="M67" s="22">
        <f t="shared" si="60"/>
        <v>0.182782302669247</v>
      </c>
      <c r="N67" s="22">
        <f t="shared" si="60"/>
        <v>-0.0568058176676878</v>
      </c>
      <c r="O67" s="22">
        <f t="shared" si="60"/>
        <v>0.160096558408756</v>
      </c>
      <c r="P67" s="22">
        <f t="shared" si="60"/>
        <v>0.046308809772398</v>
      </c>
      <c r="Q67" s="22">
        <f t="shared" si="60"/>
        <v>0.000207931693470713</v>
      </c>
      <c r="R67" s="22">
        <f t="shared" si="60"/>
        <v>0.00413647852915728</v>
      </c>
      <c r="S67" s="22">
        <f t="shared" si="60"/>
        <v>-0.117911505139862</v>
      </c>
      <c r="T67" s="22">
        <f t="shared" si="60"/>
        <v>-0.0643410604715938</v>
      </c>
      <c r="U67" s="22">
        <f t="shared" si="60"/>
        <v>0.0216917150550222</v>
      </c>
      <c r="V67" s="22">
        <f t="shared" si="60"/>
        <v>-0.128354546567</v>
      </c>
      <c r="W67" s="22">
        <f t="shared" si="60"/>
        <v>-0.361624392870287</v>
      </c>
      <c r="X67" s="26"/>
      <c r="Y67" s="26"/>
      <c r="Z67" s="26"/>
      <c r="AA67" s="26"/>
    </row>
    <row r="68" ht="12" customHeight="1" spans="1:27">
      <c r="A68" s="23"/>
      <c r="B68">
        <v>62</v>
      </c>
      <c r="C68" s="26">
        <v>0</v>
      </c>
      <c r="D68" s="22">
        <f t="shared" ref="D68:W68" si="61">C68*EXP(-revR*DELTA)+sigR*SQRT((1-EXP(-2*revR*DELTA))/(2*revR))*INDEX(eps_1,$B68,D$6)</f>
        <v>0.229438042480157</v>
      </c>
      <c r="E68" s="22">
        <f t="shared" si="61"/>
        <v>0.336343573668195</v>
      </c>
      <c r="F68" s="22">
        <f t="shared" si="61"/>
        <v>0.436232206482183</v>
      </c>
      <c r="G68" s="22">
        <f t="shared" si="61"/>
        <v>0.325524142137052</v>
      </c>
      <c r="H68" s="22">
        <f t="shared" si="61"/>
        <v>0.304383902013353</v>
      </c>
      <c r="I68" s="22">
        <f t="shared" si="61"/>
        <v>0.456320787063199</v>
      </c>
      <c r="J68" s="22">
        <f t="shared" si="61"/>
        <v>0.512748316788299</v>
      </c>
      <c r="K68" s="22">
        <f t="shared" si="61"/>
        <v>0.803326697664659</v>
      </c>
      <c r="L68" s="22">
        <f t="shared" si="61"/>
        <v>0.705051515541918</v>
      </c>
      <c r="M68" s="22">
        <f t="shared" si="61"/>
        <v>0.624699286208189</v>
      </c>
      <c r="N68" s="22">
        <f t="shared" si="61"/>
        <v>0.341053291768732</v>
      </c>
      <c r="O68" s="22">
        <f t="shared" si="61"/>
        <v>0.189663054893466</v>
      </c>
      <c r="P68" s="22">
        <f t="shared" si="61"/>
        <v>0.488823851760375</v>
      </c>
      <c r="Q68" s="22">
        <f t="shared" si="61"/>
        <v>0.694576232674502</v>
      </c>
      <c r="R68" s="22">
        <f t="shared" si="61"/>
        <v>0.627940019702099</v>
      </c>
      <c r="S68" s="22">
        <f t="shared" si="61"/>
        <v>0.411214829975297</v>
      </c>
      <c r="T68" s="22">
        <f t="shared" si="61"/>
        <v>0.31062910517178</v>
      </c>
      <c r="U68" s="22">
        <f t="shared" si="61"/>
        <v>0.460095198339708</v>
      </c>
      <c r="V68" s="22">
        <f t="shared" si="61"/>
        <v>0.40219226987594</v>
      </c>
      <c r="W68" s="22">
        <f t="shared" si="61"/>
        <v>0.417228408132823</v>
      </c>
      <c r="X68" s="26"/>
      <c r="Y68" s="26"/>
      <c r="Z68" s="26"/>
      <c r="AA68" s="26"/>
    </row>
    <row r="69" ht="12" customHeight="1" spans="1:27">
      <c r="A69" s="23"/>
      <c r="B69">
        <v>63</v>
      </c>
      <c r="C69" s="26">
        <v>0</v>
      </c>
      <c r="D69" s="22">
        <f t="shared" ref="D69:W69" si="62">C69*EXP(-revR*DELTA)+sigR*SQRT((1-EXP(-2*revR*DELTA))/(2*revR))*INDEX(eps_1,$B69,D$6)</f>
        <v>0.170712424310603</v>
      </c>
      <c r="E69" s="22">
        <f t="shared" si="62"/>
        <v>0.516201941683377</v>
      </c>
      <c r="F69" s="22">
        <f t="shared" si="62"/>
        <v>0.488196903582506</v>
      </c>
      <c r="G69" s="22">
        <f t="shared" si="62"/>
        <v>0.506682658508681</v>
      </c>
      <c r="H69" s="22">
        <f t="shared" si="62"/>
        <v>0.24691617528242</v>
      </c>
      <c r="I69" s="22">
        <f t="shared" si="62"/>
        <v>-0.124501990569387</v>
      </c>
      <c r="J69" s="22">
        <f t="shared" si="62"/>
        <v>-0.0703766286075395</v>
      </c>
      <c r="K69" s="22">
        <f t="shared" si="62"/>
        <v>0.00101832649368871</v>
      </c>
      <c r="L69" s="22">
        <f t="shared" si="62"/>
        <v>0.0064157970707449</v>
      </c>
      <c r="M69" s="22">
        <f t="shared" si="62"/>
        <v>-0.0166621975516696</v>
      </c>
      <c r="N69" s="22">
        <f t="shared" si="62"/>
        <v>-0.0764593773237696</v>
      </c>
      <c r="O69" s="22">
        <f t="shared" si="62"/>
        <v>0.122065448844476</v>
      </c>
      <c r="P69" s="22">
        <f t="shared" si="62"/>
        <v>0.254152648425853</v>
      </c>
      <c r="Q69" s="22">
        <f t="shared" si="62"/>
        <v>0.430006882494091</v>
      </c>
      <c r="R69" s="22">
        <f t="shared" si="62"/>
        <v>0.280104276146497</v>
      </c>
      <c r="S69" s="22">
        <f t="shared" si="62"/>
        <v>0.533121792060044</v>
      </c>
      <c r="T69" s="22">
        <f t="shared" si="62"/>
        <v>0.310015448938965</v>
      </c>
      <c r="U69" s="22">
        <f t="shared" si="62"/>
        <v>0.528943738664431</v>
      </c>
      <c r="V69" s="22">
        <f t="shared" si="62"/>
        <v>0.335589097644894</v>
      </c>
      <c r="W69" s="22">
        <f t="shared" si="62"/>
        <v>0.229832850664967</v>
      </c>
      <c r="X69" s="26"/>
      <c r="Y69" s="26"/>
      <c r="Z69" s="26"/>
      <c r="AA69" s="26"/>
    </row>
    <row r="70" ht="12" customHeight="1" spans="1:27">
      <c r="A70" s="23"/>
      <c r="B70">
        <v>64</v>
      </c>
      <c r="C70" s="26">
        <v>0</v>
      </c>
      <c r="D70" s="22">
        <f t="shared" ref="D70:W70" si="63">C70*EXP(-revR*DELTA)+sigR*SQRT((1-EXP(-2*revR*DELTA))/(2*revR))*INDEX(eps_1,$B70,D$6)</f>
        <v>-0.0335179932777938</v>
      </c>
      <c r="E70" s="22">
        <f t="shared" si="63"/>
        <v>-0.138521037790048</v>
      </c>
      <c r="F70" s="22">
        <f t="shared" si="63"/>
        <v>0.0768948902144763</v>
      </c>
      <c r="G70" s="22">
        <f t="shared" si="63"/>
        <v>0.225195715358666</v>
      </c>
      <c r="H70" s="22">
        <f t="shared" si="63"/>
        <v>0.0249606242587163</v>
      </c>
      <c r="I70" s="22">
        <f t="shared" si="63"/>
        <v>-0.405331934483001</v>
      </c>
      <c r="J70" s="22">
        <f t="shared" si="63"/>
        <v>-0.435709599710815</v>
      </c>
      <c r="K70" s="22">
        <f t="shared" si="63"/>
        <v>-0.318323813407773</v>
      </c>
      <c r="L70" s="22">
        <f t="shared" si="63"/>
        <v>-0.549670550103683</v>
      </c>
      <c r="M70" s="22">
        <f t="shared" si="63"/>
        <v>-0.249599344191966</v>
      </c>
      <c r="N70" s="22">
        <f t="shared" si="63"/>
        <v>-0.0157275979965644</v>
      </c>
      <c r="O70" s="22">
        <f t="shared" si="63"/>
        <v>0.156922173291671</v>
      </c>
      <c r="P70" s="22">
        <f t="shared" si="63"/>
        <v>0.0772177391394129</v>
      </c>
      <c r="Q70" s="22">
        <f t="shared" si="63"/>
        <v>0.197395522385353</v>
      </c>
      <c r="R70" s="22">
        <f t="shared" si="63"/>
        <v>0.0454998821494922</v>
      </c>
      <c r="S70" s="22">
        <f t="shared" si="63"/>
        <v>-0.226053402253086</v>
      </c>
      <c r="T70" s="22">
        <f t="shared" si="63"/>
        <v>-0.033173496925986</v>
      </c>
      <c r="U70" s="22">
        <f t="shared" si="63"/>
        <v>0.0165540545768708</v>
      </c>
      <c r="V70" s="22">
        <f t="shared" si="63"/>
        <v>-0.125895632983767</v>
      </c>
      <c r="W70" s="22">
        <f t="shared" si="63"/>
        <v>-0.0985184694302602</v>
      </c>
      <c r="X70" s="26"/>
      <c r="Y70" s="26"/>
      <c r="Z70" s="26"/>
      <c r="AA70" s="26"/>
    </row>
    <row r="71" ht="12" customHeight="1" spans="1:27">
      <c r="A71" s="23"/>
      <c r="B71">
        <v>65</v>
      </c>
      <c r="C71" s="26">
        <v>0</v>
      </c>
      <c r="D71" s="22">
        <f t="shared" ref="D71:W71" si="64">C71*EXP(-revR*DELTA)+sigR*SQRT((1-EXP(-2*revR*DELTA))/(2*revR))*INDEX(eps_1,$B71,D$6)</f>
        <v>-0.190087332756929</v>
      </c>
      <c r="E71" s="22">
        <f t="shared" si="64"/>
        <v>0.241996059382147</v>
      </c>
      <c r="F71" s="22">
        <f t="shared" si="64"/>
        <v>0.724518389772774</v>
      </c>
      <c r="G71" s="22">
        <f t="shared" si="64"/>
        <v>0.517883598964112</v>
      </c>
      <c r="H71" s="22">
        <f t="shared" si="64"/>
        <v>0.122136252523548</v>
      </c>
      <c r="I71" s="22">
        <f t="shared" si="64"/>
        <v>0.29001619045447</v>
      </c>
      <c r="J71" s="22">
        <f t="shared" si="64"/>
        <v>0.434432688516933</v>
      </c>
      <c r="K71" s="22">
        <f t="shared" si="64"/>
        <v>0.454005735229856</v>
      </c>
      <c r="L71" s="22">
        <f t="shared" si="64"/>
        <v>0.628947110372955</v>
      </c>
      <c r="M71" s="22">
        <f t="shared" si="64"/>
        <v>0.494607082101977</v>
      </c>
      <c r="N71" s="22">
        <f t="shared" si="64"/>
        <v>0.289459029988038</v>
      </c>
      <c r="O71" s="22">
        <f t="shared" si="64"/>
        <v>0.296263163826825</v>
      </c>
      <c r="P71" s="22">
        <f t="shared" si="64"/>
        <v>0.173010635088592</v>
      </c>
      <c r="Q71" s="22">
        <f t="shared" si="64"/>
        <v>0.185596413839601</v>
      </c>
      <c r="R71" s="22">
        <f t="shared" si="64"/>
        <v>0.158707721680913</v>
      </c>
      <c r="S71" s="22">
        <f t="shared" si="64"/>
        <v>0.275483945660425</v>
      </c>
      <c r="T71" s="22">
        <f t="shared" si="64"/>
        <v>0.190058532765598</v>
      </c>
      <c r="U71" s="22">
        <f t="shared" si="64"/>
        <v>0.122239522652347</v>
      </c>
      <c r="V71" s="22">
        <f t="shared" si="64"/>
        <v>0.0348184753895154</v>
      </c>
      <c r="W71" s="22">
        <f t="shared" si="64"/>
        <v>0.215466769989548</v>
      </c>
      <c r="X71" s="26"/>
      <c r="Y71" s="26"/>
      <c r="Z71" s="26"/>
      <c r="AA71" s="26"/>
    </row>
    <row r="72" ht="12" customHeight="1" spans="1:27">
      <c r="A72" s="23"/>
      <c r="B72">
        <v>66</v>
      </c>
      <c r="C72" s="26">
        <v>0</v>
      </c>
      <c r="D72" s="22">
        <f t="shared" ref="D72:W72" si="65">C72*EXP(-revR*DELTA)+sigR*SQRT((1-EXP(-2*revR*DELTA))/(2*revR))*INDEX(eps_1,$B72,D$6)</f>
        <v>0.13797806390231</v>
      </c>
      <c r="E72" s="22">
        <f t="shared" si="65"/>
        <v>-0.0712456584376834</v>
      </c>
      <c r="F72" s="22">
        <f t="shared" si="65"/>
        <v>-0.120765318326916</v>
      </c>
      <c r="G72" s="22">
        <f t="shared" si="65"/>
        <v>-0.0704328391121042</v>
      </c>
      <c r="H72" s="22">
        <f t="shared" si="65"/>
        <v>-0.346191685849034</v>
      </c>
      <c r="I72" s="22">
        <f t="shared" si="65"/>
        <v>-0.299751406537995</v>
      </c>
      <c r="J72" s="22">
        <f t="shared" si="65"/>
        <v>-0.230813388876117</v>
      </c>
      <c r="K72" s="22">
        <f t="shared" si="65"/>
        <v>-0.456328217069419</v>
      </c>
      <c r="L72" s="22">
        <f t="shared" si="65"/>
        <v>-0.161876139182767</v>
      </c>
      <c r="M72" s="22">
        <f t="shared" si="65"/>
        <v>0.0187120459983334</v>
      </c>
      <c r="N72" s="22">
        <f t="shared" si="65"/>
        <v>0.0934022762062779</v>
      </c>
      <c r="O72" s="22">
        <f t="shared" si="65"/>
        <v>-0.0816512532018225</v>
      </c>
      <c r="P72" s="22">
        <f t="shared" si="65"/>
        <v>0.0117245340232408</v>
      </c>
      <c r="Q72" s="22">
        <f t="shared" si="65"/>
        <v>0.173511387860571</v>
      </c>
      <c r="R72" s="22">
        <f t="shared" si="65"/>
        <v>0.292995962996018</v>
      </c>
      <c r="S72" s="22">
        <f t="shared" si="65"/>
        <v>0.402987716749076</v>
      </c>
      <c r="T72" s="22">
        <f t="shared" si="65"/>
        <v>0.140972556354249</v>
      </c>
      <c r="U72" s="22">
        <f t="shared" si="65"/>
        <v>-0.106486575032632</v>
      </c>
      <c r="V72" s="22">
        <f t="shared" si="65"/>
        <v>-0.362556533041752</v>
      </c>
      <c r="W72" s="22">
        <f t="shared" si="65"/>
        <v>-0.179212277714675</v>
      </c>
      <c r="X72" s="26"/>
      <c r="Y72" s="26"/>
      <c r="Z72" s="26"/>
      <c r="AA72" s="26"/>
    </row>
    <row r="73" ht="12" customHeight="1" spans="1:27">
      <c r="A73" s="23"/>
      <c r="B73">
        <v>67</v>
      </c>
      <c r="C73" s="26">
        <v>0</v>
      </c>
      <c r="D73" s="22">
        <f t="shared" ref="D73:W73" si="66">C73*EXP(-revR*DELTA)+sigR*SQRT((1-EXP(-2*revR*DELTA))/(2*revR))*INDEX(eps_1,$B73,D$6)</f>
        <v>-0.283882684264325</v>
      </c>
      <c r="E73" s="22">
        <f t="shared" si="66"/>
        <v>-0.212381725178454</v>
      </c>
      <c r="F73" s="22">
        <f t="shared" si="66"/>
        <v>-0.386891332987906</v>
      </c>
      <c r="G73" s="22">
        <f t="shared" si="66"/>
        <v>-0.407203419327862</v>
      </c>
      <c r="H73" s="22">
        <f t="shared" si="66"/>
        <v>-0.547999994862312</v>
      </c>
      <c r="I73" s="22">
        <f t="shared" si="66"/>
        <v>-0.594139861958106</v>
      </c>
      <c r="J73" s="22">
        <f t="shared" si="66"/>
        <v>-0.608290512269071</v>
      </c>
      <c r="K73" s="22">
        <f t="shared" si="66"/>
        <v>-0.838622087414486</v>
      </c>
      <c r="L73" s="22">
        <f t="shared" si="66"/>
        <v>-0.826473731072326</v>
      </c>
      <c r="M73" s="22">
        <f t="shared" si="66"/>
        <v>-0.821235057973748</v>
      </c>
      <c r="N73" s="22">
        <f t="shared" si="66"/>
        <v>-0.572021843175869</v>
      </c>
      <c r="O73" s="22">
        <f t="shared" si="66"/>
        <v>-0.753106280807781</v>
      </c>
      <c r="P73" s="22">
        <f t="shared" si="66"/>
        <v>-0.526230141997715</v>
      </c>
      <c r="Q73" s="22">
        <f t="shared" si="66"/>
        <v>-0.233177682020062</v>
      </c>
      <c r="R73" s="22">
        <f t="shared" si="66"/>
        <v>0.00371678930288921</v>
      </c>
      <c r="S73" s="22">
        <f t="shared" si="66"/>
        <v>0.260370125061382</v>
      </c>
      <c r="T73" s="22">
        <f t="shared" si="66"/>
        <v>0.435768896097349</v>
      </c>
      <c r="U73" s="22">
        <f t="shared" si="66"/>
        <v>0.717971221985373</v>
      </c>
      <c r="V73" s="22">
        <f t="shared" si="66"/>
        <v>0.962906870857984</v>
      </c>
      <c r="W73" s="22">
        <f t="shared" si="66"/>
        <v>0.988723861642207</v>
      </c>
      <c r="X73" s="26"/>
      <c r="Y73" s="26"/>
      <c r="Z73" s="26"/>
      <c r="AA73" s="26"/>
    </row>
    <row r="74" ht="12" customHeight="1" spans="1:27">
      <c r="A74" s="23"/>
      <c r="B74">
        <v>68</v>
      </c>
      <c r="C74" s="26">
        <v>0</v>
      </c>
      <c r="D74" s="22">
        <f t="shared" ref="D74:W74" si="67">C74*EXP(-revR*DELTA)+sigR*SQRT((1-EXP(-2*revR*DELTA))/(2*revR))*INDEX(eps_1,$B74,D$6)</f>
        <v>0.0492298458445557</v>
      </c>
      <c r="E74" s="22">
        <f t="shared" si="67"/>
        <v>-0.0730954315566618</v>
      </c>
      <c r="F74" s="22">
        <f t="shared" si="67"/>
        <v>0.148153620697481</v>
      </c>
      <c r="G74" s="22">
        <f t="shared" si="67"/>
        <v>0.204839307642666</v>
      </c>
      <c r="H74" s="22">
        <f t="shared" si="67"/>
        <v>0.329365553036477</v>
      </c>
      <c r="I74" s="22">
        <f t="shared" si="67"/>
        <v>0.19311972703469</v>
      </c>
      <c r="J74" s="22">
        <f t="shared" si="67"/>
        <v>-0.145411265044749</v>
      </c>
      <c r="K74" s="22">
        <f t="shared" si="67"/>
        <v>-0.258060840485424</v>
      </c>
      <c r="L74" s="22">
        <f t="shared" si="67"/>
        <v>0.0397096587952519</v>
      </c>
      <c r="M74" s="22">
        <f t="shared" si="67"/>
        <v>0.311268570639148</v>
      </c>
      <c r="N74" s="22">
        <f t="shared" si="67"/>
        <v>0.360049394910347</v>
      </c>
      <c r="O74" s="22">
        <f t="shared" si="67"/>
        <v>-0.000669534973320618</v>
      </c>
      <c r="P74" s="22">
        <f t="shared" si="67"/>
        <v>0.271835838153184</v>
      </c>
      <c r="Q74" s="22">
        <f t="shared" si="67"/>
        <v>0.0183599326667468</v>
      </c>
      <c r="R74" s="22">
        <f t="shared" si="67"/>
        <v>-0.112381278640255</v>
      </c>
      <c r="S74" s="22">
        <f t="shared" si="67"/>
        <v>-0.00731650369039442</v>
      </c>
      <c r="T74" s="22">
        <f t="shared" si="67"/>
        <v>0.187970215057622</v>
      </c>
      <c r="U74" s="22">
        <f t="shared" si="67"/>
        <v>0.269859456202154</v>
      </c>
      <c r="V74" s="22">
        <f t="shared" si="67"/>
        <v>0.418134172154961</v>
      </c>
      <c r="W74" s="22">
        <f t="shared" si="67"/>
        <v>0.663236190170027</v>
      </c>
      <c r="X74" s="26"/>
      <c r="Y74" s="26"/>
      <c r="Z74" s="26"/>
      <c r="AA74" s="26"/>
    </row>
    <row r="75" ht="12" customHeight="1" spans="1:27">
      <c r="A75" s="23"/>
      <c r="B75">
        <v>69</v>
      </c>
      <c r="C75" s="26">
        <v>0</v>
      </c>
      <c r="D75" s="22">
        <f t="shared" ref="D75:W75" si="68">C75*EXP(-revR*DELTA)+sigR*SQRT((1-EXP(-2*revR*DELTA))/(2*revR))*INDEX(eps_1,$B75,D$6)</f>
        <v>-0.259478307077515</v>
      </c>
      <c r="E75" s="22">
        <f t="shared" si="68"/>
        <v>-0.0932353512648312</v>
      </c>
      <c r="F75" s="22">
        <f t="shared" si="68"/>
        <v>-0.0665343979277092</v>
      </c>
      <c r="G75" s="22">
        <f t="shared" si="68"/>
        <v>0.145591236673695</v>
      </c>
      <c r="H75" s="22">
        <f t="shared" si="68"/>
        <v>0.0359093702486384</v>
      </c>
      <c r="I75" s="22">
        <f t="shared" si="68"/>
        <v>0.0880428921658807</v>
      </c>
      <c r="J75" s="22">
        <f t="shared" si="68"/>
        <v>0.246681486943356</v>
      </c>
      <c r="K75" s="22">
        <f t="shared" si="68"/>
        <v>0.493093801571338</v>
      </c>
      <c r="L75" s="22">
        <f t="shared" si="68"/>
        <v>0.366596825426452</v>
      </c>
      <c r="M75" s="22">
        <f t="shared" si="68"/>
        <v>0.227225081847746</v>
      </c>
      <c r="N75" s="22">
        <f t="shared" si="68"/>
        <v>0.0333794228557083</v>
      </c>
      <c r="O75" s="22">
        <f t="shared" si="68"/>
        <v>0.108021168608249</v>
      </c>
      <c r="P75" s="22">
        <f t="shared" si="68"/>
        <v>0.0422229501922424</v>
      </c>
      <c r="Q75" s="22">
        <f t="shared" si="68"/>
        <v>0.129009012407922</v>
      </c>
      <c r="R75" s="22">
        <f t="shared" si="68"/>
        <v>0.20041116213733</v>
      </c>
      <c r="S75" s="22">
        <f t="shared" si="68"/>
        <v>0.19495244990886</v>
      </c>
      <c r="T75" s="22">
        <f t="shared" si="68"/>
        <v>0.360507186903558</v>
      </c>
      <c r="U75" s="22">
        <f t="shared" si="68"/>
        <v>0.446352152264647</v>
      </c>
      <c r="V75" s="22">
        <f t="shared" si="68"/>
        <v>0.671846687049558</v>
      </c>
      <c r="W75" s="22">
        <f t="shared" si="68"/>
        <v>0.337119792538187</v>
      </c>
      <c r="X75" s="26"/>
      <c r="Y75" s="26"/>
      <c r="Z75" s="26"/>
      <c r="AA75" s="26"/>
    </row>
    <row r="76" ht="12" customHeight="1" spans="1:27">
      <c r="A76" s="23"/>
      <c r="B76">
        <v>70</v>
      </c>
      <c r="C76" s="26">
        <v>0</v>
      </c>
      <c r="D76" s="22">
        <f t="shared" ref="D76:W76" si="69">C76*EXP(-revR*DELTA)+sigR*SQRT((1-EXP(-2*revR*DELTA))/(2*revR))*INDEX(eps_1,$B76,D$6)</f>
        <v>-0.373088598262559</v>
      </c>
      <c r="E76" s="22">
        <f t="shared" si="69"/>
        <v>-0.289027402436182</v>
      </c>
      <c r="F76" s="22">
        <f t="shared" si="69"/>
        <v>-0.385844588038026</v>
      </c>
      <c r="G76" s="22">
        <f t="shared" si="69"/>
        <v>-0.516401658842317</v>
      </c>
      <c r="H76" s="22">
        <f t="shared" si="69"/>
        <v>-0.435155947906846</v>
      </c>
      <c r="I76" s="22">
        <f t="shared" si="69"/>
        <v>-0.700422924041589</v>
      </c>
      <c r="J76" s="22">
        <f t="shared" si="69"/>
        <v>-0.605264726955568</v>
      </c>
      <c r="K76" s="22">
        <f t="shared" si="69"/>
        <v>-0.758530072202828</v>
      </c>
      <c r="L76" s="22">
        <f t="shared" si="69"/>
        <v>-1.05526139353893</v>
      </c>
      <c r="M76" s="22">
        <f t="shared" si="69"/>
        <v>-1.07473704338064</v>
      </c>
      <c r="N76" s="22">
        <f t="shared" si="69"/>
        <v>-0.928051318076114</v>
      </c>
      <c r="O76" s="22">
        <f t="shared" si="69"/>
        <v>-0.800366123895111</v>
      </c>
      <c r="P76" s="22">
        <f t="shared" si="69"/>
        <v>-0.704274286668666</v>
      </c>
      <c r="Q76" s="22">
        <f t="shared" si="69"/>
        <v>-0.693292398638311</v>
      </c>
      <c r="R76" s="22">
        <f t="shared" si="69"/>
        <v>-0.793317486279741</v>
      </c>
      <c r="S76" s="22">
        <f t="shared" si="69"/>
        <v>-1.06776820078064</v>
      </c>
      <c r="T76" s="22">
        <f t="shared" si="69"/>
        <v>-0.602204489878637</v>
      </c>
      <c r="U76" s="22">
        <f t="shared" si="69"/>
        <v>-1.01107843500098</v>
      </c>
      <c r="V76" s="22">
        <f t="shared" si="69"/>
        <v>-1.21024023792679</v>
      </c>
      <c r="W76" s="22">
        <f t="shared" si="69"/>
        <v>-1.13064516613614</v>
      </c>
      <c r="X76" s="26"/>
      <c r="Y76" s="26"/>
      <c r="Z76" s="26"/>
      <c r="AA76" s="26"/>
    </row>
    <row r="77" ht="12" customHeight="1" spans="1:27">
      <c r="A77" s="23"/>
      <c r="B77">
        <v>71</v>
      </c>
      <c r="C77" s="26">
        <v>0</v>
      </c>
      <c r="D77" s="22">
        <f t="shared" ref="D77:W77" si="70">C77*EXP(-revR*DELTA)+sigR*SQRT((1-EXP(-2*revR*DELTA))/(2*revR))*INDEX(eps_1,$B77,D$6)</f>
        <v>-0.113631980462965</v>
      </c>
      <c r="E77" s="22">
        <f t="shared" si="70"/>
        <v>-0.175522896465701</v>
      </c>
      <c r="F77" s="22">
        <f t="shared" si="70"/>
        <v>-0.352710435597453</v>
      </c>
      <c r="G77" s="22">
        <f t="shared" si="70"/>
        <v>-0.630179173944154</v>
      </c>
      <c r="H77" s="22">
        <f t="shared" si="70"/>
        <v>-1.02301917906752</v>
      </c>
      <c r="I77" s="22">
        <f t="shared" si="70"/>
        <v>-1.25719673576507</v>
      </c>
      <c r="J77" s="22">
        <f t="shared" si="70"/>
        <v>-1.20358773247643</v>
      </c>
      <c r="K77" s="22">
        <f t="shared" si="70"/>
        <v>-0.889289767209396</v>
      </c>
      <c r="L77" s="22">
        <f t="shared" si="70"/>
        <v>-1.02492653015685</v>
      </c>
      <c r="M77" s="22">
        <f t="shared" si="70"/>
        <v>-1.30153934071531</v>
      </c>
      <c r="N77" s="22">
        <f t="shared" si="70"/>
        <v>-1.14720134745649</v>
      </c>
      <c r="O77" s="22">
        <f t="shared" si="70"/>
        <v>-1.31995279523254</v>
      </c>
      <c r="P77" s="22">
        <f t="shared" si="70"/>
        <v>-1.13688649564439</v>
      </c>
      <c r="Q77" s="22">
        <f t="shared" si="70"/>
        <v>-1.50308888303325</v>
      </c>
      <c r="R77" s="22">
        <f t="shared" si="70"/>
        <v>-1.50749206300784</v>
      </c>
      <c r="S77" s="22">
        <f t="shared" si="70"/>
        <v>-1.56253913529675</v>
      </c>
      <c r="T77" s="22">
        <f t="shared" si="70"/>
        <v>-1.72176657164684</v>
      </c>
      <c r="U77" s="22">
        <f t="shared" si="70"/>
        <v>-1.67185626937389</v>
      </c>
      <c r="V77" s="22">
        <f t="shared" si="70"/>
        <v>-1.78497321129461</v>
      </c>
      <c r="W77" s="22">
        <f t="shared" si="70"/>
        <v>-1.97220094507449</v>
      </c>
      <c r="X77" s="26"/>
      <c r="Y77" s="26"/>
      <c r="Z77" s="26"/>
      <c r="AA77" s="26"/>
    </row>
    <row r="78" ht="12" customHeight="1" spans="1:27">
      <c r="A78" s="23"/>
      <c r="B78">
        <v>72</v>
      </c>
      <c r="C78" s="26">
        <v>0</v>
      </c>
      <c r="D78" s="22">
        <f t="shared" ref="D78:W78" si="71">C78*EXP(-revR*DELTA)+sigR*SQRT((1-EXP(-2*revR*DELTA))/(2*revR))*INDEX(eps_1,$B78,D$6)</f>
        <v>0.269796969201749</v>
      </c>
      <c r="E78" s="22">
        <f t="shared" si="71"/>
        <v>0.529227442444372</v>
      </c>
      <c r="F78" s="22">
        <f t="shared" si="71"/>
        <v>0.488687340775948</v>
      </c>
      <c r="G78" s="22">
        <f t="shared" si="71"/>
        <v>1.0340931440515</v>
      </c>
      <c r="H78" s="22">
        <f t="shared" si="71"/>
        <v>0.877638360079645</v>
      </c>
      <c r="I78" s="22">
        <f t="shared" si="71"/>
        <v>0.403928936435831</v>
      </c>
      <c r="J78" s="22">
        <f t="shared" si="71"/>
        <v>0.434955837575967</v>
      </c>
      <c r="K78" s="22">
        <f t="shared" si="71"/>
        <v>0.640506211691706</v>
      </c>
      <c r="L78" s="22">
        <f t="shared" si="71"/>
        <v>0.470093493375226</v>
      </c>
      <c r="M78" s="22">
        <f t="shared" si="71"/>
        <v>0.449689962948353</v>
      </c>
      <c r="N78" s="22">
        <f t="shared" si="71"/>
        <v>0.225406317551288</v>
      </c>
      <c r="O78" s="22">
        <f t="shared" si="71"/>
        <v>0.166032453257484</v>
      </c>
      <c r="P78" s="22">
        <f t="shared" si="71"/>
        <v>-0.0032592544143028</v>
      </c>
      <c r="Q78" s="22">
        <f t="shared" si="71"/>
        <v>-0.0656299224412819</v>
      </c>
      <c r="R78" s="22">
        <f t="shared" si="71"/>
        <v>-0.0966659702564414</v>
      </c>
      <c r="S78" s="22">
        <f t="shared" si="71"/>
        <v>0.205462043133553</v>
      </c>
      <c r="T78" s="22">
        <f t="shared" si="71"/>
        <v>0.126815608394212</v>
      </c>
      <c r="U78" s="22">
        <f t="shared" si="71"/>
        <v>0.033710137530926</v>
      </c>
      <c r="V78" s="22">
        <f t="shared" si="71"/>
        <v>-0.118659222657255</v>
      </c>
      <c r="W78" s="22">
        <f t="shared" si="71"/>
        <v>-0.175660990961997</v>
      </c>
      <c r="X78" s="26"/>
      <c r="Y78" s="26"/>
      <c r="Z78" s="26"/>
      <c r="AA78" s="26"/>
    </row>
    <row r="79" ht="12" customHeight="1" spans="1:27">
      <c r="A79" s="23"/>
      <c r="B79">
        <v>73</v>
      </c>
      <c r="C79" s="26">
        <v>0</v>
      </c>
      <c r="D79" s="22">
        <f t="shared" ref="D79:W79" si="72">C79*EXP(-revR*DELTA)+sigR*SQRT((1-EXP(-2*revR*DELTA))/(2*revR))*INDEX(eps_1,$B79,D$6)</f>
        <v>0.0219420746740866</v>
      </c>
      <c r="E79" s="22">
        <f t="shared" si="72"/>
        <v>0.473857909841651</v>
      </c>
      <c r="F79" s="22">
        <f t="shared" si="72"/>
        <v>0.381405685376935</v>
      </c>
      <c r="G79" s="22">
        <f t="shared" si="72"/>
        <v>0.441632416527305</v>
      </c>
      <c r="H79" s="22">
        <f t="shared" si="72"/>
        <v>0.68564363228231</v>
      </c>
      <c r="I79" s="22">
        <f t="shared" si="72"/>
        <v>0.7528947836403</v>
      </c>
      <c r="J79" s="22">
        <f t="shared" si="72"/>
        <v>0.614928251299244</v>
      </c>
      <c r="K79" s="22">
        <f t="shared" si="72"/>
        <v>1.06050351247003</v>
      </c>
      <c r="L79" s="22">
        <f t="shared" si="72"/>
        <v>1.18088208364323</v>
      </c>
      <c r="M79" s="22">
        <f t="shared" si="72"/>
        <v>1.34819514300894</v>
      </c>
      <c r="N79" s="22">
        <f t="shared" si="72"/>
        <v>1.16278142278496</v>
      </c>
      <c r="O79" s="22">
        <f t="shared" si="72"/>
        <v>1.2537181597245</v>
      </c>
      <c r="P79" s="22">
        <f t="shared" si="72"/>
        <v>1.3975196412153</v>
      </c>
      <c r="Q79" s="22">
        <f t="shared" si="72"/>
        <v>1.16330551310384</v>
      </c>
      <c r="R79" s="22">
        <f t="shared" si="72"/>
        <v>1.0764359240032</v>
      </c>
      <c r="S79" s="22">
        <f t="shared" si="72"/>
        <v>1.40102286301799</v>
      </c>
      <c r="T79" s="22">
        <f t="shared" si="72"/>
        <v>1.58579921360323</v>
      </c>
      <c r="U79" s="22">
        <f t="shared" si="72"/>
        <v>1.28515028654356</v>
      </c>
      <c r="V79" s="22">
        <f t="shared" si="72"/>
        <v>1.0587056125194</v>
      </c>
      <c r="W79" s="22">
        <f t="shared" si="72"/>
        <v>0.744479695380589</v>
      </c>
      <c r="X79" s="26"/>
      <c r="Y79" s="26"/>
      <c r="Z79" s="26"/>
      <c r="AA79" s="26"/>
    </row>
    <row r="80" ht="12" customHeight="1" spans="1:27">
      <c r="A80" s="23"/>
      <c r="B80">
        <v>74</v>
      </c>
      <c r="C80" s="26">
        <v>0</v>
      </c>
      <c r="D80" s="22">
        <f t="shared" ref="D80:W80" si="73">C80*EXP(-revR*DELTA)+sigR*SQRT((1-EXP(-2*revR*DELTA))/(2*revR))*INDEX(eps_1,$B80,D$6)</f>
        <v>-0.141743031512755</v>
      </c>
      <c r="E80" s="22">
        <f t="shared" si="73"/>
        <v>-0.450615243879614</v>
      </c>
      <c r="F80" s="22">
        <f t="shared" si="73"/>
        <v>-0.51330751705128</v>
      </c>
      <c r="G80" s="22">
        <f t="shared" si="73"/>
        <v>-0.324374457886213</v>
      </c>
      <c r="H80" s="22">
        <f t="shared" si="73"/>
        <v>-0.110685734405387</v>
      </c>
      <c r="I80" s="22">
        <f t="shared" si="73"/>
        <v>0.121258996610659</v>
      </c>
      <c r="J80" s="22">
        <f t="shared" si="73"/>
        <v>0.463585268322581</v>
      </c>
      <c r="K80" s="22">
        <f t="shared" si="73"/>
        <v>0.432665366694493</v>
      </c>
      <c r="L80" s="22">
        <f t="shared" si="73"/>
        <v>0.50844652141772</v>
      </c>
      <c r="M80" s="22">
        <f t="shared" si="73"/>
        <v>0.535360377374199</v>
      </c>
      <c r="N80" s="22">
        <f t="shared" si="73"/>
        <v>0.562295984908292</v>
      </c>
      <c r="O80" s="22">
        <f t="shared" si="73"/>
        <v>0.566297325051172</v>
      </c>
      <c r="P80" s="22">
        <f t="shared" si="73"/>
        <v>0.517348063494794</v>
      </c>
      <c r="Q80" s="22">
        <f t="shared" si="73"/>
        <v>0.454879820868786</v>
      </c>
      <c r="R80" s="22">
        <f t="shared" si="73"/>
        <v>0.642230248065007</v>
      </c>
      <c r="S80" s="22">
        <f t="shared" si="73"/>
        <v>0.477595040792046</v>
      </c>
      <c r="T80" s="22">
        <f t="shared" si="73"/>
        <v>0.56374301834957</v>
      </c>
      <c r="U80" s="22">
        <f t="shared" si="73"/>
        <v>0.607302810964577</v>
      </c>
      <c r="V80" s="22">
        <f t="shared" si="73"/>
        <v>0.72660666414082</v>
      </c>
      <c r="W80" s="22">
        <f t="shared" si="73"/>
        <v>0.871336049222884</v>
      </c>
      <c r="X80" s="26"/>
      <c r="Y80" s="26"/>
      <c r="Z80" s="26"/>
      <c r="AA80" s="26"/>
    </row>
    <row r="81" ht="12" customHeight="1" spans="1:27">
      <c r="A81" s="23"/>
      <c r="B81">
        <v>75</v>
      </c>
      <c r="C81" s="26">
        <v>0</v>
      </c>
      <c r="D81" s="22">
        <f t="shared" ref="D81:W81" si="74">C81*EXP(-revR*DELTA)+sigR*SQRT((1-EXP(-2*revR*DELTA))/(2*revR))*INDEX(eps_1,$B81,D$6)</f>
        <v>-0.524787875803173</v>
      </c>
      <c r="E81" s="22">
        <f t="shared" si="74"/>
        <v>-0.730175393250062</v>
      </c>
      <c r="F81" s="22">
        <f t="shared" si="74"/>
        <v>-0.615443966185922</v>
      </c>
      <c r="G81" s="22">
        <f t="shared" si="74"/>
        <v>-0.349964415720943</v>
      </c>
      <c r="H81" s="22">
        <f t="shared" si="74"/>
        <v>-0.541478278525834</v>
      </c>
      <c r="I81" s="22">
        <f t="shared" si="74"/>
        <v>-0.658995437384898</v>
      </c>
      <c r="J81" s="22">
        <f t="shared" si="74"/>
        <v>-0.646409197276966</v>
      </c>
      <c r="K81" s="22">
        <f t="shared" si="74"/>
        <v>-0.659512341964466</v>
      </c>
      <c r="L81" s="22">
        <f t="shared" si="74"/>
        <v>-0.53719674596539</v>
      </c>
      <c r="M81" s="22">
        <f t="shared" si="74"/>
        <v>-0.332916974256003</v>
      </c>
      <c r="N81" s="22">
        <f t="shared" si="74"/>
        <v>-0.211054326399954</v>
      </c>
      <c r="O81" s="22">
        <f t="shared" si="74"/>
        <v>-0.400332306127681</v>
      </c>
      <c r="P81" s="22">
        <f t="shared" si="74"/>
        <v>-0.463742477513408</v>
      </c>
      <c r="Q81" s="22">
        <f t="shared" si="74"/>
        <v>-0.695518935953311</v>
      </c>
      <c r="R81" s="22">
        <f t="shared" si="74"/>
        <v>-0.252101972560963</v>
      </c>
      <c r="S81" s="22">
        <f t="shared" si="74"/>
        <v>-0.640826337978478</v>
      </c>
      <c r="T81" s="22">
        <f t="shared" si="74"/>
        <v>-0.34880315506734</v>
      </c>
      <c r="U81" s="22">
        <f t="shared" si="74"/>
        <v>-0.394890515315154</v>
      </c>
      <c r="V81" s="22">
        <f t="shared" si="74"/>
        <v>-0.449423477261875</v>
      </c>
      <c r="W81" s="22">
        <f t="shared" si="74"/>
        <v>-0.451017566970474</v>
      </c>
      <c r="X81" s="26"/>
      <c r="Y81" s="26"/>
      <c r="Z81" s="26"/>
      <c r="AA81" s="26"/>
    </row>
    <row r="82" ht="12" customHeight="1" spans="1:27">
      <c r="A82" s="23"/>
      <c r="B82">
        <v>76</v>
      </c>
      <c r="C82" s="26">
        <v>0</v>
      </c>
      <c r="D82" s="22">
        <f t="shared" ref="D82:W82" si="75">C82*EXP(-revR*DELTA)+sigR*SQRT((1-EXP(-2*revR*DELTA))/(2*revR))*INDEX(eps_1,$B82,D$6)</f>
        <v>0.148817098994724</v>
      </c>
      <c r="E82" s="22">
        <f t="shared" si="75"/>
        <v>0.233764244935737</v>
      </c>
      <c r="F82" s="22">
        <f t="shared" si="75"/>
        <v>0.222753196220978</v>
      </c>
      <c r="G82" s="22">
        <f t="shared" si="75"/>
        <v>0.12798684380989</v>
      </c>
      <c r="H82" s="22">
        <f t="shared" si="75"/>
        <v>0.232364630181348</v>
      </c>
      <c r="I82" s="22">
        <f t="shared" si="75"/>
        <v>0.341019202495352</v>
      </c>
      <c r="J82" s="22">
        <f t="shared" si="75"/>
        <v>0.104371161250316</v>
      </c>
      <c r="K82" s="22">
        <f t="shared" si="75"/>
        <v>-0.162929895528247</v>
      </c>
      <c r="L82" s="22">
        <f t="shared" si="75"/>
        <v>-0.0835882569693097</v>
      </c>
      <c r="M82" s="22">
        <f t="shared" si="75"/>
        <v>0.206800418591302</v>
      </c>
      <c r="N82" s="22">
        <f t="shared" si="75"/>
        <v>0.0999178689799543</v>
      </c>
      <c r="O82" s="22">
        <f t="shared" si="75"/>
        <v>0.291696473558601</v>
      </c>
      <c r="P82" s="22">
        <f t="shared" si="75"/>
        <v>0.349859736616315</v>
      </c>
      <c r="Q82" s="22">
        <f t="shared" si="75"/>
        <v>0.404845735979235</v>
      </c>
      <c r="R82" s="22">
        <f t="shared" si="75"/>
        <v>0.440868932162508</v>
      </c>
      <c r="S82" s="22">
        <f t="shared" si="75"/>
        <v>0.380299468045715</v>
      </c>
      <c r="T82" s="22">
        <f t="shared" si="75"/>
        <v>0.285054514593107</v>
      </c>
      <c r="U82" s="22">
        <f t="shared" si="75"/>
        <v>0.0316579459041328</v>
      </c>
      <c r="V82" s="22">
        <f t="shared" si="75"/>
        <v>-0.497639607172298</v>
      </c>
      <c r="W82" s="22">
        <f t="shared" si="75"/>
        <v>-0.138447516649313</v>
      </c>
      <c r="X82" s="26"/>
      <c r="Y82" s="26"/>
      <c r="Z82" s="26"/>
      <c r="AA82" s="26"/>
    </row>
    <row r="83" ht="12" customHeight="1" spans="1:27">
      <c r="A83" s="23"/>
      <c r="B83">
        <v>77</v>
      </c>
      <c r="C83" s="26">
        <v>0</v>
      </c>
      <c r="D83" s="22">
        <f t="shared" ref="D83:W83" si="76">C83*EXP(-revR*DELTA)+sigR*SQRT((1-EXP(-2*revR*DELTA))/(2*revR))*INDEX(eps_1,$B83,D$6)</f>
        <v>-0.159767687850468</v>
      </c>
      <c r="E83" s="22">
        <f t="shared" si="76"/>
        <v>-0.216056102615532</v>
      </c>
      <c r="F83" s="22">
        <f t="shared" si="76"/>
        <v>-0.160941397817733</v>
      </c>
      <c r="G83" s="22">
        <f t="shared" si="76"/>
        <v>-0.158534590642209</v>
      </c>
      <c r="H83" s="22">
        <f t="shared" si="76"/>
        <v>0.104962519028023</v>
      </c>
      <c r="I83" s="22">
        <f t="shared" si="76"/>
        <v>0.00767817260727631</v>
      </c>
      <c r="J83" s="22">
        <f t="shared" si="76"/>
        <v>-0.18843117176589</v>
      </c>
      <c r="K83" s="22">
        <f t="shared" si="76"/>
        <v>-0.16105000505132</v>
      </c>
      <c r="L83" s="22">
        <f t="shared" si="76"/>
        <v>-0.239714465244135</v>
      </c>
      <c r="M83" s="22">
        <f t="shared" si="76"/>
        <v>-0.0344514720989572</v>
      </c>
      <c r="N83" s="22">
        <f t="shared" si="76"/>
        <v>-0.108147581578929</v>
      </c>
      <c r="O83" s="22">
        <f t="shared" si="76"/>
        <v>0.300499477518562</v>
      </c>
      <c r="P83" s="22">
        <f t="shared" si="76"/>
        <v>0.199658581921354</v>
      </c>
      <c r="Q83" s="22">
        <f t="shared" si="76"/>
        <v>0.706031582798626</v>
      </c>
      <c r="R83" s="22">
        <f t="shared" si="76"/>
        <v>1.01332887664103</v>
      </c>
      <c r="S83" s="22">
        <f t="shared" si="76"/>
        <v>0.43923583712239</v>
      </c>
      <c r="T83" s="22">
        <f t="shared" si="76"/>
        <v>0.141613588406469</v>
      </c>
      <c r="U83" s="22">
        <f t="shared" si="76"/>
        <v>0.166346559350668</v>
      </c>
      <c r="V83" s="22">
        <f t="shared" si="76"/>
        <v>0.120828699451961</v>
      </c>
      <c r="W83" s="22">
        <f t="shared" si="76"/>
        <v>0.0990633698228338</v>
      </c>
      <c r="X83" s="26"/>
      <c r="Y83" s="26"/>
      <c r="Z83" s="26"/>
      <c r="AA83" s="26"/>
    </row>
    <row r="84" ht="12" customHeight="1" spans="1:27">
      <c r="A84" s="23"/>
      <c r="B84">
        <v>78</v>
      </c>
      <c r="C84" s="26">
        <v>0</v>
      </c>
      <c r="D84" s="22">
        <f t="shared" ref="D84:W84" si="77">C84*EXP(-revR*DELTA)+sigR*SQRT((1-EXP(-2*revR*DELTA))/(2*revR))*INDEX(eps_1,$B84,D$6)</f>
        <v>0.0540691355388358</v>
      </c>
      <c r="E84" s="22">
        <f t="shared" si="77"/>
        <v>-0.0745559292498039</v>
      </c>
      <c r="F84" s="22">
        <f t="shared" si="77"/>
        <v>-0.172233014600767</v>
      </c>
      <c r="G84" s="22">
        <f t="shared" si="77"/>
        <v>-0.267823519488143</v>
      </c>
      <c r="H84" s="22">
        <f t="shared" si="77"/>
        <v>-0.0107620204021243</v>
      </c>
      <c r="I84" s="22">
        <f t="shared" si="77"/>
        <v>0.131544901191897</v>
      </c>
      <c r="J84" s="22">
        <f t="shared" si="77"/>
        <v>0.197788249356089</v>
      </c>
      <c r="K84" s="22">
        <f t="shared" si="77"/>
        <v>0.18383528164388</v>
      </c>
      <c r="L84" s="22">
        <f t="shared" si="77"/>
        <v>0.186330456298026</v>
      </c>
      <c r="M84" s="22">
        <f t="shared" si="77"/>
        <v>0.228594998327541</v>
      </c>
      <c r="N84" s="22">
        <f t="shared" si="77"/>
        <v>0.418803960317176</v>
      </c>
      <c r="O84" s="22">
        <f t="shared" si="77"/>
        <v>0.16108600620878</v>
      </c>
      <c r="P84" s="22">
        <f t="shared" si="77"/>
        <v>0.242183894204729</v>
      </c>
      <c r="Q84" s="22">
        <f t="shared" si="77"/>
        <v>0.119859747329113</v>
      </c>
      <c r="R84" s="22">
        <f t="shared" si="77"/>
        <v>0.174192144690081</v>
      </c>
      <c r="S84" s="22">
        <f t="shared" si="77"/>
        <v>0.428602186389188</v>
      </c>
      <c r="T84" s="22">
        <f t="shared" si="77"/>
        <v>0.68659304884974</v>
      </c>
      <c r="U84" s="22">
        <f t="shared" si="77"/>
        <v>0.556864598806652</v>
      </c>
      <c r="V84" s="22">
        <f t="shared" si="77"/>
        <v>0.660501238609925</v>
      </c>
      <c r="W84" s="22">
        <f t="shared" si="77"/>
        <v>0.714066052936878</v>
      </c>
      <c r="X84" s="26"/>
      <c r="Y84" s="26"/>
      <c r="Z84" s="26"/>
      <c r="AA84" s="26"/>
    </row>
    <row r="85" ht="12" customHeight="1" spans="1:27">
      <c r="A85" s="23"/>
      <c r="B85">
        <v>79</v>
      </c>
      <c r="C85" s="26">
        <v>0</v>
      </c>
      <c r="D85" s="22">
        <f t="shared" ref="D85:W85" si="78">C85*EXP(-revR*DELTA)+sigR*SQRT((1-EXP(-2*revR*DELTA))/(2*revR))*INDEX(eps_1,$B85,D$6)</f>
        <v>-0.163249047381411</v>
      </c>
      <c r="E85" s="22">
        <f t="shared" si="78"/>
        <v>-0.164352927884497</v>
      </c>
      <c r="F85" s="22">
        <f t="shared" si="78"/>
        <v>-0.171377396529913</v>
      </c>
      <c r="G85" s="22">
        <f t="shared" si="78"/>
        <v>-0.170390910301728</v>
      </c>
      <c r="H85" s="22">
        <f t="shared" si="78"/>
        <v>-0.416234662207269</v>
      </c>
      <c r="I85" s="22">
        <f t="shared" si="78"/>
        <v>-0.500431333865666</v>
      </c>
      <c r="J85" s="22">
        <f t="shared" si="78"/>
        <v>-0.610290815700006</v>
      </c>
      <c r="K85" s="22">
        <f t="shared" si="78"/>
        <v>-0.46840916424547</v>
      </c>
      <c r="L85" s="22">
        <f t="shared" si="78"/>
        <v>-0.143424992732126</v>
      </c>
      <c r="M85" s="22">
        <f t="shared" si="78"/>
        <v>0.103005718076215</v>
      </c>
      <c r="N85" s="22">
        <f t="shared" si="78"/>
        <v>-0.00791095015545852</v>
      </c>
      <c r="O85" s="22">
        <f t="shared" si="78"/>
        <v>0.301764067094685</v>
      </c>
      <c r="P85" s="22">
        <f t="shared" si="78"/>
        <v>0.609932403472551</v>
      </c>
      <c r="Q85" s="22">
        <f t="shared" si="78"/>
        <v>0.761321510255294</v>
      </c>
      <c r="R85" s="22">
        <f t="shared" si="78"/>
        <v>1.17286509935144</v>
      </c>
      <c r="S85" s="22">
        <f t="shared" si="78"/>
        <v>1.43043733304408</v>
      </c>
      <c r="T85" s="22">
        <f t="shared" si="78"/>
        <v>1.78057798806929</v>
      </c>
      <c r="U85" s="22">
        <f t="shared" si="78"/>
        <v>1.70197877339327</v>
      </c>
      <c r="V85" s="22">
        <f t="shared" si="78"/>
        <v>1.92609540666964</v>
      </c>
      <c r="W85" s="22">
        <f t="shared" si="78"/>
        <v>2.12470781548191</v>
      </c>
      <c r="X85" s="26"/>
      <c r="Y85" s="26"/>
      <c r="Z85" s="26"/>
      <c r="AA85" s="26"/>
    </row>
    <row r="86" ht="12" customHeight="1" spans="1:27">
      <c r="A86" s="23"/>
      <c r="B86">
        <v>80</v>
      </c>
      <c r="C86" s="26">
        <v>0</v>
      </c>
      <c r="D86" s="22">
        <f t="shared" ref="D86:W86" si="79">C86*EXP(-revR*DELTA)+sigR*SQRT((1-EXP(-2*revR*DELTA))/(2*revR))*INDEX(eps_1,$B86,D$6)</f>
        <v>-0.209611419435194</v>
      </c>
      <c r="E86" s="22">
        <f t="shared" si="79"/>
        <v>-0.108413101239771</v>
      </c>
      <c r="F86" s="22">
        <f t="shared" si="79"/>
        <v>-0.383971263853352</v>
      </c>
      <c r="G86" s="22">
        <f t="shared" si="79"/>
        <v>-0.354720291901063</v>
      </c>
      <c r="H86" s="22">
        <f t="shared" si="79"/>
        <v>-0.280660692030844</v>
      </c>
      <c r="I86" s="22">
        <f t="shared" si="79"/>
        <v>-0.535663480615679</v>
      </c>
      <c r="J86" s="22">
        <f t="shared" si="79"/>
        <v>-0.469774928930811</v>
      </c>
      <c r="K86" s="22">
        <f t="shared" si="79"/>
        <v>-0.292255173021401</v>
      </c>
      <c r="L86" s="22">
        <f t="shared" si="79"/>
        <v>-0.219334837992838</v>
      </c>
      <c r="M86" s="22">
        <f t="shared" si="79"/>
        <v>-0.241825536943787</v>
      </c>
      <c r="N86" s="22">
        <f t="shared" si="79"/>
        <v>-0.50764257270925</v>
      </c>
      <c r="O86" s="22">
        <f t="shared" si="79"/>
        <v>-0.407467810053983</v>
      </c>
      <c r="P86" s="22">
        <f t="shared" si="79"/>
        <v>-0.429976195429836</v>
      </c>
      <c r="Q86" s="22">
        <f t="shared" si="79"/>
        <v>-0.368341001122284</v>
      </c>
      <c r="R86" s="22">
        <f t="shared" si="79"/>
        <v>-0.503916363651675</v>
      </c>
      <c r="S86" s="22">
        <f t="shared" si="79"/>
        <v>-0.645536238681037</v>
      </c>
      <c r="T86" s="22">
        <f t="shared" si="79"/>
        <v>-0.755068384366926</v>
      </c>
      <c r="U86" s="22">
        <f t="shared" si="79"/>
        <v>-0.452015341868168</v>
      </c>
      <c r="V86" s="22">
        <f t="shared" si="79"/>
        <v>-0.694619402533865</v>
      </c>
      <c r="W86" s="22">
        <f t="shared" si="79"/>
        <v>-0.489696397041663</v>
      </c>
      <c r="X86" s="26"/>
      <c r="Y86" s="26"/>
      <c r="Z86" s="26"/>
      <c r="AA86" s="26"/>
    </row>
    <row r="87" ht="12" customHeight="1" spans="1:27">
      <c r="A87" s="23"/>
      <c r="B87">
        <v>81</v>
      </c>
      <c r="C87" s="26">
        <v>0</v>
      </c>
      <c r="D87" s="22">
        <f t="shared" ref="D87:W87" si="80">C87*EXP(-revR*DELTA)+sigR*SQRT((1-EXP(-2*revR*DELTA))/(2*revR))*INDEX(eps_1,$B87,D$6)</f>
        <v>0.0889131566690971</v>
      </c>
      <c r="E87" s="22">
        <f t="shared" si="80"/>
        <v>0.167286997865662</v>
      </c>
      <c r="F87" s="22">
        <f t="shared" si="80"/>
        <v>0.333883766607374</v>
      </c>
      <c r="G87" s="22">
        <f t="shared" si="80"/>
        <v>-0.187068357058324</v>
      </c>
      <c r="H87" s="22">
        <f t="shared" si="80"/>
        <v>-0.0699277688307286</v>
      </c>
      <c r="I87" s="22">
        <f t="shared" si="80"/>
        <v>-0.1112237877504</v>
      </c>
      <c r="J87" s="22">
        <f t="shared" si="80"/>
        <v>0.0708039399702984</v>
      </c>
      <c r="K87" s="22">
        <f t="shared" si="80"/>
        <v>0.362358265468558</v>
      </c>
      <c r="L87" s="22">
        <f t="shared" si="80"/>
        <v>0.289292001773527</v>
      </c>
      <c r="M87" s="22">
        <f t="shared" si="80"/>
        <v>0.397618177346859</v>
      </c>
      <c r="N87" s="22">
        <f t="shared" si="80"/>
        <v>0.353450527773534</v>
      </c>
      <c r="O87" s="22">
        <f t="shared" si="80"/>
        <v>0.344996669540212</v>
      </c>
      <c r="P87" s="22">
        <f t="shared" si="80"/>
        <v>0.3871820816179</v>
      </c>
      <c r="Q87" s="22">
        <f t="shared" si="80"/>
        <v>0.802755617504424</v>
      </c>
      <c r="R87" s="22">
        <f t="shared" si="80"/>
        <v>0.944174502496278</v>
      </c>
      <c r="S87" s="22">
        <f t="shared" si="80"/>
        <v>0.469030358241863</v>
      </c>
      <c r="T87" s="22">
        <f t="shared" si="80"/>
        <v>0.781026784988282</v>
      </c>
      <c r="U87" s="22">
        <f t="shared" si="80"/>
        <v>0.51206779704864</v>
      </c>
      <c r="V87" s="22">
        <f t="shared" si="80"/>
        <v>0.409939485928912</v>
      </c>
      <c r="W87" s="22">
        <f t="shared" si="80"/>
        <v>0.321011277096874</v>
      </c>
      <c r="X87" s="26"/>
      <c r="Y87" s="26"/>
      <c r="Z87" s="26"/>
      <c r="AA87" s="26"/>
    </row>
    <row r="88" ht="12" customHeight="1" spans="1:27">
      <c r="A88" s="23"/>
      <c r="B88">
        <v>82</v>
      </c>
      <c r="C88" s="26">
        <v>0</v>
      </c>
      <c r="D88" s="22">
        <f t="shared" ref="D88:W88" si="81">C88*EXP(-revR*DELTA)+sigR*SQRT((1-EXP(-2*revR*DELTA))/(2*revR))*INDEX(eps_1,$B88,D$6)</f>
        <v>-0.12931085964612</v>
      </c>
      <c r="E88" s="22">
        <f t="shared" si="81"/>
        <v>-0.09092039615683</v>
      </c>
      <c r="F88" s="22">
        <f t="shared" si="81"/>
        <v>0.121287440909555</v>
      </c>
      <c r="G88" s="22">
        <f t="shared" si="81"/>
        <v>0.345020015424546</v>
      </c>
      <c r="H88" s="22">
        <f t="shared" si="81"/>
        <v>0.659845745581725</v>
      </c>
      <c r="I88" s="22">
        <f t="shared" si="81"/>
        <v>0.437965174152224</v>
      </c>
      <c r="J88" s="22">
        <f t="shared" si="81"/>
        <v>0.356466186054487</v>
      </c>
      <c r="K88" s="22">
        <f t="shared" si="81"/>
        <v>0.000693857980448798</v>
      </c>
      <c r="L88" s="22">
        <f t="shared" si="81"/>
        <v>0.0605090364619607</v>
      </c>
      <c r="M88" s="22">
        <f t="shared" si="81"/>
        <v>0.0752882608450485</v>
      </c>
      <c r="N88" s="22">
        <f t="shared" si="81"/>
        <v>0.0122460480755788</v>
      </c>
      <c r="O88" s="22">
        <f t="shared" si="81"/>
        <v>0.127009185420885</v>
      </c>
      <c r="P88" s="22">
        <f t="shared" si="81"/>
        <v>0.501124595753734</v>
      </c>
      <c r="Q88" s="22">
        <f t="shared" si="81"/>
        <v>0.527341916142534</v>
      </c>
      <c r="R88" s="22">
        <f t="shared" si="81"/>
        <v>0.438693587262542</v>
      </c>
      <c r="S88" s="22">
        <f t="shared" si="81"/>
        <v>0.66009352408808</v>
      </c>
      <c r="T88" s="22">
        <f t="shared" si="81"/>
        <v>0.63608099846714</v>
      </c>
      <c r="U88" s="22">
        <f t="shared" si="81"/>
        <v>0.814430609849605</v>
      </c>
      <c r="V88" s="22">
        <f t="shared" si="81"/>
        <v>0.697918926475446</v>
      </c>
      <c r="W88" s="22">
        <f t="shared" si="81"/>
        <v>0.74331290924965</v>
      </c>
      <c r="X88" s="26"/>
      <c r="Y88" s="26"/>
      <c r="Z88" s="26"/>
      <c r="AA88" s="26"/>
    </row>
    <row r="89" ht="12" customHeight="1" spans="1:27">
      <c r="A89" s="23"/>
      <c r="B89">
        <v>83</v>
      </c>
      <c r="C89" s="26">
        <v>0</v>
      </c>
      <c r="D89" s="22">
        <f t="shared" ref="D89:W89" si="82">C89*EXP(-revR*DELTA)+sigR*SQRT((1-EXP(-2*revR*DELTA))/(2*revR))*INDEX(eps_1,$B89,D$6)</f>
        <v>-0.17669417183095</v>
      </c>
      <c r="E89" s="22">
        <f t="shared" si="82"/>
        <v>0.0332628928357931</v>
      </c>
      <c r="F89" s="22">
        <f t="shared" si="82"/>
        <v>0.189640753602731</v>
      </c>
      <c r="G89" s="22">
        <f t="shared" si="82"/>
        <v>-0.0830633084640408</v>
      </c>
      <c r="H89" s="22">
        <f t="shared" si="82"/>
        <v>-0.305117259705479</v>
      </c>
      <c r="I89" s="22">
        <f t="shared" si="82"/>
        <v>-0.425983185835777</v>
      </c>
      <c r="J89" s="22">
        <f t="shared" si="82"/>
        <v>-0.839617553807952</v>
      </c>
      <c r="K89" s="22">
        <f t="shared" si="82"/>
        <v>-0.901279372174974</v>
      </c>
      <c r="L89" s="22">
        <f t="shared" si="82"/>
        <v>-0.675386779645365</v>
      </c>
      <c r="M89" s="22">
        <f t="shared" si="82"/>
        <v>-0.7373959475038</v>
      </c>
      <c r="N89" s="22">
        <f t="shared" si="82"/>
        <v>-0.762013455218163</v>
      </c>
      <c r="O89" s="22">
        <f t="shared" si="82"/>
        <v>-0.631590710620919</v>
      </c>
      <c r="P89" s="22">
        <f t="shared" si="82"/>
        <v>-0.567189385245068</v>
      </c>
      <c r="Q89" s="22">
        <f t="shared" si="82"/>
        <v>-0.645096961664668</v>
      </c>
      <c r="R89" s="22">
        <f t="shared" si="82"/>
        <v>-0.545088557072003</v>
      </c>
      <c r="S89" s="22">
        <f t="shared" si="82"/>
        <v>-0.633880656573327</v>
      </c>
      <c r="T89" s="22">
        <f t="shared" si="82"/>
        <v>-0.479153476369157</v>
      </c>
      <c r="U89" s="22">
        <f t="shared" si="82"/>
        <v>-0.273833063862193</v>
      </c>
      <c r="V89" s="22">
        <f t="shared" si="82"/>
        <v>-0.211942978519753</v>
      </c>
      <c r="W89" s="22">
        <f t="shared" si="82"/>
        <v>-0.193103609130579</v>
      </c>
      <c r="X89" s="26"/>
      <c r="Y89" s="26"/>
      <c r="Z89" s="26"/>
      <c r="AA89" s="26"/>
    </row>
    <row r="90" ht="12" customHeight="1" spans="1:27">
      <c r="A90" s="23"/>
      <c r="B90">
        <v>84</v>
      </c>
      <c r="C90" s="26">
        <v>0</v>
      </c>
      <c r="D90" s="22">
        <f t="shared" ref="D90:W90" si="83">C90*EXP(-revR*DELTA)+sigR*SQRT((1-EXP(-2*revR*DELTA))/(2*revR))*INDEX(eps_1,$B90,D$6)</f>
        <v>0.0217555935263343</v>
      </c>
      <c r="E90" s="22">
        <f t="shared" si="83"/>
        <v>-0.0515120504693581</v>
      </c>
      <c r="F90" s="22">
        <f t="shared" si="83"/>
        <v>-0.0513992170957946</v>
      </c>
      <c r="G90" s="22">
        <f t="shared" si="83"/>
        <v>-0.00211029418103625</v>
      </c>
      <c r="H90" s="22">
        <f t="shared" si="83"/>
        <v>0.0475435443327026</v>
      </c>
      <c r="I90" s="22">
        <f t="shared" si="83"/>
        <v>-0.0249006895039203</v>
      </c>
      <c r="J90" s="22">
        <f t="shared" si="83"/>
        <v>-0.0647774214169465</v>
      </c>
      <c r="K90" s="22">
        <f t="shared" si="83"/>
        <v>-0.246588514437674</v>
      </c>
      <c r="L90" s="22">
        <f t="shared" si="83"/>
        <v>-0.658446224991396</v>
      </c>
      <c r="M90" s="22">
        <f t="shared" si="83"/>
        <v>-0.705374965062417</v>
      </c>
      <c r="N90" s="22">
        <f t="shared" si="83"/>
        <v>-0.817256573190297</v>
      </c>
      <c r="O90" s="22">
        <f t="shared" si="83"/>
        <v>-0.628755152519907</v>
      </c>
      <c r="P90" s="22">
        <f t="shared" si="83"/>
        <v>-0.957564400683959</v>
      </c>
      <c r="Q90" s="22">
        <f t="shared" si="83"/>
        <v>-1.35411554892267</v>
      </c>
      <c r="R90" s="22">
        <f t="shared" si="83"/>
        <v>-1.59139620853093</v>
      </c>
      <c r="S90" s="22">
        <f t="shared" si="83"/>
        <v>-1.49876299603371</v>
      </c>
      <c r="T90" s="22">
        <f t="shared" si="83"/>
        <v>-1.52519031455887</v>
      </c>
      <c r="U90" s="22">
        <f t="shared" si="83"/>
        <v>-1.51269848447888</v>
      </c>
      <c r="V90" s="22">
        <f t="shared" si="83"/>
        <v>-1.85153872654599</v>
      </c>
      <c r="W90" s="22">
        <f t="shared" si="83"/>
        <v>-1.95614538282566</v>
      </c>
      <c r="X90" s="26"/>
      <c r="Y90" s="26"/>
      <c r="Z90" s="26"/>
      <c r="AA90" s="26"/>
    </row>
    <row r="91" ht="12" customHeight="1" spans="1:27">
      <c r="A91" s="23"/>
      <c r="B91">
        <v>85</v>
      </c>
      <c r="C91" s="26">
        <v>0</v>
      </c>
      <c r="D91" s="22">
        <f t="shared" ref="D91:W91" si="84">C91*EXP(-revR*DELTA)+sigR*SQRT((1-EXP(-2*revR*DELTA))/(2*revR))*INDEX(eps_1,$B91,D$6)</f>
        <v>-0.23373079442986</v>
      </c>
      <c r="E91" s="22">
        <f t="shared" si="84"/>
        <v>-0.293303079698887</v>
      </c>
      <c r="F91" s="22">
        <f t="shared" si="84"/>
        <v>0.163666829636447</v>
      </c>
      <c r="G91" s="22">
        <f t="shared" si="84"/>
        <v>0.226918993756948</v>
      </c>
      <c r="H91" s="22">
        <f t="shared" si="84"/>
        <v>0.239870788505059</v>
      </c>
      <c r="I91" s="22">
        <f t="shared" si="84"/>
        <v>0.572553840523214</v>
      </c>
      <c r="J91" s="22">
        <f t="shared" si="84"/>
        <v>0.529837653053269</v>
      </c>
      <c r="K91" s="22">
        <f t="shared" si="84"/>
        <v>0.677786415643562</v>
      </c>
      <c r="L91" s="22">
        <f t="shared" si="84"/>
        <v>0.84660013621143</v>
      </c>
      <c r="M91" s="22">
        <f t="shared" si="84"/>
        <v>0.591177499912378</v>
      </c>
      <c r="N91" s="22">
        <f t="shared" si="84"/>
        <v>0.612860319070814</v>
      </c>
      <c r="O91" s="22">
        <f t="shared" si="84"/>
        <v>0.403729610125974</v>
      </c>
      <c r="P91" s="22">
        <f t="shared" si="84"/>
        <v>0.57941412947176</v>
      </c>
      <c r="Q91" s="22">
        <f t="shared" si="84"/>
        <v>0.928954429765179</v>
      </c>
      <c r="R91" s="22">
        <f t="shared" si="84"/>
        <v>1.04514410690213</v>
      </c>
      <c r="S91" s="22">
        <f t="shared" si="84"/>
        <v>1.23315017443765</v>
      </c>
      <c r="T91" s="22">
        <f t="shared" si="84"/>
        <v>1.0530621671924</v>
      </c>
      <c r="U91" s="22">
        <f t="shared" si="84"/>
        <v>0.739839850190991</v>
      </c>
      <c r="V91" s="22">
        <f t="shared" si="84"/>
        <v>0.663286722636508</v>
      </c>
      <c r="W91" s="22">
        <f t="shared" si="84"/>
        <v>0.495664311339449</v>
      </c>
      <c r="X91" s="26"/>
      <c r="Y91" s="26"/>
      <c r="Z91" s="26"/>
      <c r="AA91" s="26"/>
    </row>
    <row r="92" ht="12" customHeight="1" spans="1:27">
      <c r="A92" s="23"/>
      <c r="B92">
        <v>86</v>
      </c>
      <c r="C92" s="26">
        <v>0</v>
      </c>
      <c r="D92" s="22">
        <f t="shared" ref="D92:W92" si="85">C92*EXP(-revR*DELTA)+sigR*SQRT((1-EXP(-2*revR*DELTA))/(2*revR))*INDEX(eps_1,$B92,D$6)</f>
        <v>-0.269779539733077</v>
      </c>
      <c r="E92" s="22">
        <f t="shared" si="85"/>
        <v>-0.452864247964864</v>
      </c>
      <c r="F92" s="22">
        <f t="shared" si="85"/>
        <v>-0.210667156636789</v>
      </c>
      <c r="G92" s="22">
        <f t="shared" si="85"/>
        <v>-0.255427271732396</v>
      </c>
      <c r="H92" s="22">
        <f t="shared" si="85"/>
        <v>-0.42915745325122</v>
      </c>
      <c r="I92" s="22">
        <f t="shared" si="85"/>
        <v>-0.269413255503094</v>
      </c>
      <c r="J92" s="22">
        <f t="shared" si="85"/>
        <v>-0.162384252979409</v>
      </c>
      <c r="K92" s="22">
        <f t="shared" si="85"/>
        <v>-0.274559526575504</v>
      </c>
      <c r="L92" s="22">
        <f t="shared" si="85"/>
        <v>-0.615233683662714</v>
      </c>
      <c r="M92" s="22">
        <f t="shared" si="85"/>
        <v>-0.203352718904883</v>
      </c>
      <c r="N92" s="22">
        <f t="shared" si="85"/>
        <v>-0.384595649065353</v>
      </c>
      <c r="O92" s="22">
        <f t="shared" si="85"/>
        <v>-0.436510471198278</v>
      </c>
      <c r="P92" s="22">
        <f t="shared" si="85"/>
        <v>-0.444368746075167</v>
      </c>
      <c r="Q92" s="22">
        <f t="shared" si="85"/>
        <v>-0.454399790404084</v>
      </c>
      <c r="R92" s="22">
        <f t="shared" si="85"/>
        <v>-0.35754239709837</v>
      </c>
      <c r="S92" s="22">
        <f t="shared" si="85"/>
        <v>-0.439810595442772</v>
      </c>
      <c r="T92" s="22">
        <f t="shared" si="85"/>
        <v>-0.452049131260418</v>
      </c>
      <c r="U92" s="22">
        <f t="shared" si="85"/>
        <v>-0.357463040471076</v>
      </c>
      <c r="V92" s="22">
        <f t="shared" si="85"/>
        <v>-0.232480031639488</v>
      </c>
      <c r="W92" s="22">
        <f t="shared" si="85"/>
        <v>-0.456435836152183</v>
      </c>
      <c r="X92" s="26"/>
      <c r="Y92" s="26"/>
      <c r="Z92" s="26"/>
      <c r="AA92" s="26"/>
    </row>
    <row r="93" ht="12" customHeight="1" spans="1:27">
      <c r="A93" s="23"/>
      <c r="B93">
        <v>87</v>
      </c>
      <c r="C93" s="26">
        <v>0</v>
      </c>
      <c r="D93" s="22">
        <f t="shared" ref="D93:W93" si="86">C93*EXP(-revR*DELTA)+sigR*SQRT((1-EXP(-2*revR*DELTA))/(2*revR))*INDEX(eps_1,$B93,D$6)</f>
        <v>-0.116115786475629</v>
      </c>
      <c r="E93" s="22">
        <f t="shared" si="86"/>
        <v>-0.149375058571981</v>
      </c>
      <c r="F93" s="22">
        <f t="shared" si="86"/>
        <v>-0.176368307949724</v>
      </c>
      <c r="G93" s="22">
        <f t="shared" si="86"/>
        <v>-0.00526843541763661</v>
      </c>
      <c r="H93" s="22">
        <f t="shared" si="86"/>
        <v>0.235036514550955</v>
      </c>
      <c r="I93" s="22">
        <f t="shared" si="86"/>
        <v>0.444488622285342</v>
      </c>
      <c r="J93" s="22">
        <f t="shared" si="86"/>
        <v>0.545494080790696</v>
      </c>
      <c r="K93" s="22">
        <f t="shared" si="86"/>
        <v>0.795401539652199</v>
      </c>
      <c r="L93" s="22">
        <f t="shared" si="86"/>
        <v>0.597795134147443</v>
      </c>
      <c r="M93" s="22">
        <f t="shared" si="86"/>
        <v>0.378327540983176</v>
      </c>
      <c r="N93" s="22">
        <f t="shared" si="86"/>
        <v>0.0767782726555845</v>
      </c>
      <c r="O93" s="22">
        <f t="shared" si="86"/>
        <v>0.129129769025329</v>
      </c>
      <c r="P93" s="22">
        <f t="shared" si="86"/>
        <v>-0.152084069644727</v>
      </c>
      <c r="Q93" s="22">
        <f t="shared" si="86"/>
        <v>-0.446466425182639</v>
      </c>
      <c r="R93" s="22">
        <f t="shared" si="86"/>
        <v>0.0828829522652961</v>
      </c>
      <c r="S93" s="22">
        <f t="shared" si="86"/>
        <v>0.228652138057672</v>
      </c>
      <c r="T93" s="22">
        <f t="shared" si="86"/>
        <v>0.529461866396948</v>
      </c>
      <c r="U93" s="22">
        <f t="shared" si="86"/>
        <v>0.649817768710928</v>
      </c>
      <c r="V93" s="22">
        <f t="shared" si="86"/>
        <v>0.645982984941956</v>
      </c>
      <c r="W93" s="22">
        <f t="shared" si="86"/>
        <v>0.559590768233631</v>
      </c>
      <c r="X93" s="26"/>
      <c r="Y93" s="26"/>
      <c r="Z93" s="26"/>
      <c r="AA93" s="26"/>
    </row>
    <row r="94" ht="12" customHeight="1" spans="1:27">
      <c r="A94" s="23"/>
      <c r="B94">
        <v>88</v>
      </c>
      <c r="C94" s="26">
        <v>0</v>
      </c>
      <c r="D94" s="22">
        <f t="shared" ref="D94:W94" si="87">C94*EXP(-revR*DELTA)+sigR*SQRT((1-EXP(-2*revR*DELTA))/(2*revR))*INDEX(eps_1,$B94,D$6)</f>
        <v>0.126523219909566</v>
      </c>
      <c r="E94" s="22">
        <f t="shared" si="87"/>
        <v>0.29849057446811</v>
      </c>
      <c r="F94" s="22">
        <f t="shared" si="87"/>
        <v>0.638918031205536</v>
      </c>
      <c r="G94" s="22">
        <f t="shared" si="87"/>
        <v>0.442127652898035</v>
      </c>
      <c r="H94" s="22">
        <f t="shared" si="87"/>
        <v>0.320652419767965</v>
      </c>
      <c r="I94" s="22">
        <f t="shared" si="87"/>
        <v>0.187340450202444</v>
      </c>
      <c r="J94" s="22">
        <f t="shared" si="87"/>
        <v>0.163014667037796</v>
      </c>
      <c r="K94" s="22">
        <f t="shared" si="87"/>
        <v>0.0611563500611262</v>
      </c>
      <c r="L94" s="22">
        <f t="shared" si="87"/>
        <v>-0.049751302843369</v>
      </c>
      <c r="M94" s="22">
        <f t="shared" si="87"/>
        <v>-0.214079580303481</v>
      </c>
      <c r="N94" s="22">
        <f t="shared" si="87"/>
        <v>0.0415219028978692</v>
      </c>
      <c r="O94" s="22">
        <f t="shared" si="87"/>
        <v>0.450888204197393</v>
      </c>
      <c r="P94" s="22">
        <f t="shared" si="87"/>
        <v>-0.0556702237624717</v>
      </c>
      <c r="Q94" s="22">
        <f t="shared" si="87"/>
        <v>-0.1809063904239</v>
      </c>
      <c r="R94" s="22">
        <f t="shared" si="87"/>
        <v>0.242436465357323</v>
      </c>
      <c r="S94" s="22">
        <f t="shared" si="87"/>
        <v>0.167904897349787</v>
      </c>
      <c r="T94" s="22">
        <f t="shared" si="87"/>
        <v>0.0555071987841576</v>
      </c>
      <c r="U94" s="22">
        <f t="shared" si="87"/>
        <v>0.0561717001233404</v>
      </c>
      <c r="V94" s="22">
        <f t="shared" si="87"/>
        <v>0.350643234371048</v>
      </c>
      <c r="W94" s="22">
        <f t="shared" si="87"/>
        <v>-0.0921815840837507</v>
      </c>
      <c r="X94" s="26"/>
      <c r="Y94" s="26"/>
      <c r="Z94" s="26"/>
      <c r="AA94" s="26"/>
    </row>
    <row r="95" ht="12" customHeight="1" spans="1:27">
      <c r="A95" s="23"/>
      <c r="B95">
        <v>89</v>
      </c>
      <c r="C95" s="26">
        <v>0</v>
      </c>
      <c r="D95" s="22">
        <f t="shared" ref="D95:W95" si="88">C95*EXP(-revR*DELTA)+sigR*SQRT((1-EXP(-2*revR*DELTA))/(2*revR))*INDEX(eps_1,$B95,D$6)</f>
        <v>0.0129993411617441</v>
      </c>
      <c r="E95" s="22">
        <f t="shared" si="88"/>
        <v>0.316666605257499</v>
      </c>
      <c r="F95" s="22">
        <f t="shared" si="88"/>
        <v>0.777684995424694</v>
      </c>
      <c r="G95" s="22">
        <f t="shared" si="88"/>
        <v>0.725009760625981</v>
      </c>
      <c r="H95" s="22">
        <f t="shared" si="88"/>
        <v>0.75856229880018</v>
      </c>
      <c r="I95" s="22">
        <f t="shared" si="88"/>
        <v>0.451401769715242</v>
      </c>
      <c r="J95" s="22">
        <f t="shared" si="88"/>
        <v>0.64216796303951</v>
      </c>
      <c r="K95" s="22">
        <f t="shared" si="88"/>
        <v>0.663694711740807</v>
      </c>
      <c r="L95" s="22">
        <f t="shared" si="88"/>
        <v>0.933767708034858</v>
      </c>
      <c r="M95" s="22">
        <f t="shared" si="88"/>
        <v>1.17455738015157</v>
      </c>
      <c r="N95" s="22">
        <f t="shared" si="88"/>
        <v>1.4137419409498</v>
      </c>
      <c r="O95" s="22">
        <f t="shared" si="88"/>
        <v>1.63907000589043</v>
      </c>
      <c r="P95" s="22">
        <f t="shared" si="88"/>
        <v>1.79224693210614</v>
      </c>
      <c r="Q95" s="22">
        <f t="shared" si="88"/>
        <v>1.81220858351595</v>
      </c>
      <c r="R95" s="22">
        <f t="shared" si="88"/>
        <v>1.71580682281867</v>
      </c>
      <c r="S95" s="22">
        <f t="shared" si="88"/>
        <v>1.41225768127488</v>
      </c>
      <c r="T95" s="22">
        <f t="shared" si="88"/>
        <v>1.41549849632021</v>
      </c>
      <c r="U95" s="22">
        <f t="shared" si="88"/>
        <v>1.11375363258442</v>
      </c>
      <c r="V95" s="22">
        <f t="shared" si="88"/>
        <v>1.27938226886114</v>
      </c>
      <c r="W95" s="22">
        <f t="shared" si="88"/>
        <v>1.13734535955905</v>
      </c>
      <c r="X95" s="26"/>
      <c r="Y95" s="26"/>
      <c r="Z95" s="26"/>
      <c r="AA95" s="26"/>
    </row>
    <row r="96" ht="12" customHeight="1" spans="1:27">
      <c r="A96" s="23"/>
      <c r="B96">
        <v>90</v>
      </c>
      <c r="C96" s="26">
        <v>0</v>
      </c>
      <c r="D96" s="22">
        <f t="shared" ref="D96:W96" si="89">C96*EXP(-revR*DELTA)+sigR*SQRT((1-EXP(-2*revR*DELTA))/(2*revR))*INDEX(eps_1,$B96,D$6)</f>
        <v>0.0513176051573072</v>
      </c>
      <c r="E96" s="22">
        <f t="shared" si="89"/>
        <v>-0.343043938023397</v>
      </c>
      <c r="F96" s="22">
        <f t="shared" si="89"/>
        <v>-0.740535693940239</v>
      </c>
      <c r="G96" s="22">
        <f t="shared" si="89"/>
        <v>-0.687575144479725</v>
      </c>
      <c r="H96" s="22">
        <f t="shared" si="89"/>
        <v>-0.378261781645285</v>
      </c>
      <c r="I96" s="22">
        <f t="shared" si="89"/>
        <v>-0.136166500030948</v>
      </c>
      <c r="J96" s="22">
        <f t="shared" si="89"/>
        <v>-0.39347737836355</v>
      </c>
      <c r="K96" s="22">
        <f t="shared" si="89"/>
        <v>-0.225482315924312</v>
      </c>
      <c r="L96" s="22">
        <f t="shared" si="89"/>
        <v>0.148010954968864</v>
      </c>
      <c r="M96" s="22">
        <f t="shared" si="89"/>
        <v>0.111380280044364</v>
      </c>
      <c r="N96" s="22">
        <f t="shared" si="89"/>
        <v>0.202257168776229</v>
      </c>
      <c r="O96" s="22">
        <f t="shared" si="89"/>
        <v>0.14499254056767</v>
      </c>
      <c r="P96" s="22">
        <f t="shared" si="89"/>
        <v>-0.0068004713917533</v>
      </c>
      <c r="Q96" s="22">
        <f t="shared" si="89"/>
        <v>0.285789959609081</v>
      </c>
      <c r="R96" s="22">
        <f t="shared" si="89"/>
        <v>0.436298427183976</v>
      </c>
      <c r="S96" s="22">
        <f t="shared" si="89"/>
        <v>0.244513314075386</v>
      </c>
      <c r="T96" s="22">
        <f t="shared" si="89"/>
        <v>-0.099118387192574</v>
      </c>
      <c r="U96" s="22">
        <f t="shared" si="89"/>
        <v>-0.172453055100286</v>
      </c>
      <c r="V96" s="22">
        <f t="shared" si="89"/>
        <v>-0.157064977783338</v>
      </c>
      <c r="W96" s="22">
        <f t="shared" si="89"/>
        <v>0.334179781416845</v>
      </c>
      <c r="X96" s="26"/>
      <c r="Y96" s="26"/>
      <c r="Z96" s="26"/>
      <c r="AA96" s="26"/>
    </row>
    <row r="97" ht="12" customHeight="1" spans="1:27">
      <c r="A97" s="23"/>
      <c r="B97">
        <v>91</v>
      </c>
      <c r="C97" s="26">
        <v>0</v>
      </c>
      <c r="D97" s="22">
        <f t="shared" ref="D97:W97" si="90">C97*EXP(-revR*DELTA)+sigR*SQRT((1-EXP(-2*revR*DELTA))/(2*revR))*INDEX(eps_1,$B97,D$6)</f>
        <v>0.483608167793365</v>
      </c>
      <c r="E97" s="22">
        <f t="shared" si="90"/>
        <v>0.36866790376132</v>
      </c>
      <c r="F97" s="22">
        <f t="shared" si="90"/>
        <v>0.472894413993002</v>
      </c>
      <c r="G97" s="22">
        <f t="shared" si="90"/>
        <v>0.365860704522997</v>
      </c>
      <c r="H97" s="22">
        <f t="shared" si="90"/>
        <v>0.316399297291391</v>
      </c>
      <c r="I97" s="22">
        <f t="shared" si="90"/>
        <v>0.159876871024729</v>
      </c>
      <c r="J97" s="22">
        <f t="shared" si="90"/>
        <v>0.294430384304391</v>
      </c>
      <c r="K97" s="22">
        <f t="shared" si="90"/>
        <v>0.186706720094786</v>
      </c>
      <c r="L97" s="22">
        <f t="shared" si="90"/>
        <v>0.0199092193454557</v>
      </c>
      <c r="M97" s="22">
        <f t="shared" si="90"/>
        <v>0.0103902924991046</v>
      </c>
      <c r="N97" s="22">
        <f t="shared" si="90"/>
        <v>0.313132526875308</v>
      </c>
      <c r="O97" s="22">
        <f t="shared" si="90"/>
        <v>0.151147239367581</v>
      </c>
      <c r="P97" s="22">
        <f t="shared" si="90"/>
        <v>0.0848243518481845</v>
      </c>
      <c r="Q97" s="22">
        <f t="shared" si="90"/>
        <v>-0.00647432581726151</v>
      </c>
      <c r="R97" s="22">
        <f t="shared" si="90"/>
        <v>-0.125879783195519</v>
      </c>
      <c r="S97" s="22">
        <f t="shared" si="90"/>
        <v>-0.0304139014660461</v>
      </c>
      <c r="T97" s="22">
        <f t="shared" si="90"/>
        <v>-0.290879817827496</v>
      </c>
      <c r="U97" s="22">
        <f t="shared" si="90"/>
        <v>0.00200800051350231</v>
      </c>
      <c r="V97" s="22">
        <f t="shared" si="90"/>
        <v>0.175457668995753</v>
      </c>
      <c r="W97" s="22">
        <f t="shared" si="90"/>
        <v>0.225165745113725</v>
      </c>
      <c r="X97" s="26"/>
      <c r="Y97" s="26"/>
      <c r="Z97" s="26"/>
      <c r="AA97" s="26"/>
    </row>
    <row r="98" ht="12" customHeight="1" spans="1:27">
      <c r="A98" s="23"/>
      <c r="B98">
        <v>92</v>
      </c>
      <c r="C98" s="26">
        <v>0</v>
      </c>
      <c r="D98" s="22">
        <f t="shared" ref="D98:W98" si="91">C98*EXP(-revR*DELTA)+sigR*SQRT((1-EXP(-2*revR*DELTA))/(2*revR))*INDEX(eps_1,$B98,D$6)</f>
        <v>-0.0147632082038562</v>
      </c>
      <c r="E98" s="22">
        <f t="shared" si="91"/>
        <v>-0.249543155890294</v>
      </c>
      <c r="F98" s="22">
        <f t="shared" si="91"/>
        <v>-0.2933573685881</v>
      </c>
      <c r="G98" s="22">
        <f t="shared" si="91"/>
        <v>-0.394516801831857</v>
      </c>
      <c r="H98" s="22">
        <f t="shared" si="91"/>
        <v>-0.231248582452007</v>
      </c>
      <c r="I98" s="22">
        <f t="shared" si="91"/>
        <v>-0.320232472206341</v>
      </c>
      <c r="J98" s="22">
        <f t="shared" si="91"/>
        <v>-0.48300918824277</v>
      </c>
      <c r="K98" s="22">
        <f t="shared" si="91"/>
        <v>-0.358666572789001</v>
      </c>
      <c r="L98" s="22">
        <f t="shared" si="91"/>
        <v>-0.39304831018967</v>
      </c>
      <c r="M98" s="22">
        <f t="shared" si="91"/>
        <v>-0.0254263766790538</v>
      </c>
      <c r="N98" s="22">
        <f t="shared" si="91"/>
        <v>-0.212596476222687</v>
      </c>
      <c r="O98" s="22">
        <f t="shared" si="91"/>
        <v>-0.198829058311702</v>
      </c>
      <c r="P98" s="22">
        <f t="shared" si="91"/>
        <v>0.181816437246388</v>
      </c>
      <c r="Q98" s="22">
        <f t="shared" si="91"/>
        <v>-0.0206077747113811</v>
      </c>
      <c r="R98" s="22">
        <f t="shared" si="91"/>
        <v>-0.092097866292662</v>
      </c>
      <c r="S98" s="22">
        <f t="shared" si="91"/>
        <v>-0.0996813613308318</v>
      </c>
      <c r="T98" s="22">
        <f t="shared" si="91"/>
        <v>-0.139297245609265</v>
      </c>
      <c r="U98" s="22">
        <f t="shared" si="91"/>
        <v>0.409706022941393</v>
      </c>
      <c r="V98" s="22">
        <f t="shared" si="91"/>
        <v>0.00835785655668142</v>
      </c>
      <c r="W98" s="22">
        <f t="shared" si="91"/>
        <v>0.349008470863857</v>
      </c>
      <c r="X98" s="26"/>
      <c r="Y98" s="26"/>
      <c r="Z98" s="26"/>
      <c r="AA98" s="26"/>
    </row>
    <row r="99" ht="12" customHeight="1" spans="1:27">
      <c r="A99" s="23"/>
      <c r="B99">
        <v>93</v>
      </c>
      <c r="C99" s="26">
        <v>0</v>
      </c>
      <c r="D99" s="22">
        <f t="shared" ref="D99:W99" si="92">C99*EXP(-revR*DELTA)+sigR*SQRT((1-EXP(-2*revR*DELTA))/(2*revR))*INDEX(eps_1,$B99,D$6)</f>
        <v>0.295188144139901</v>
      </c>
      <c r="E99" s="22">
        <f t="shared" si="92"/>
        <v>0.321816299662114</v>
      </c>
      <c r="F99" s="22">
        <f t="shared" si="92"/>
        <v>0.305698611689208</v>
      </c>
      <c r="G99" s="22">
        <f t="shared" si="92"/>
        <v>-0.166747098066969</v>
      </c>
      <c r="H99" s="22">
        <f t="shared" si="92"/>
        <v>-0.339509412705637</v>
      </c>
      <c r="I99" s="22">
        <f t="shared" si="92"/>
        <v>-0.235016761350837</v>
      </c>
      <c r="J99" s="22">
        <f t="shared" si="92"/>
        <v>-0.237641096248924</v>
      </c>
      <c r="K99" s="22">
        <f t="shared" si="92"/>
        <v>-0.383615468696588</v>
      </c>
      <c r="L99" s="22">
        <f t="shared" si="92"/>
        <v>-0.087312057488205</v>
      </c>
      <c r="M99" s="22">
        <f t="shared" si="92"/>
        <v>0.0239205150208583</v>
      </c>
      <c r="N99" s="22">
        <f t="shared" si="92"/>
        <v>0.0902816811059423</v>
      </c>
      <c r="O99" s="22">
        <f t="shared" si="92"/>
        <v>0.327728227466698</v>
      </c>
      <c r="P99" s="22">
        <f t="shared" si="92"/>
        <v>-0.00954677917093177</v>
      </c>
      <c r="Q99" s="22">
        <f t="shared" si="92"/>
        <v>0.211963629941377</v>
      </c>
      <c r="R99" s="22">
        <f t="shared" si="92"/>
        <v>0.177310648115672</v>
      </c>
      <c r="S99" s="22">
        <f t="shared" si="92"/>
        <v>0.168086305710046</v>
      </c>
      <c r="T99" s="22">
        <f t="shared" si="92"/>
        <v>0.271720095278928</v>
      </c>
      <c r="U99" s="22">
        <f t="shared" si="92"/>
        <v>0.293078020030376</v>
      </c>
      <c r="V99" s="22">
        <f t="shared" si="92"/>
        <v>-0.16630641750689</v>
      </c>
      <c r="W99" s="22">
        <f t="shared" si="92"/>
        <v>-0.287755155970643</v>
      </c>
      <c r="X99" s="26"/>
      <c r="Y99" s="26"/>
      <c r="Z99" s="26"/>
      <c r="AA99" s="26"/>
    </row>
    <row r="100" ht="12" customHeight="1" spans="1:27">
      <c r="A100" s="23"/>
      <c r="B100">
        <v>94</v>
      </c>
      <c r="C100" s="26">
        <v>0</v>
      </c>
      <c r="D100" s="22">
        <f t="shared" ref="D100:W100" si="93">C100*EXP(-revR*DELTA)+sigR*SQRT((1-EXP(-2*revR*DELTA))/(2*revR))*INDEX(eps_1,$B100,D$6)</f>
        <v>-0.168411882219021</v>
      </c>
      <c r="E100" s="22">
        <f t="shared" si="93"/>
        <v>-0.109960688345568</v>
      </c>
      <c r="F100" s="22">
        <f t="shared" si="93"/>
        <v>-0.0433899608946172</v>
      </c>
      <c r="G100" s="22">
        <f t="shared" si="93"/>
        <v>-0.264644141309618</v>
      </c>
      <c r="H100" s="22">
        <f t="shared" si="93"/>
        <v>-0.0560264536460987</v>
      </c>
      <c r="I100" s="22">
        <f t="shared" si="93"/>
        <v>0.186543128073963</v>
      </c>
      <c r="J100" s="22">
        <f t="shared" si="93"/>
        <v>0.322981253832996</v>
      </c>
      <c r="K100" s="22">
        <f t="shared" si="93"/>
        <v>0.466078736500871</v>
      </c>
      <c r="L100" s="22">
        <f t="shared" si="93"/>
        <v>0.661868605576147</v>
      </c>
      <c r="M100" s="22">
        <f t="shared" si="93"/>
        <v>0.527629795539212</v>
      </c>
      <c r="N100" s="22">
        <f t="shared" si="93"/>
        <v>0.234834783950485</v>
      </c>
      <c r="O100" s="22">
        <f t="shared" si="93"/>
        <v>-0.0113205341832748</v>
      </c>
      <c r="P100" s="22">
        <f t="shared" si="93"/>
        <v>-0.161064754152472</v>
      </c>
      <c r="Q100" s="22">
        <f t="shared" si="93"/>
        <v>-0.245453045332411</v>
      </c>
      <c r="R100" s="22">
        <f t="shared" si="93"/>
        <v>-0.431559607869806</v>
      </c>
      <c r="S100" s="22">
        <f t="shared" si="93"/>
        <v>-0.442291459606085</v>
      </c>
      <c r="T100" s="22">
        <f t="shared" si="93"/>
        <v>-0.605832417143911</v>
      </c>
      <c r="U100" s="22">
        <f t="shared" si="93"/>
        <v>-0.569021740331708</v>
      </c>
      <c r="V100" s="22">
        <f t="shared" si="93"/>
        <v>-0.379149681534626</v>
      </c>
      <c r="W100" s="22">
        <f t="shared" si="93"/>
        <v>-0.406404469817061</v>
      </c>
      <c r="X100" s="26"/>
      <c r="Y100" s="26"/>
      <c r="Z100" s="26"/>
      <c r="AA100" s="26"/>
    </row>
    <row r="101" ht="12" customHeight="1" spans="1:27">
      <c r="A101" s="23"/>
      <c r="B101">
        <v>95</v>
      </c>
      <c r="C101" s="26">
        <v>0</v>
      </c>
      <c r="D101" s="22">
        <f t="shared" ref="D101:W101" si="94">C101*EXP(-revR*DELTA)+sigR*SQRT((1-EXP(-2*revR*DELTA))/(2*revR))*INDEX(eps_1,$B101,D$6)</f>
        <v>-0.0351402602851073</v>
      </c>
      <c r="E101" s="22">
        <f t="shared" si="94"/>
        <v>0.0685128640884024</v>
      </c>
      <c r="F101" s="22">
        <f t="shared" si="94"/>
        <v>0.033013028690284</v>
      </c>
      <c r="G101" s="22">
        <f t="shared" si="94"/>
        <v>-0.33720943380399</v>
      </c>
      <c r="H101" s="22">
        <f t="shared" si="94"/>
        <v>-0.450544100308221</v>
      </c>
      <c r="I101" s="22">
        <f t="shared" si="94"/>
        <v>-0.44353132073451</v>
      </c>
      <c r="J101" s="22">
        <f t="shared" si="94"/>
        <v>-0.572064351404847</v>
      </c>
      <c r="K101" s="22">
        <f t="shared" si="94"/>
        <v>-0.429013128662956</v>
      </c>
      <c r="L101" s="22">
        <f t="shared" si="94"/>
        <v>-0.369491381094607</v>
      </c>
      <c r="M101" s="22">
        <f t="shared" si="94"/>
        <v>-0.260078540873827</v>
      </c>
      <c r="N101" s="22">
        <f t="shared" si="94"/>
        <v>-0.0243554473431473</v>
      </c>
      <c r="O101" s="22">
        <f t="shared" si="94"/>
        <v>0.0430305980038362</v>
      </c>
      <c r="P101" s="22">
        <f t="shared" si="94"/>
        <v>-0.295430369807479</v>
      </c>
      <c r="Q101" s="22">
        <f t="shared" si="94"/>
        <v>-0.306764728670623</v>
      </c>
      <c r="R101" s="22">
        <f t="shared" si="94"/>
        <v>-0.367463842600005</v>
      </c>
      <c r="S101" s="22">
        <f t="shared" si="94"/>
        <v>-0.281260950927648</v>
      </c>
      <c r="T101" s="22">
        <f t="shared" si="94"/>
        <v>-0.350684646711549</v>
      </c>
      <c r="U101" s="22">
        <f t="shared" si="94"/>
        <v>-0.745073052900787</v>
      </c>
      <c r="V101" s="22">
        <f t="shared" si="94"/>
        <v>-0.641462905866462</v>
      </c>
      <c r="W101" s="22">
        <f t="shared" si="94"/>
        <v>-0.661622614910113</v>
      </c>
      <c r="X101" s="26"/>
      <c r="Y101" s="26"/>
      <c r="Z101" s="26"/>
      <c r="AA101" s="26"/>
    </row>
    <row r="102" ht="12" customHeight="1" spans="1:27">
      <c r="A102" s="23"/>
      <c r="B102">
        <v>96</v>
      </c>
      <c r="C102" s="26">
        <v>0</v>
      </c>
      <c r="D102" s="22">
        <f t="shared" ref="D102:W102" si="95">C102*EXP(-revR*DELTA)+sigR*SQRT((1-EXP(-2*revR*DELTA))/(2*revR))*INDEX(eps_1,$B102,D$6)</f>
        <v>0.0501416201077848</v>
      </c>
      <c r="E102" s="22">
        <f t="shared" si="95"/>
        <v>0.281921403188539</v>
      </c>
      <c r="F102" s="22">
        <f t="shared" si="95"/>
        <v>0.111401362677244</v>
      </c>
      <c r="G102" s="22">
        <f t="shared" si="95"/>
        <v>0.187934764812314</v>
      </c>
      <c r="H102" s="22">
        <f t="shared" si="95"/>
        <v>0.195384810965507</v>
      </c>
      <c r="I102" s="22">
        <f t="shared" si="95"/>
        <v>0.169971282954409</v>
      </c>
      <c r="J102" s="22">
        <f t="shared" si="95"/>
        <v>-0.508361770104184</v>
      </c>
      <c r="K102" s="22">
        <f t="shared" si="95"/>
        <v>-0.515527834016164</v>
      </c>
      <c r="L102" s="22">
        <f t="shared" si="95"/>
        <v>-0.498186535489831</v>
      </c>
      <c r="M102" s="22">
        <f t="shared" si="95"/>
        <v>-0.347389870175568</v>
      </c>
      <c r="N102" s="22">
        <f t="shared" si="95"/>
        <v>-0.211099756696124</v>
      </c>
      <c r="O102" s="22">
        <f t="shared" si="95"/>
        <v>-0.366861168710381</v>
      </c>
      <c r="P102" s="22">
        <f t="shared" si="95"/>
        <v>0.0210327734746678</v>
      </c>
      <c r="Q102" s="22">
        <f t="shared" si="95"/>
        <v>0.300601820245475</v>
      </c>
      <c r="R102" s="22">
        <f t="shared" si="95"/>
        <v>0.161633099223843</v>
      </c>
      <c r="S102" s="22">
        <f t="shared" si="95"/>
        <v>0.232798541463033</v>
      </c>
      <c r="T102" s="22">
        <f t="shared" si="95"/>
        <v>0.167796856574561</v>
      </c>
      <c r="U102" s="22">
        <f t="shared" si="95"/>
        <v>0.212198677381707</v>
      </c>
      <c r="V102" s="22">
        <f t="shared" si="95"/>
        <v>0.344674910221602</v>
      </c>
      <c r="W102" s="22">
        <f t="shared" si="95"/>
        <v>0.479546048470633</v>
      </c>
      <c r="X102" s="26"/>
      <c r="Y102" s="26"/>
      <c r="Z102" s="26"/>
      <c r="AA102" s="26"/>
    </row>
    <row r="103" ht="12" customHeight="1" spans="1:27">
      <c r="A103" s="23"/>
      <c r="B103">
        <v>97</v>
      </c>
      <c r="C103" s="26">
        <v>0</v>
      </c>
      <c r="D103" s="22">
        <f t="shared" ref="D103:W103" si="96">C103*EXP(-revR*DELTA)+sigR*SQRT((1-EXP(-2*revR*DELTA))/(2*revR))*INDEX(eps_1,$B103,D$6)</f>
        <v>-0.0660563194435624</v>
      </c>
      <c r="E103" s="22">
        <f t="shared" si="96"/>
        <v>-0.477275195684585</v>
      </c>
      <c r="F103" s="22">
        <f t="shared" si="96"/>
        <v>-0.603492971720985</v>
      </c>
      <c r="G103" s="22">
        <f t="shared" si="96"/>
        <v>-0.775187251897992</v>
      </c>
      <c r="H103" s="22">
        <f t="shared" si="96"/>
        <v>-0.842827230730611</v>
      </c>
      <c r="I103" s="22">
        <f t="shared" si="96"/>
        <v>-1.11478875332923</v>
      </c>
      <c r="J103" s="22">
        <f t="shared" si="96"/>
        <v>-1.10895227107748</v>
      </c>
      <c r="K103" s="22">
        <f t="shared" si="96"/>
        <v>-0.693975013452138</v>
      </c>
      <c r="L103" s="22">
        <f t="shared" si="96"/>
        <v>-0.679558461510825</v>
      </c>
      <c r="M103" s="22">
        <f t="shared" si="96"/>
        <v>-0.982276688916174</v>
      </c>
      <c r="N103" s="22">
        <f t="shared" si="96"/>
        <v>-0.94679902708072</v>
      </c>
      <c r="O103" s="22">
        <f t="shared" si="96"/>
        <v>-1.04449431240852</v>
      </c>
      <c r="P103" s="22">
        <f t="shared" si="96"/>
        <v>-1.18022812079914</v>
      </c>
      <c r="Q103" s="22">
        <f t="shared" si="96"/>
        <v>-1.23114136159763</v>
      </c>
      <c r="R103" s="22">
        <f t="shared" si="96"/>
        <v>-1.13371610492687</v>
      </c>
      <c r="S103" s="22">
        <f t="shared" si="96"/>
        <v>-1.16882315066102</v>
      </c>
      <c r="T103" s="22">
        <f t="shared" si="96"/>
        <v>-1.30184466400168</v>
      </c>
      <c r="U103" s="22">
        <f t="shared" si="96"/>
        <v>-1.50132220122171</v>
      </c>
      <c r="V103" s="22">
        <f t="shared" si="96"/>
        <v>-1.66492445794878</v>
      </c>
      <c r="W103" s="22">
        <f t="shared" si="96"/>
        <v>-2.03102847534046</v>
      </c>
      <c r="X103" s="26"/>
      <c r="Y103" s="26"/>
      <c r="Z103" s="26"/>
      <c r="AA103" s="26"/>
    </row>
    <row r="104" ht="12" customHeight="1" spans="1:27">
      <c r="A104" s="23"/>
      <c r="B104">
        <v>98</v>
      </c>
      <c r="C104" s="26">
        <v>0</v>
      </c>
      <c r="D104" s="22">
        <f t="shared" ref="D104:W104" si="97">C104*EXP(-revR*DELTA)+sigR*SQRT((1-EXP(-2*revR*DELTA))/(2*revR))*INDEX(eps_1,$B104,D$6)</f>
        <v>-0.164661410944935</v>
      </c>
      <c r="E104" s="22">
        <f t="shared" si="97"/>
        <v>0.0300789839549274</v>
      </c>
      <c r="F104" s="22">
        <f t="shared" si="97"/>
        <v>0.287036818234377</v>
      </c>
      <c r="G104" s="22">
        <f t="shared" si="97"/>
        <v>0.268008312728998</v>
      </c>
      <c r="H104" s="22">
        <f t="shared" si="97"/>
        <v>0.214770449755201</v>
      </c>
      <c r="I104" s="22">
        <f t="shared" si="97"/>
        <v>0.23590437711434</v>
      </c>
      <c r="J104" s="22">
        <f t="shared" si="97"/>
        <v>0.184056710288486</v>
      </c>
      <c r="K104" s="22">
        <f t="shared" si="97"/>
        <v>-0.193002369011646</v>
      </c>
      <c r="L104" s="22">
        <f t="shared" si="97"/>
        <v>-0.218500077416987</v>
      </c>
      <c r="M104" s="22">
        <f t="shared" si="97"/>
        <v>-0.827018528578819</v>
      </c>
      <c r="N104" s="22">
        <f t="shared" si="97"/>
        <v>-0.935275953423173</v>
      </c>
      <c r="O104" s="22">
        <f t="shared" si="97"/>
        <v>-1.07662215060205</v>
      </c>
      <c r="P104" s="22">
        <f t="shared" si="97"/>
        <v>-0.959874941224628</v>
      </c>
      <c r="Q104" s="22">
        <f t="shared" si="97"/>
        <v>-1.17737977319869</v>
      </c>
      <c r="R104" s="22">
        <f t="shared" si="97"/>
        <v>-1.55795905730162</v>
      </c>
      <c r="S104" s="22">
        <f t="shared" si="97"/>
        <v>-1.45979273189935</v>
      </c>
      <c r="T104" s="22">
        <f t="shared" si="97"/>
        <v>-1.34964594450665</v>
      </c>
      <c r="U104" s="22">
        <f t="shared" si="97"/>
        <v>-1.62751236194124</v>
      </c>
      <c r="V104" s="22">
        <f t="shared" si="97"/>
        <v>-1.587129366362</v>
      </c>
      <c r="W104" s="22">
        <f t="shared" si="97"/>
        <v>-1.52675489957848</v>
      </c>
      <c r="X104" s="26"/>
      <c r="Y104" s="26"/>
      <c r="Z104" s="26"/>
      <c r="AA104" s="26"/>
    </row>
    <row r="105" ht="12" customHeight="1" spans="1:27">
      <c r="A105" s="23"/>
      <c r="B105">
        <v>99</v>
      </c>
      <c r="C105" s="26">
        <v>0</v>
      </c>
      <c r="D105" s="22">
        <f t="shared" ref="D105:W105" si="98">C105*EXP(-revR*DELTA)+sigR*SQRT((1-EXP(-2*revR*DELTA))/(2*revR))*INDEX(eps_1,$B105,D$6)</f>
        <v>0.127527007186372</v>
      </c>
      <c r="E105" s="22">
        <f t="shared" si="98"/>
        <v>0.0373369763260643</v>
      </c>
      <c r="F105" s="22">
        <f t="shared" si="98"/>
        <v>0.393175100543712</v>
      </c>
      <c r="G105" s="22">
        <f t="shared" si="98"/>
        <v>0.217218397747651</v>
      </c>
      <c r="H105" s="22">
        <f t="shared" si="98"/>
        <v>0.0458598037125387</v>
      </c>
      <c r="I105" s="22">
        <f t="shared" si="98"/>
        <v>0.169885258970408</v>
      </c>
      <c r="J105" s="22">
        <f t="shared" si="98"/>
        <v>0.153678952714678</v>
      </c>
      <c r="K105" s="22">
        <f t="shared" si="98"/>
        <v>0.290114457821415</v>
      </c>
      <c r="L105" s="22">
        <f t="shared" si="98"/>
        <v>0.128785819860947</v>
      </c>
      <c r="M105" s="22">
        <f t="shared" si="98"/>
        <v>0.0399871375907657</v>
      </c>
      <c r="N105" s="22">
        <f t="shared" si="98"/>
        <v>-0.174762234818267</v>
      </c>
      <c r="O105" s="22">
        <f t="shared" si="98"/>
        <v>-0.293032368606424</v>
      </c>
      <c r="P105" s="22">
        <f t="shared" si="98"/>
        <v>-0.230533907068135</v>
      </c>
      <c r="Q105" s="22">
        <f t="shared" si="98"/>
        <v>-0.179782874026598</v>
      </c>
      <c r="R105" s="22">
        <f t="shared" si="98"/>
        <v>0.0812256570869101</v>
      </c>
      <c r="S105" s="22">
        <f t="shared" si="98"/>
        <v>0.0406730133131333</v>
      </c>
      <c r="T105" s="22">
        <f t="shared" si="98"/>
        <v>0.304377160507709</v>
      </c>
      <c r="U105" s="22">
        <f t="shared" si="98"/>
        <v>0.0300926339218366</v>
      </c>
      <c r="V105" s="22">
        <f t="shared" si="98"/>
        <v>0.108881671733854</v>
      </c>
      <c r="W105" s="22">
        <f t="shared" si="98"/>
        <v>0.324576223080324</v>
      </c>
      <c r="X105" s="26"/>
      <c r="Y105" s="26"/>
      <c r="Z105" s="26"/>
      <c r="AA105" s="26"/>
    </row>
    <row r="106" ht="12" customHeight="1" spans="1:27">
      <c r="A106" s="23"/>
      <c r="B106">
        <v>100</v>
      </c>
      <c r="C106" s="26">
        <v>0</v>
      </c>
      <c r="D106" s="22">
        <f t="shared" ref="D106:W106" si="99">C106*EXP(-revR*DELTA)+sigR*SQRT((1-EXP(-2*revR*DELTA))/(2*revR))*INDEX(eps_1,$B106,D$6)</f>
        <v>-0.135317632329281</v>
      </c>
      <c r="E106" s="22">
        <f t="shared" si="99"/>
        <v>0.0218830935278083</v>
      </c>
      <c r="F106" s="22">
        <f t="shared" si="99"/>
        <v>-0.0295661714115963</v>
      </c>
      <c r="G106" s="22">
        <f t="shared" si="99"/>
        <v>-0.00919533561545109</v>
      </c>
      <c r="H106" s="22">
        <f t="shared" si="99"/>
        <v>0.0643814153670341</v>
      </c>
      <c r="I106" s="22">
        <f t="shared" si="99"/>
        <v>0.260525521952469</v>
      </c>
      <c r="J106" s="22">
        <f t="shared" si="99"/>
        <v>0.413937784215418</v>
      </c>
      <c r="K106" s="22">
        <f t="shared" si="99"/>
        <v>0.507341482593001</v>
      </c>
      <c r="L106" s="22">
        <f t="shared" si="99"/>
        <v>0.586973745851509</v>
      </c>
      <c r="M106" s="22">
        <f t="shared" si="99"/>
        <v>0.594363622771174</v>
      </c>
      <c r="N106" s="22">
        <f t="shared" si="99"/>
        <v>0.505582664238364</v>
      </c>
      <c r="O106" s="22">
        <f t="shared" si="99"/>
        <v>0.707769544328796</v>
      </c>
      <c r="P106" s="22">
        <f t="shared" si="99"/>
        <v>0.846735452005481</v>
      </c>
      <c r="Q106" s="22">
        <f t="shared" si="99"/>
        <v>0.951460873725661</v>
      </c>
      <c r="R106" s="22">
        <f t="shared" si="99"/>
        <v>0.702916765761051</v>
      </c>
      <c r="S106" s="22">
        <f t="shared" si="99"/>
        <v>0.800067853378087</v>
      </c>
      <c r="T106" s="22">
        <f t="shared" si="99"/>
        <v>0.366493707461661</v>
      </c>
      <c r="U106" s="22">
        <f t="shared" si="99"/>
        <v>0.290696514264664</v>
      </c>
      <c r="V106" s="22">
        <f t="shared" si="99"/>
        <v>0.354244423623172</v>
      </c>
      <c r="W106" s="22">
        <f t="shared" si="99"/>
        <v>0.219211794695022</v>
      </c>
      <c r="X106" s="26"/>
      <c r="Y106" s="26"/>
      <c r="Z106" s="26"/>
      <c r="AA106" s="26"/>
    </row>
    <row r="107" ht="12" customHeight="1" spans="1:27">
      <c r="A107" s="23"/>
      <c r="C107" s="26">
        <v>0</v>
      </c>
      <c r="D107" s="22">
        <f>1+C107</f>
        <v>1</v>
      </c>
      <c r="E107" s="22">
        <f t="shared" ref="E107:W107" si="100">1+D107</f>
        <v>2</v>
      </c>
      <c r="F107" s="22">
        <f t="shared" si="100"/>
        <v>3</v>
      </c>
      <c r="G107" s="22">
        <f t="shared" si="100"/>
        <v>4</v>
      </c>
      <c r="H107" s="22">
        <f t="shared" si="100"/>
        <v>5</v>
      </c>
      <c r="I107" s="22">
        <f t="shared" si="100"/>
        <v>6</v>
      </c>
      <c r="J107" s="22">
        <f t="shared" si="100"/>
        <v>7</v>
      </c>
      <c r="K107" s="22">
        <f t="shared" si="100"/>
        <v>8</v>
      </c>
      <c r="L107" s="22">
        <f t="shared" si="100"/>
        <v>9</v>
      </c>
      <c r="M107" s="22">
        <f t="shared" si="100"/>
        <v>10</v>
      </c>
      <c r="N107" s="22">
        <f t="shared" si="100"/>
        <v>11</v>
      </c>
      <c r="O107" s="22">
        <f t="shared" si="100"/>
        <v>12</v>
      </c>
      <c r="P107" s="22">
        <f t="shared" si="100"/>
        <v>13</v>
      </c>
      <c r="Q107" s="22">
        <f t="shared" si="100"/>
        <v>14</v>
      </c>
      <c r="R107" s="22">
        <f t="shared" si="100"/>
        <v>15</v>
      </c>
      <c r="S107" s="22">
        <f t="shared" si="100"/>
        <v>16</v>
      </c>
      <c r="T107" s="22">
        <f t="shared" si="100"/>
        <v>17</v>
      </c>
      <c r="U107" s="22">
        <f t="shared" si="100"/>
        <v>18</v>
      </c>
      <c r="V107" s="22">
        <f t="shared" si="100"/>
        <v>19</v>
      </c>
      <c r="W107" s="22">
        <f t="shared" si="100"/>
        <v>20</v>
      </c>
      <c r="X107" s="26"/>
      <c r="Y107" s="26"/>
      <c r="Z107" s="26"/>
      <c r="AA107" s="26"/>
    </row>
    <row r="108" ht="12" customHeight="1" spans="1:27">
      <c r="A108" s="35" t="s">
        <v>23</v>
      </c>
      <c r="B108" s="36"/>
      <c r="C108" s="37"/>
      <c r="D108" s="37">
        <f>AVERAGE(D7:D106)</f>
        <v>0</v>
      </c>
      <c r="E108" s="37">
        <f t="shared" ref="E108:W108" si="101">AVERAGE(E7:E106)</f>
        <v>-6.52256026967279e-18</v>
      </c>
      <c r="F108" s="37">
        <f t="shared" si="101"/>
        <v>-6.73072708679001e-18</v>
      </c>
      <c r="G108" s="37">
        <f t="shared" si="101"/>
        <v>1.80411241501588e-18</v>
      </c>
      <c r="H108" s="37">
        <f t="shared" si="101"/>
        <v>1.80411241501588e-17</v>
      </c>
      <c r="I108" s="37">
        <f t="shared" si="101"/>
        <v>1.72084568816899e-17</v>
      </c>
      <c r="J108" s="37">
        <f t="shared" si="101"/>
        <v>1.11022302462516e-17</v>
      </c>
      <c r="K108" s="37">
        <f t="shared" si="101"/>
        <v>1.55431223447522e-17</v>
      </c>
      <c r="L108" s="37">
        <f t="shared" si="101"/>
        <v>3.66373598126302e-17</v>
      </c>
      <c r="M108" s="37">
        <f t="shared" si="101"/>
        <v>3.66373598126302e-17</v>
      </c>
      <c r="N108" s="37">
        <f t="shared" si="101"/>
        <v>2.66453525910038e-17</v>
      </c>
      <c r="O108" s="37">
        <f t="shared" si="101"/>
        <v>3.10862446895044e-17</v>
      </c>
      <c r="P108" s="37">
        <f t="shared" si="101"/>
        <v>1.77635683940025e-17</v>
      </c>
      <c r="Q108" s="37">
        <f t="shared" si="101"/>
        <v>3.77475828372553e-17</v>
      </c>
      <c r="R108" s="37">
        <f t="shared" si="101"/>
        <v>3.99680288865056e-17</v>
      </c>
      <c r="S108" s="37">
        <f t="shared" si="101"/>
        <v>5.21804821573824e-17</v>
      </c>
      <c r="T108" s="37">
        <f t="shared" si="101"/>
        <v>4.32986979603811e-17</v>
      </c>
      <c r="U108" s="37">
        <f t="shared" si="101"/>
        <v>3.49720252756924e-17</v>
      </c>
      <c r="V108" s="37">
        <f t="shared" si="101"/>
        <v>4.44089209850063e-17</v>
      </c>
      <c r="W108" s="37">
        <f t="shared" si="101"/>
        <v>2.38697950294409e-17</v>
      </c>
      <c r="X108" s="37"/>
      <c r="Y108" s="37"/>
      <c r="Z108" s="37"/>
      <c r="AA108" s="45"/>
    </row>
    <row r="109" ht="12" customHeight="1" spans="1:27">
      <c r="A109" s="38" t="s">
        <v>24</v>
      </c>
      <c r="B109" s="28"/>
      <c r="C109" s="39"/>
      <c r="D109" s="39">
        <f>STDEVP(D7:D106)</f>
        <v>0.199252338485231</v>
      </c>
      <c r="E109" s="39">
        <f t="shared" ref="E109:W109" si="102">STDEVP(E7:E106)</f>
        <v>0.298693549897747</v>
      </c>
      <c r="F109" s="39">
        <f t="shared" si="102"/>
        <v>0.355407754211471</v>
      </c>
      <c r="G109" s="39">
        <f t="shared" si="102"/>
        <v>0.376805723242605</v>
      </c>
      <c r="H109" s="39">
        <f t="shared" si="102"/>
        <v>0.425181535391704</v>
      </c>
      <c r="I109" s="39">
        <f t="shared" si="102"/>
        <v>0.459606221261082</v>
      </c>
      <c r="J109" s="39">
        <f t="shared" si="102"/>
        <v>0.513157665204581</v>
      </c>
      <c r="K109" s="39">
        <f t="shared" si="102"/>
        <v>0.513054657026473</v>
      </c>
      <c r="L109" s="39">
        <f t="shared" si="102"/>
        <v>0.529671135340849</v>
      </c>
      <c r="M109" s="39">
        <f t="shared" si="102"/>
        <v>0.537106918893021</v>
      </c>
      <c r="N109" s="39">
        <f t="shared" si="102"/>
        <v>0.542718464890349</v>
      </c>
      <c r="O109" s="39">
        <f t="shared" si="102"/>
        <v>0.593045298297684</v>
      </c>
      <c r="P109" s="39">
        <f t="shared" si="102"/>
        <v>0.619697656887177</v>
      </c>
      <c r="Q109" s="39">
        <f t="shared" si="102"/>
        <v>0.686475339584274</v>
      </c>
      <c r="R109" s="39">
        <f t="shared" si="102"/>
        <v>0.736302504738567</v>
      </c>
      <c r="S109" s="39">
        <f t="shared" si="102"/>
        <v>0.74526268850202</v>
      </c>
      <c r="T109" s="39">
        <f t="shared" si="102"/>
        <v>0.751599322192962</v>
      </c>
      <c r="U109" s="39">
        <f t="shared" si="102"/>
        <v>0.737811802417928</v>
      </c>
      <c r="V109" s="39">
        <f t="shared" si="102"/>
        <v>0.783574739335485</v>
      </c>
      <c r="W109" s="39">
        <f t="shared" si="102"/>
        <v>0.828660778120396</v>
      </c>
      <c r="X109" s="39"/>
      <c r="Y109" s="39"/>
      <c r="Z109" s="39"/>
      <c r="AA109" s="46"/>
    </row>
    <row r="110" ht="12" customHeight="1" spans="1:27">
      <c r="A110" s="40" t="s">
        <v>25</v>
      </c>
      <c r="B110" s="41"/>
      <c r="C110" s="42"/>
      <c r="D110" s="42">
        <f t="shared" ref="D110:W110" si="103">sigR*SQRT((1-EXP(-2*revR*I_1*0.25))/(2*revR))</f>
        <v>0.199252338485231</v>
      </c>
      <c r="E110" s="42">
        <f t="shared" si="103"/>
        <v>0.280734590916958</v>
      </c>
      <c r="F110" s="42">
        <f t="shared" si="103"/>
        <v>0.342549337242195</v>
      </c>
      <c r="G110" s="42">
        <f t="shared" si="103"/>
        <v>0.394074329421075</v>
      </c>
      <c r="H110" s="42">
        <f t="shared" si="103"/>
        <v>0.438957898274074</v>
      </c>
      <c r="I110" s="42">
        <f t="shared" si="103"/>
        <v>0.479079157631309</v>
      </c>
      <c r="J110" s="42">
        <f t="shared" si="103"/>
        <v>0.515559184869489</v>
      </c>
      <c r="K110" s="42">
        <f t="shared" si="103"/>
        <v>0.549131589045449</v>
      </c>
      <c r="L110" s="42">
        <f t="shared" si="103"/>
        <v>0.580308167124941</v>
      </c>
      <c r="M110" s="42">
        <f t="shared" si="103"/>
        <v>0.609463203318991</v>
      </c>
      <c r="N110" s="42">
        <f t="shared" si="103"/>
        <v>0.636880513988999</v>
      </c>
      <c r="O110" s="42">
        <f t="shared" si="103"/>
        <v>0.662781590146111</v>
      </c>
      <c r="P110" s="42">
        <f t="shared" si="103"/>
        <v>0.687343372595254</v>
      </c>
      <c r="Q110" s="42">
        <f t="shared" si="103"/>
        <v>0.710709981224996</v>
      </c>
      <c r="R110" s="42">
        <f t="shared" si="103"/>
        <v>0.733000738954831</v>
      </c>
      <c r="S110" s="42">
        <f t="shared" si="103"/>
        <v>0.754315829403832</v>
      </c>
      <c r="T110" s="42">
        <f t="shared" si="103"/>
        <v>0.774740390133227</v>
      </c>
      <c r="U110" s="42">
        <f t="shared" si="103"/>
        <v>0.794347540502093</v>
      </c>
      <c r="V110" s="42">
        <f t="shared" si="103"/>
        <v>0.813200665158963</v>
      </c>
      <c r="W110" s="42">
        <f t="shared" si="103"/>
        <v>0.831355165687577</v>
      </c>
      <c r="X110" s="42"/>
      <c r="Y110" s="42"/>
      <c r="Z110" s="42"/>
      <c r="AA110" s="47"/>
    </row>
    <row r="111" ht="12" customHeight="1" spans="3:23">
      <c r="C111">
        <v>0</v>
      </c>
      <c r="D111">
        <v>1</v>
      </c>
      <c r="E111">
        <v>2</v>
      </c>
      <c r="F111">
        <v>3</v>
      </c>
      <c r="G111">
        <v>4</v>
      </c>
      <c r="H111">
        <v>5</v>
      </c>
      <c r="I111">
        <v>6</v>
      </c>
      <c r="J111">
        <v>7</v>
      </c>
      <c r="K111">
        <v>8</v>
      </c>
      <c r="L111">
        <v>9</v>
      </c>
      <c r="M111">
        <v>10</v>
      </c>
      <c r="N111">
        <v>11</v>
      </c>
      <c r="O111">
        <v>12</v>
      </c>
      <c r="P111">
        <v>13</v>
      </c>
      <c r="Q111">
        <v>14</v>
      </c>
      <c r="R111">
        <v>15</v>
      </c>
      <c r="S111">
        <v>16</v>
      </c>
      <c r="T111">
        <v>17</v>
      </c>
      <c r="U111">
        <v>18</v>
      </c>
      <c r="V111">
        <v>19</v>
      </c>
      <c r="W111">
        <v>20</v>
      </c>
    </row>
    <row r="112" ht="12" customHeight="1" spans="1:27">
      <c r="A112" s="43" t="s">
        <v>26</v>
      </c>
      <c r="B112">
        <v>1</v>
      </c>
      <c r="C112" s="21">
        <v>0</v>
      </c>
      <c r="D112" s="22">
        <f t="shared" ref="D112:W112" si="104">D7/SD_3*SD_4</f>
        <v>0.254663931059669</v>
      </c>
      <c r="E112" s="22">
        <f t="shared" si="104"/>
        <v>0.420673338549655</v>
      </c>
      <c r="F112" s="22">
        <f t="shared" si="104"/>
        <v>0.269830820850593</v>
      </c>
      <c r="G112" s="22">
        <f t="shared" si="104"/>
        <v>-0.0361240465438191</v>
      </c>
      <c r="H112" s="22">
        <f t="shared" si="104"/>
        <v>-0.281395174807537</v>
      </c>
      <c r="I112" s="22">
        <f t="shared" si="104"/>
        <v>-0.485730493127289</v>
      </c>
      <c r="J112" s="22">
        <f t="shared" si="104"/>
        <v>-1.12476332746282</v>
      </c>
      <c r="K112" s="22">
        <f t="shared" si="104"/>
        <v>-1.05525653272174</v>
      </c>
      <c r="L112" s="22">
        <f t="shared" si="104"/>
        <v>-1.07780096002283</v>
      </c>
      <c r="M112" s="22">
        <f t="shared" si="104"/>
        <v>-0.848499731271883</v>
      </c>
      <c r="N112" s="22">
        <f t="shared" si="104"/>
        <v>-1.62020178304166</v>
      </c>
      <c r="O112" s="22">
        <f t="shared" si="104"/>
        <v>-1.4270743897139</v>
      </c>
      <c r="P112" s="22">
        <f t="shared" si="104"/>
        <v>-1.40469414219214</v>
      </c>
      <c r="Q112" s="22">
        <f t="shared" si="104"/>
        <v>-1.13302453308026</v>
      </c>
      <c r="R112" s="22">
        <f t="shared" si="104"/>
        <v>-1.39809181394509</v>
      </c>
      <c r="S112" s="22">
        <f t="shared" si="104"/>
        <v>-1.36543883155042</v>
      </c>
      <c r="T112" s="22">
        <f t="shared" si="104"/>
        <v>-1.32199731336309</v>
      </c>
      <c r="U112" s="22">
        <f t="shared" si="104"/>
        <v>-1.33432607773862</v>
      </c>
      <c r="V112" s="22">
        <f t="shared" si="104"/>
        <v>-1.39164293091514</v>
      </c>
      <c r="W112" s="22">
        <f t="shared" si="104"/>
        <v>-1.58639701186761</v>
      </c>
      <c r="X112" s="22"/>
      <c r="Y112" s="22"/>
      <c r="Z112" s="22"/>
      <c r="AA112" s="32"/>
    </row>
    <row r="113" ht="12" customHeight="1" spans="1:27">
      <c r="A113" s="44"/>
      <c r="B113">
        <v>2</v>
      </c>
      <c r="C113" s="24">
        <v>0</v>
      </c>
      <c r="D113" s="22">
        <f t="shared" ref="D113:W113" si="105">D8/SD_3*SD_4</f>
        <v>0.208484117541094</v>
      </c>
      <c r="E113" s="22">
        <f t="shared" si="105"/>
        <v>0.171222423957717</v>
      </c>
      <c r="F113" s="22">
        <f t="shared" si="105"/>
        <v>0.21435563308185</v>
      </c>
      <c r="G113" s="22">
        <f t="shared" si="105"/>
        <v>0.341707390668978</v>
      </c>
      <c r="H113" s="22">
        <f t="shared" si="105"/>
        <v>0.23144657787251</v>
      </c>
      <c r="I113" s="22">
        <f t="shared" si="105"/>
        <v>0.444421889484639</v>
      </c>
      <c r="J113" s="22">
        <f t="shared" si="105"/>
        <v>0.633085018170399</v>
      </c>
      <c r="K113" s="22">
        <f t="shared" si="105"/>
        <v>0.443257975942446</v>
      </c>
      <c r="L113" s="22">
        <f t="shared" si="105"/>
        <v>0.245602720805772</v>
      </c>
      <c r="M113" s="22">
        <f t="shared" si="105"/>
        <v>-0.0162592457953249</v>
      </c>
      <c r="N113" s="22">
        <f t="shared" si="105"/>
        <v>-0.0915559933267432</v>
      </c>
      <c r="O113" s="22">
        <f t="shared" si="105"/>
        <v>0.074034772791674</v>
      </c>
      <c r="P113" s="22">
        <f t="shared" si="105"/>
        <v>0.0750445778048217</v>
      </c>
      <c r="Q113" s="22">
        <f t="shared" si="105"/>
        <v>-0.0789054481652161</v>
      </c>
      <c r="R113" s="22">
        <f t="shared" si="105"/>
        <v>0.0921387548425559</v>
      </c>
      <c r="S113" s="22">
        <f t="shared" si="105"/>
        <v>0.0366275366826092</v>
      </c>
      <c r="T113" s="22">
        <f t="shared" si="105"/>
        <v>-0.011613006371129</v>
      </c>
      <c r="U113" s="22">
        <f t="shared" si="105"/>
        <v>0.165748779542867</v>
      </c>
      <c r="V113" s="22">
        <f t="shared" si="105"/>
        <v>0.0544406845288405</v>
      </c>
      <c r="W113" s="22">
        <f t="shared" si="105"/>
        <v>0.0583457891095494</v>
      </c>
      <c r="X113" s="26"/>
      <c r="Y113" s="26"/>
      <c r="Z113" s="26"/>
      <c r="AA113" s="33"/>
    </row>
    <row r="114" ht="12" customHeight="1" spans="1:27">
      <c r="A114" s="44"/>
      <c r="B114">
        <v>3</v>
      </c>
      <c r="C114" s="24">
        <v>0</v>
      </c>
      <c r="D114" s="22">
        <f t="shared" ref="D114:W114" si="106">D9/SD_3*SD_4</f>
        <v>-0.031768250045669</v>
      </c>
      <c r="E114" s="22">
        <f t="shared" si="106"/>
        <v>0.0892918217980536</v>
      </c>
      <c r="F114" s="22">
        <f t="shared" si="106"/>
        <v>-0.244023140230486</v>
      </c>
      <c r="G114" s="22">
        <f t="shared" si="106"/>
        <v>-0.136815396197247</v>
      </c>
      <c r="H114" s="22">
        <f t="shared" si="106"/>
        <v>-0.256065201017388</v>
      </c>
      <c r="I114" s="22">
        <f t="shared" si="106"/>
        <v>-0.510085598338591</v>
      </c>
      <c r="J114" s="22">
        <f t="shared" si="106"/>
        <v>-0.432661699424642</v>
      </c>
      <c r="K114" s="22">
        <f t="shared" si="106"/>
        <v>-0.180016407079828</v>
      </c>
      <c r="L114" s="22">
        <f t="shared" si="106"/>
        <v>-0.15572402480883</v>
      </c>
      <c r="M114" s="22">
        <f t="shared" si="106"/>
        <v>-0.313183803122505</v>
      </c>
      <c r="N114" s="22">
        <f t="shared" si="106"/>
        <v>-0.154138921493636</v>
      </c>
      <c r="O114" s="22">
        <f t="shared" si="106"/>
        <v>-0.307992062042224</v>
      </c>
      <c r="P114" s="22">
        <f t="shared" si="106"/>
        <v>-0.688129191354669</v>
      </c>
      <c r="Q114" s="22">
        <f t="shared" si="106"/>
        <v>-0.668894646465076</v>
      </c>
      <c r="R114" s="22">
        <f t="shared" si="106"/>
        <v>-0.503059940696485</v>
      </c>
      <c r="S114" s="22">
        <f t="shared" si="106"/>
        <v>-0.617196004496129</v>
      </c>
      <c r="T114" s="22">
        <f t="shared" si="106"/>
        <v>-0.520404038633475</v>
      </c>
      <c r="U114" s="22">
        <f t="shared" si="106"/>
        <v>-0.558771800476921</v>
      </c>
      <c r="V114" s="22">
        <f t="shared" si="106"/>
        <v>-0.259622566058847</v>
      </c>
      <c r="W114" s="22">
        <f t="shared" si="106"/>
        <v>-0.24949487077397</v>
      </c>
      <c r="X114" s="26"/>
      <c r="Y114" s="26"/>
      <c r="Z114" s="26"/>
      <c r="AA114" s="33"/>
    </row>
    <row r="115" ht="12" customHeight="1" spans="1:27">
      <c r="A115" s="44"/>
      <c r="B115">
        <v>4</v>
      </c>
      <c r="C115" s="24">
        <v>0</v>
      </c>
      <c r="D115" s="22">
        <f t="shared" ref="D115:W115" si="107">D10/SD_3*SD_4</f>
        <v>0.208052353598357</v>
      </c>
      <c r="E115" s="22">
        <f t="shared" si="107"/>
        <v>0.272177133478724</v>
      </c>
      <c r="F115" s="22">
        <f t="shared" si="107"/>
        <v>0.304078523677399</v>
      </c>
      <c r="G115" s="22">
        <f t="shared" si="107"/>
        <v>0.539091429464788</v>
      </c>
      <c r="H115" s="22">
        <f t="shared" si="107"/>
        <v>0.996038523558093</v>
      </c>
      <c r="I115" s="22">
        <f t="shared" si="107"/>
        <v>0.730402139585649</v>
      </c>
      <c r="J115" s="22">
        <f t="shared" si="107"/>
        <v>0.619440867954617</v>
      </c>
      <c r="K115" s="22">
        <f t="shared" si="107"/>
        <v>0.546911285034727</v>
      </c>
      <c r="L115" s="22">
        <f t="shared" si="107"/>
        <v>0.164403618249446</v>
      </c>
      <c r="M115" s="22">
        <f t="shared" si="107"/>
        <v>0.154897475747753</v>
      </c>
      <c r="N115" s="22">
        <f t="shared" si="107"/>
        <v>0.0877263626439693</v>
      </c>
      <c r="O115" s="22">
        <f t="shared" si="107"/>
        <v>-0.349682845105988</v>
      </c>
      <c r="P115" s="22">
        <f t="shared" si="107"/>
        <v>-0.479854119251193</v>
      </c>
      <c r="Q115" s="22">
        <f t="shared" si="107"/>
        <v>-0.382034781255837</v>
      </c>
      <c r="R115" s="22">
        <f t="shared" si="107"/>
        <v>-0.718958597335985</v>
      </c>
      <c r="S115" s="22">
        <f t="shared" si="107"/>
        <v>-0.722877176476339</v>
      </c>
      <c r="T115" s="22">
        <f t="shared" si="107"/>
        <v>-0.706707015308107</v>
      </c>
      <c r="U115" s="22">
        <f t="shared" si="107"/>
        <v>-0.704402054087582</v>
      </c>
      <c r="V115" s="22">
        <f t="shared" si="107"/>
        <v>-0.807052628921978</v>
      </c>
      <c r="W115" s="22">
        <f t="shared" si="107"/>
        <v>-0.643044465520813</v>
      </c>
      <c r="X115" s="26"/>
      <c r="Y115" s="26"/>
      <c r="Z115" s="26"/>
      <c r="AA115" s="33"/>
    </row>
    <row r="116" ht="12" customHeight="1" spans="1:27">
      <c r="A116" s="44"/>
      <c r="B116">
        <v>5</v>
      </c>
      <c r="C116" s="24">
        <v>0</v>
      </c>
      <c r="D116" s="22">
        <f t="shared" ref="D116:W116" si="108">D11/SD_3*SD_4</f>
        <v>-0.389139328390291</v>
      </c>
      <c r="E116" s="22">
        <f t="shared" si="108"/>
        <v>-0.636856929486345</v>
      </c>
      <c r="F116" s="22">
        <f t="shared" si="108"/>
        <v>-0.274363818846118</v>
      </c>
      <c r="G116" s="22">
        <f t="shared" si="108"/>
        <v>0.0389933631687792</v>
      </c>
      <c r="H116" s="22">
        <f t="shared" si="108"/>
        <v>-0.189311925815031</v>
      </c>
      <c r="I116" s="22">
        <f t="shared" si="108"/>
        <v>-0.361056900122361</v>
      </c>
      <c r="J116" s="22">
        <f t="shared" si="108"/>
        <v>-0.326038122619362</v>
      </c>
      <c r="K116" s="22">
        <f t="shared" si="108"/>
        <v>-0.0510476153400811</v>
      </c>
      <c r="L116" s="22">
        <f t="shared" si="108"/>
        <v>-0.21636375322518</v>
      </c>
      <c r="M116" s="22">
        <f t="shared" si="108"/>
        <v>-0.0113080550750244</v>
      </c>
      <c r="N116" s="22">
        <f t="shared" si="108"/>
        <v>0.386037577747361</v>
      </c>
      <c r="O116" s="22">
        <f t="shared" si="108"/>
        <v>0.4199943090414</v>
      </c>
      <c r="P116" s="22">
        <f t="shared" si="108"/>
        <v>0.491695602508909</v>
      </c>
      <c r="Q116" s="22">
        <f t="shared" si="108"/>
        <v>0.245841657479396</v>
      </c>
      <c r="R116" s="22">
        <f t="shared" si="108"/>
        <v>0.346522613280715</v>
      </c>
      <c r="S116" s="22">
        <f t="shared" si="108"/>
        <v>0.497184934703666</v>
      </c>
      <c r="T116" s="22">
        <f t="shared" si="108"/>
        <v>0.51069926492971</v>
      </c>
      <c r="U116" s="22">
        <f t="shared" si="108"/>
        <v>0.366635791193536</v>
      </c>
      <c r="V116" s="22">
        <f t="shared" si="108"/>
        <v>0.523687585023083</v>
      </c>
      <c r="W116" s="22">
        <f t="shared" si="108"/>
        <v>0.660659450291092</v>
      </c>
      <c r="X116" s="26"/>
      <c r="Y116" s="26"/>
      <c r="Z116" s="26"/>
      <c r="AA116" s="33"/>
    </row>
    <row r="117" ht="12" customHeight="1" spans="1:27">
      <c r="A117" s="44"/>
      <c r="B117">
        <v>6</v>
      </c>
      <c r="C117" s="24">
        <v>0</v>
      </c>
      <c r="D117" s="22">
        <f t="shared" ref="D117:W117" si="109">D12/SD_3*SD_4</f>
        <v>-0.296167183758904</v>
      </c>
      <c r="E117" s="22">
        <f t="shared" si="109"/>
        <v>-0.350957847854535</v>
      </c>
      <c r="F117" s="22">
        <f t="shared" si="109"/>
        <v>-0.426500417625425</v>
      </c>
      <c r="G117" s="22">
        <f t="shared" si="109"/>
        <v>-0.605122969088689</v>
      </c>
      <c r="H117" s="22">
        <f t="shared" si="109"/>
        <v>-0.526496572970104</v>
      </c>
      <c r="I117" s="22">
        <f t="shared" si="109"/>
        <v>-0.78847455023833</v>
      </c>
      <c r="J117" s="22">
        <f t="shared" si="109"/>
        <v>-0.766192970689666</v>
      </c>
      <c r="K117" s="22">
        <f t="shared" si="109"/>
        <v>-0.586158840502499</v>
      </c>
      <c r="L117" s="22">
        <f t="shared" si="109"/>
        <v>-0.464727299394111</v>
      </c>
      <c r="M117" s="22">
        <f t="shared" si="109"/>
        <v>-0.518264904657127</v>
      </c>
      <c r="N117" s="22">
        <f t="shared" si="109"/>
        <v>-0.278346792519618</v>
      </c>
      <c r="O117" s="22">
        <f t="shared" si="109"/>
        <v>-0.0193845896768382</v>
      </c>
      <c r="P117" s="22">
        <f t="shared" si="109"/>
        <v>-0.00982180084341668</v>
      </c>
      <c r="Q117" s="22">
        <f t="shared" si="109"/>
        <v>-0.0625221415994417</v>
      </c>
      <c r="R117" s="22">
        <f t="shared" si="109"/>
        <v>0.0223231024946797</v>
      </c>
      <c r="S117" s="22">
        <f t="shared" si="109"/>
        <v>-0.21263875488554</v>
      </c>
      <c r="T117" s="22">
        <f t="shared" si="109"/>
        <v>-0.120895437239646</v>
      </c>
      <c r="U117" s="22">
        <f t="shared" si="109"/>
        <v>-0.182790073238886</v>
      </c>
      <c r="V117" s="22">
        <f t="shared" si="109"/>
        <v>-0.103307068462902</v>
      </c>
      <c r="W117" s="22">
        <f t="shared" si="109"/>
        <v>-0.127115740340862</v>
      </c>
      <c r="X117" s="26"/>
      <c r="Y117" s="26"/>
      <c r="Z117" s="26"/>
      <c r="AA117" s="33"/>
    </row>
    <row r="118" ht="12" customHeight="1" spans="1:27">
      <c r="A118" s="44"/>
      <c r="B118">
        <v>7</v>
      </c>
      <c r="C118" s="24">
        <v>0</v>
      </c>
      <c r="D118" s="22">
        <f t="shared" ref="D118:W118" si="110">D13/SD_3*SD_4</f>
        <v>-0.0931145826921112</v>
      </c>
      <c r="E118" s="22">
        <f t="shared" si="110"/>
        <v>0.0910920791236305</v>
      </c>
      <c r="F118" s="22">
        <f t="shared" si="110"/>
        <v>0.0716784433627735</v>
      </c>
      <c r="G118" s="22">
        <f t="shared" si="110"/>
        <v>-0.163012325157024</v>
      </c>
      <c r="H118" s="22">
        <f t="shared" si="110"/>
        <v>-0.36993308238547</v>
      </c>
      <c r="I118" s="22">
        <f t="shared" si="110"/>
        <v>-0.309411280500665</v>
      </c>
      <c r="J118" s="22">
        <f t="shared" si="110"/>
        <v>-0.146279243953374</v>
      </c>
      <c r="K118" s="22">
        <f t="shared" si="110"/>
        <v>-0.340894715008219</v>
      </c>
      <c r="L118" s="22">
        <f t="shared" si="110"/>
        <v>-0.168692141529065</v>
      </c>
      <c r="M118" s="22">
        <f t="shared" si="110"/>
        <v>-0.220207490098032</v>
      </c>
      <c r="N118" s="22">
        <f t="shared" si="110"/>
        <v>-0.591184115561971</v>
      </c>
      <c r="O118" s="22">
        <f t="shared" si="110"/>
        <v>-0.569339723458956</v>
      </c>
      <c r="P118" s="22">
        <f t="shared" si="110"/>
        <v>-0.754213769311048</v>
      </c>
      <c r="Q118" s="22">
        <f t="shared" si="110"/>
        <v>-0.607003507588422</v>
      </c>
      <c r="R118" s="22">
        <f t="shared" si="110"/>
        <v>-0.616444456381924</v>
      </c>
      <c r="S118" s="22">
        <f t="shared" si="110"/>
        <v>-0.732838038020647</v>
      </c>
      <c r="T118" s="22">
        <f t="shared" si="110"/>
        <v>-0.827971345919417</v>
      </c>
      <c r="U118" s="22">
        <f t="shared" si="110"/>
        <v>-0.761415685058484</v>
      </c>
      <c r="V118" s="22">
        <f t="shared" si="110"/>
        <v>-0.826347636539076</v>
      </c>
      <c r="W118" s="22">
        <f t="shared" si="110"/>
        <v>-0.719400399891177</v>
      </c>
      <c r="X118" s="26"/>
      <c r="Y118" s="26"/>
      <c r="Z118" s="26"/>
      <c r="AA118" s="33"/>
    </row>
    <row r="119" ht="12" customHeight="1" spans="1:27">
      <c r="A119" s="44"/>
      <c r="B119">
        <v>8</v>
      </c>
      <c r="C119" s="24">
        <v>0</v>
      </c>
      <c r="D119" s="22">
        <f t="shared" ref="D119:W119" si="111">D14/SD_3*SD_4</f>
        <v>0.0188860697149413</v>
      </c>
      <c r="E119" s="22">
        <f t="shared" si="111"/>
        <v>0.151602192689111</v>
      </c>
      <c r="F119" s="22">
        <f t="shared" si="111"/>
        <v>0.11823253274251</v>
      </c>
      <c r="G119" s="22">
        <f t="shared" si="111"/>
        <v>0.259493538452413</v>
      </c>
      <c r="H119" s="22">
        <f t="shared" si="111"/>
        <v>0.396084767869442</v>
      </c>
      <c r="I119" s="22">
        <f t="shared" si="111"/>
        <v>0.335928168053983</v>
      </c>
      <c r="J119" s="22">
        <f t="shared" si="111"/>
        <v>0.61963752194454</v>
      </c>
      <c r="K119" s="22">
        <f t="shared" si="111"/>
        <v>0.538802645128266</v>
      </c>
      <c r="L119" s="22">
        <f t="shared" si="111"/>
        <v>0.741652506071531</v>
      </c>
      <c r="M119" s="22">
        <f t="shared" si="111"/>
        <v>0.485302439213293</v>
      </c>
      <c r="N119" s="22">
        <f t="shared" si="111"/>
        <v>0.334125826022053</v>
      </c>
      <c r="O119" s="22">
        <f t="shared" si="111"/>
        <v>0.187056774785265</v>
      </c>
      <c r="P119" s="22">
        <f t="shared" si="111"/>
        <v>0.198228527336919</v>
      </c>
      <c r="Q119" s="22">
        <f t="shared" si="111"/>
        <v>0.565096345926975</v>
      </c>
      <c r="R119" s="22">
        <f t="shared" si="111"/>
        <v>0.476699017539415</v>
      </c>
      <c r="S119" s="22">
        <f t="shared" si="111"/>
        <v>0.292893040065866</v>
      </c>
      <c r="T119" s="22">
        <f t="shared" si="111"/>
        <v>0.36235514137286</v>
      </c>
      <c r="U119" s="22">
        <f t="shared" si="111"/>
        <v>0.0610396825400641</v>
      </c>
      <c r="V119" s="22">
        <f t="shared" si="111"/>
        <v>0.0756462063100272</v>
      </c>
      <c r="W119" s="22">
        <f t="shared" si="111"/>
        <v>0.0487617225366049</v>
      </c>
      <c r="X119" s="26"/>
      <c r="Y119" s="26"/>
      <c r="Z119" s="26"/>
      <c r="AA119" s="33"/>
    </row>
    <row r="120" ht="12" customHeight="1" spans="1:27">
      <c r="A120" s="44"/>
      <c r="B120">
        <v>9</v>
      </c>
      <c r="C120" s="24">
        <v>0</v>
      </c>
      <c r="D120" s="22">
        <f t="shared" ref="D120:W120" si="112">D15/SD_3*SD_4</f>
        <v>-0.0675647737114059</v>
      </c>
      <c r="E120" s="22">
        <f t="shared" si="112"/>
        <v>-0.352733882081346</v>
      </c>
      <c r="F120" s="22">
        <f t="shared" si="112"/>
        <v>-0.322255320711326</v>
      </c>
      <c r="G120" s="22">
        <f t="shared" si="112"/>
        <v>-0.427898730549068</v>
      </c>
      <c r="H120" s="22">
        <f t="shared" si="112"/>
        <v>-0.714741598906728</v>
      </c>
      <c r="I120" s="22">
        <f t="shared" si="112"/>
        <v>-0.490397257161087</v>
      </c>
      <c r="J120" s="22">
        <f t="shared" si="112"/>
        <v>-0.524607105444307</v>
      </c>
      <c r="K120" s="22">
        <f t="shared" si="112"/>
        <v>-0.578222167554045</v>
      </c>
      <c r="L120" s="22">
        <f t="shared" si="112"/>
        <v>-0.800277017907099</v>
      </c>
      <c r="M120" s="22">
        <f t="shared" si="112"/>
        <v>-0.942608441059194</v>
      </c>
      <c r="N120" s="22">
        <f t="shared" si="112"/>
        <v>-1.11785190442192</v>
      </c>
      <c r="O120" s="22">
        <f t="shared" si="112"/>
        <v>-1.57069763363981</v>
      </c>
      <c r="P120" s="22">
        <f t="shared" si="112"/>
        <v>-1.35372771670293</v>
      </c>
      <c r="Q120" s="22">
        <f t="shared" si="112"/>
        <v>-1.29310481185979</v>
      </c>
      <c r="R120" s="22">
        <f t="shared" si="112"/>
        <v>-1.40339075851983</v>
      </c>
      <c r="S120" s="22">
        <f t="shared" si="112"/>
        <v>-1.22548016053332</v>
      </c>
      <c r="T120" s="22">
        <f t="shared" si="112"/>
        <v>-1.35900875535458</v>
      </c>
      <c r="U120" s="22">
        <f t="shared" si="112"/>
        <v>-1.2303494267848</v>
      </c>
      <c r="V120" s="22">
        <f t="shared" si="112"/>
        <v>-0.71693803607461</v>
      </c>
      <c r="W120" s="22">
        <f t="shared" si="112"/>
        <v>-1.19816206673312</v>
      </c>
      <c r="X120" s="26"/>
      <c r="Y120" s="26"/>
      <c r="Z120" s="26"/>
      <c r="AA120" s="33"/>
    </row>
    <row r="121" ht="12" customHeight="1" spans="1:27">
      <c r="A121" s="44"/>
      <c r="B121">
        <v>10</v>
      </c>
      <c r="C121" s="24">
        <v>0</v>
      </c>
      <c r="D121" s="22">
        <f t="shared" ref="D121:W121" si="113">D16/SD_3*SD_4</f>
        <v>-0.00205155129856296</v>
      </c>
      <c r="E121" s="22">
        <f t="shared" si="113"/>
        <v>0.203109868420601</v>
      </c>
      <c r="F121" s="22">
        <f t="shared" si="113"/>
        <v>0.134724385148699</v>
      </c>
      <c r="G121" s="22">
        <f t="shared" si="113"/>
        <v>0.108127993556763</v>
      </c>
      <c r="H121" s="22">
        <f t="shared" si="113"/>
        <v>0.356125664663484</v>
      </c>
      <c r="I121" s="22">
        <f t="shared" si="113"/>
        <v>0.563230020968497</v>
      </c>
      <c r="J121" s="22">
        <f t="shared" si="113"/>
        <v>0.412692891669085</v>
      </c>
      <c r="K121" s="22">
        <f t="shared" si="113"/>
        <v>0.398165464608591</v>
      </c>
      <c r="L121" s="22">
        <f t="shared" si="113"/>
        <v>-0.0461926381344814</v>
      </c>
      <c r="M121" s="22">
        <f t="shared" si="113"/>
        <v>0.144616634099083</v>
      </c>
      <c r="N121" s="22">
        <f t="shared" si="113"/>
        <v>0.287473072427603</v>
      </c>
      <c r="O121" s="22">
        <f t="shared" si="113"/>
        <v>0.634487667661036</v>
      </c>
      <c r="P121" s="22">
        <f t="shared" si="113"/>
        <v>0.779626328525676</v>
      </c>
      <c r="Q121" s="22">
        <f t="shared" si="113"/>
        <v>0.769172573312157</v>
      </c>
      <c r="R121" s="22">
        <f t="shared" si="113"/>
        <v>0.778606677998238</v>
      </c>
      <c r="S121" s="22">
        <f t="shared" si="113"/>
        <v>1.00024305624553</v>
      </c>
      <c r="T121" s="22">
        <f t="shared" si="113"/>
        <v>0.534943663300047</v>
      </c>
      <c r="U121" s="22">
        <f t="shared" si="113"/>
        <v>0.714903930879872</v>
      </c>
      <c r="V121" s="22">
        <f t="shared" si="113"/>
        <v>0.70849143424837</v>
      </c>
      <c r="W121" s="22">
        <f t="shared" si="113"/>
        <v>0.764906583530045</v>
      </c>
      <c r="X121" s="26"/>
      <c r="Y121" s="26"/>
      <c r="Z121" s="26"/>
      <c r="AA121" s="33"/>
    </row>
    <row r="122" ht="12" customHeight="1" spans="1:27">
      <c r="A122" s="44"/>
      <c r="B122">
        <v>11</v>
      </c>
      <c r="C122" s="24">
        <v>0</v>
      </c>
      <c r="D122" s="22">
        <f t="shared" ref="D122:W122" si="114">D17/SD_3*SD_4</f>
        <v>-0.117576962285225</v>
      </c>
      <c r="E122" s="22">
        <f t="shared" si="114"/>
        <v>-0.0362224602759787</v>
      </c>
      <c r="F122" s="22">
        <f t="shared" si="114"/>
        <v>0.116137433185393</v>
      </c>
      <c r="G122" s="22">
        <f t="shared" si="114"/>
        <v>0.211126504663673</v>
      </c>
      <c r="H122" s="22">
        <f t="shared" si="114"/>
        <v>0.168910593916333</v>
      </c>
      <c r="I122" s="22">
        <f t="shared" si="114"/>
        <v>0.282330931350125</v>
      </c>
      <c r="J122" s="22">
        <f t="shared" si="114"/>
        <v>0.102796990807551</v>
      </c>
      <c r="K122" s="22">
        <f t="shared" si="114"/>
        <v>-0.233354591305511</v>
      </c>
      <c r="L122" s="22">
        <f t="shared" si="114"/>
        <v>0.130383470271915</v>
      </c>
      <c r="M122" s="22">
        <f t="shared" si="114"/>
        <v>-0.207405795338505</v>
      </c>
      <c r="N122" s="22">
        <f t="shared" si="114"/>
        <v>0.0666616684233728</v>
      </c>
      <c r="O122" s="22">
        <f t="shared" si="114"/>
        <v>-0.178922338417752</v>
      </c>
      <c r="P122" s="22">
        <f t="shared" si="114"/>
        <v>-0.0513638435389906</v>
      </c>
      <c r="Q122" s="22">
        <f t="shared" si="114"/>
        <v>-0.000215272306871411</v>
      </c>
      <c r="R122" s="22">
        <f t="shared" si="114"/>
        <v>-0.0041179295181396</v>
      </c>
      <c r="S122" s="22">
        <f t="shared" si="114"/>
        <v>0.119343845020074</v>
      </c>
      <c r="T122" s="22">
        <f t="shared" si="114"/>
        <v>0.0663220639235095</v>
      </c>
      <c r="U122" s="22">
        <f t="shared" si="114"/>
        <v>-0.0233538694376549</v>
      </c>
      <c r="V122" s="22">
        <f t="shared" si="114"/>
        <v>0.133207462421491</v>
      </c>
      <c r="W122" s="22">
        <f t="shared" si="114"/>
        <v>0.36280021329508</v>
      </c>
      <c r="X122" s="26"/>
      <c r="Y122" s="26"/>
      <c r="Z122" s="26"/>
      <c r="AA122" s="33"/>
    </row>
    <row r="123" ht="12" customHeight="1" spans="1:27">
      <c r="A123" s="44"/>
      <c r="B123">
        <v>12</v>
      </c>
      <c r="C123" s="24">
        <v>0</v>
      </c>
      <c r="D123" s="22">
        <f t="shared" ref="D123:W123" si="115">D18/SD_3*SD_4</f>
        <v>-0.229438042480157</v>
      </c>
      <c r="E123" s="22">
        <f t="shared" si="115"/>
        <v>-0.31612090583681</v>
      </c>
      <c r="F123" s="22">
        <f t="shared" si="115"/>
        <v>-0.420449614403346</v>
      </c>
      <c r="G123" s="22">
        <f t="shared" si="115"/>
        <v>-0.340442567907698</v>
      </c>
      <c r="H123" s="22">
        <f t="shared" si="115"/>
        <v>-0.314246284879591</v>
      </c>
      <c r="I123" s="22">
        <f t="shared" si="115"/>
        <v>-0.475654523726972</v>
      </c>
      <c r="J123" s="22">
        <f t="shared" si="115"/>
        <v>-0.515147920749052</v>
      </c>
      <c r="K123" s="22">
        <f t="shared" si="115"/>
        <v>-0.859814953377307</v>
      </c>
      <c r="L123" s="22">
        <f t="shared" si="115"/>
        <v>-0.772455067708195</v>
      </c>
      <c r="M123" s="22">
        <f t="shared" si="115"/>
        <v>-0.708855564304066</v>
      </c>
      <c r="N123" s="22">
        <f t="shared" si="115"/>
        <v>-0.400226286391776</v>
      </c>
      <c r="O123" s="22">
        <f t="shared" si="115"/>
        <v>-0.211965563971408</v>
      </c>
      <c r="P123" s="22">
        <f t="shared" si="115"/>
        <v>-0.542183484381238</v>
      </c>
      <c r="Q123" s="22">
        <f t="shared" si="115"/>
        <v>-0.719096860176173</v>
      </c>
      <c r="R123" s="22">
        <f t="shared" si="115"/>
        <v>-0.625124178579805</v>
      </c>
      <c r="S123" s="22">
        <f t="shared" si="115"/>
        <v>-0.41621009654924</v>
      </c>
      <c r="T123" s="22">
        <f t="shared" si="115"/>
        <v>-0.320193096270162</v>
      </c>
      <c r="U123" s="22">
        <f t="shared" si="115"/>
        <v>-0.495350559587483</v>
      </c>
      <c r="V123" s="22">
        <f t="shared" si="115"/>
        <v>-0.417398628320095</v>
      </c>
      <c r="W123" s="22">
        <f t="shared" si="115"/>
        <v>-0.418585024815102</v>
      </c>
      <c r="X123" s="26"/>
      <c r="Y123" s="26"/>
      <c r="Z123" s="26"/>
      <c r="AA123" s="33"/>
    </row>
    <row r="124" ht="12" customHeight="1" spans="1:27">
      <c r="A124" s="44"/>
      <c r="B124">
        <v>13</v>
      </c>
      <c r="C124" s="24">
        <v>0</v>
      </c>
      <c r="D124" s="22">
        <f t="shared" ref="D124:W124" si="116">D19/SD_3*SD_4</f>
        <v>-0.170712424310603</v>
      </c>
      <c r="E124" s="22">
        <f t="shared" si="116"/>
        <v>-0.485165283879185</v>
      </c>
      <c r="F124" s="22">
        <f t="shared" si="116"/>
        <v>-0.470534263206803</v>
      </c>
      <c r="G124" s="22">
        <f t="shared" si="116"/>
        <v>-0.529903386718304</v>
      </c>
      <c r="H124" s="22">
        <f t="shared" si="116"/>
        <v>-0.254916538772061</v>
      </c>
      <c r="I124" s="22">
        <f t="shared" si="116"/>
        <v>0.12977698300459</v>
      </c>
      <c r="J124" s="22">
        <f t="shared" si="116"/>
        <v>0.0707059832464956</v>
      </c>
      <c r="K124" s="22">
        <f t="shared" si="116"/>
        <v>-0.00108993308605217</v>
      </c>
      <c r="L124" s="22">
        <f t="shared" si="116"/>
        <v>-0.00702915297880748</v>
      </c>
      <c r="M124" s="22">
        <f t="shared" si="116"/>
        <v>0.0189068431944685</v>
      </c>
      <c r="N124" s="22">
        <f t="shared" si="116"/>
        <v>0.0897251349999297</v>
      </c>
      <c r="O124" s="22">
        <f t="shared" si="116"/>
        <v>-0.136419144573389</v>
      </c>
      <c r="P124" s="22">
        <f t="shared" si="116"/>
        <v>-0.281895754456347</v>
      </c>
      <c r="Q124" s="22">
        <f t="shared" si="116"/>
        <v>-0.445187417175204</v>
      </c>
      <c r="R124" s="22">
        <f t="shared" si="116"/>
        <v>-0.278848218060443</v>
      </c>
      <c r="S124" s="22">
        <f t="shared" si="116"/>
        <v>-0.539597933661936</v>
      </c>
      <c r="T124" s="22">
        <f t="shared" si="116"/>
        <v>-0.31956054611321</v>
      </c>
      <c r="U124" s="22">
        <f t="shared" si="116"/>
        <v>-0.569474704111705</v>
      </c>
      <c r="V124" s="22">
        <f t="shared" si="116"/>
        <v>-0.348277278127112</v>
      </c>
      <c r="W124" s="22">
        <f t="shared" si="116"/>
        <v>-0.230580151359911</v>
      </c>
      <c r="X124" s="26"/>
      <c r="Y124" s="26"/>
      <c r="Z124" s="26"/>
      <c r="AA124" s="33"/>
    </row>
    <row r="125" ht="12" customHeight="1" spans="1:27">
      <c r="A125" s="44"/>
      <c r="B125">
        <v>14</v>
      </c>
      <c r="C125" s="24">
        <v>0</v>
      </c>
      <c r="D125" s="22">
        <f t="shared" ref="D125:W125" si="117">D20/SD_3*SD_4</f>
        <v>0.0335179932777938</v>
      </c>
      <c r="E125" s="22">
        <f t="shared" si="117"/>
        <v>0.130192456083147</v>
      </c>
      <c r="F125" s="22">
        <f t="shared" si="117"/>
        <v>-0.0741128840554432</v>
      </c>
      <c r="G125" s="22">
        <f t="shared" si="117"/>
        <v>-0.235516195865551</v>
      </c>
      <c r="H125" s="22">
        <f t="shared" si="117"/>
        <v>-0.025769376730156</v>
      </c>
      <c r="I125" s="22">
        <f t="shared" si="117"/>
        <v>0.422505337722303</v>
      </c>
      <c r="J125" s="22">
        <f t="shared" si="117"/>
        <v>0.437748671214263</v>
      </c>
      <c r="K125" s="22">
        <f t="shared" si="117"/>
        <v>0.340707679179292</v>
      </c>
      <c r="L125" s="22">
        <f t="shared" si="117"/>
        <v>0.602219543732472</v>
      </c>
      <c r="M125" s="22">
        <f t="shared" si="117"/>
        <v>0.28322408538523</v>
      </c>
      <c r="N125" s="22">
        <f t="shared" si="117"/>
        <v>0.0184563477085453</v>
      </c>
      <c r="O125" s="22">
        <f t="shared" si="117"/>
        <v>-0.175374676845058</v>
      </c>
      <c r="P125" s="22">
        <f t="shared" si="117"/>
        <v>-0.0856467676687174</v>
      </c>
      <c r="Q125" s="22">
        <f t="shared" si="117"/>
        <v>-0.204364177296379</v>
      </c>
      <c r="R125" s="22">
        <f t="shared" si="117"/>
        <v>-0.0452958492240595</v>
      </c>
      <c r="S125" s="22">
        <f t="shared" si="117"/>
        <v>0.228799404882098</v>
      </c>
      <c r="T125" s="22">
        <f t="shared" si="117"/>
        <v>0.0341948790953319</v>
      </c>
      <c r="U125" s="22">
        <f t="shared" si="117"/>
        <v>-0.0178225293975797</v>
      </c>
      <c r="V125" s="22">
        <f t="shared" si="117"/>
        <v>0.130655580563802</v>
      </c>
      <c r="W125" s="22">
        <f t="shared" si="117"/>
        <v>0.0988388018825487</v>
      </c>
      <c r="X125" s="26"/>
      <c r="Y125" s="26"/>
      <c r="Z125" s="26"/>
      <c r="AA125" s="33"/>
    </row>
    <row r="126" ht="12" customHeight="1" spans="1:27">
      <c r="A126" s="44"/>
      <c r="B126">
        <v>15</v>
      </c>
      <c r="C126" s="24">
        <v>0</v>
      </c>
      <c r="D126" s="22">
        <f t="shared" ref="D126:W126" si="118">D21/SD_3*SD_4</f>
        <v>0.190087332756929</v>
      </c>
      <c r="E126" s="22">
        <f t="shared" si="118"/>
        <v>-0.227446038782624</v>
      </c>
      <c r="F126" s="22">
        <f t="shared" si="118"/>
        <v>-0.698305794669788</v>
      </c>
      <c r="G126" s="22">
        <f t="shared" si="118"/>
        <v>-0.541617654380893</v>
      </c>
      <c r="H126" s="22">
        <f t="shared" si="118"/>
        <v>-0.126093605314767</v>
      </c>
      <c r="I126" s="22">
        <f t="shared" si="118"/>
        <v>-0.302303810947421</v>
      </c>
      <c r="J126" s="22">
        <f t="shared" si="118"/>
        <v>-0.436465784220836</v>
      </c>
      <c r="K126" s="22">
        <f t="shared" si="118"/>
        <v>-0.485930470385837</v>
      </c>
      <c r="L126" s="22">
        <f t="shared" si="118"/>
        <v>-0.689075013695407</v>
      </c>
      <c r="M126" s="22">
        <f t="shared" si="118"/>
        <v>-0.561238006882148</v>
      </c>
      <c r="N126" s="22">
        <f t="shared" si="118"/>
        <v>-0.339680382599079</v>
      </c>
      <c r="O126" s="22">
        <f t="shared" si="118"/>
        <v>-0.331100796830359</v>
      </c>
      <c r="P126" s="22">
        <f t="shared" si="118"/>
        <v>-0.191896341861254</v>
      </c>
      <c r="Q126" s="22">
        <f t="shared" si="118"/>
        <v>-0.192148524774758</v>
      </c>
      <c r="R126" s="22">
        <f t="shared" si="118"/>
        <v>-0.157996036304742</v>
      </c>
      <c r="S126" s="22">
        <f t="shared" si="118"/>
        <v>-0.278830409953792</v>
      </c>
      <c r="T126" s="22">
        <f t="shared" si="118"/>
        <v>-0.195910264252693</v>
      </c>
      <c r="U126" s="22">
        <f t="shared" si="118"/>
        <v>-0.131606276631558</v>
      </c>
      <c r="V126" s="22">
        <f t="shared" si="118"/>
        <v>-0.0361349159501839</v>
      </c>
      <c r="W126" s="22">
        <f t="shared" si="118"/>
        <v>-0.216167359424368</v>
      </c>
      <c r="X126" s="26"/>
      <c r="Y126" s="26"/>
      <c r="Z126" s="26"/>
      <c r="AA126" s="33"/>
    </row>
    <row r="127" ht="12" customHeight="1" spans="1:27">
      <c r="A127" s="44"/>
      <c r="B127">
        <v>16</v>
      </c>
      <c r="C127" s="24">
        <v>0</v>
      </c>
      <c r="D127" s="22">
        <f t="shared" ref="D127:W127" si="119">D22/SD_3*SD_4</f>
        <v>-0.13797806390231</v>
      </c>
      <c r="E127" s="22">
        <f t="shared" si="119"/>
        <v>0.066962011007467</v>
      </c>
      <c r="F127" s="22">
        <f t="shared" si="119"/>
        <v>0.116396109157803</v>
      </c>
      <c r="G127" s="22">
        <f t="shared" si="119"/>
        <v>0.0736607013382716</v>
      </c>
      <c r="H127" s="22">
        <f t="shared" si="119"/>
        <v>0.357408688221261</v>
      </c>
      <c r="I127" s="22">
        <f t="shared" si="119"/>
        <v>0.312451495867476</v>
      </c>
      <c r="J127" s="22">
        <f t="shared" si="119"/>
        <v>0.231893569354545</v>
      </c>
      <c r="K127" s="22">
        <f t="shared" si="119"/>
        <v>0.488416264298088</v>
      </c>
      <c r="L127" s="22">
        <f t="shared" si="119"/>
        <v>0.177351642108953</v>
      </c>
      <c r="M127" s="22">
        <f t="shared" si="119"/>
        <v>-0.0212328366916234</v>
      </c>
      <c r="N127" s="22">
        <f t="shared" si="119"/>
        <v>-0.109607639183633</v>
      </c>
      <c r="O127" s="22">
        <f t="shared" si="119"/>
        <v>0.0912526371760598</v>
      </c>
      <c r="P127" s="22">
        <f t="shared" si="119"/>
        <v>-0.0130043750659351</v>
      </c>
      <c r="Q127" s="22">
        <f t="shared" si="119"/>
        <v>-0.179636861075576</v>
      </c>
      <c r="R127" s="22">
        <f t="shared" si="119"/>
        <v>-0.291682095340853</v>
      </c>
      <c r="S127" s="22">
        <f t="shared" si="119"/>
        <v>-0.407883043776331</v>
      </c>
      <c r="T127" s="22">
        <f t="shared" si="119"/>
        <v>-0.145312974723425</v>
      </c>
      <c r="U127" s="22">
        <f t="shared" si="119"/>
        <v>0.114646239998407</v>
      </c>
      <c r="V127" s="22">
        <f t="shared" si="119"/>
        <v>0.376264316633425</v>
      </c>
      <c r="W127" s="22">
        <f t="shared" si="119"/>
        <v>0.179794985797053</v>
      </c>
      <c r="X127" s="26"/>
      <c r="Y127" s="26"/>
      <c r="Z127" s="26"/>
      <c r="AA127" s="33"/>
    </row>
    <row r="128" ht="12" customHeight="1" spans="1:27">
      <c r="A128" s="44"/>
      <c r="B128">
        <v>17</v>
      </c>
      <c r="C128" s="24">
        <v>0</v>
      </c>
      <c r="D128" s="22">
        <f t="shared" ref="D128:W128" si="120">D23/SD_3*SD_4</f>
        <v>0.283882684264325</v>
      </c>
      <c r="E128" s="22">
        <f t="shared" si="120"/>
        <v>0.199612267344313</v>
      </c>
      <c r="F128" s="22">
        <f t="shared" si="120"/>
        <v>0.37289386100704</v>
      </c>
      <c r="G128" s="22">
        <f t="shared" si="120"/>
        <v>0.425865119639596</v>
      </c>
      <c r="H128" s="22">
        <f t="shared" si="120"/>
        <v>0.565755814812972</v>
      </c>
      <c r="I128" s="22">
        <f t="shared" si="120"/>
        <v>0.619312819136929</v>
      </c>
      <c r="J128" s="22">
        <f t="shared" si="120"/>
        <v>0.611137242867177</v>
      </c>
      <c r="K128" s="22">
        <f t="shared" si="120"/>
        <v>0.897592241223466</v>
      </c>
      <c r="L128" s="22">
        <f t="shared" si="120"/>
        <v>0.905485355071991</v>
      </c>
      <c r="M128" s="22">
        <f t="shared" si="120"/>
        <v>0.931867625429395</v>
      </c>
      <c r="N128" s="22">
        <f t="shared" si="120"/>
        <v>0.671268049758334</v>
      </c>
      <c r="O128" s="22">
        <f t="shared" si="120"/>
        <v>0.841664169289568</v>
      </c>
      <c r="P128" s="22">
        <f t="shared" si="120"/>
        <v>0.583673016255797</v>
      </c>
      <c r="Q128" s="22">
        <f t="shared" si="120"/>
        <v>0.241409554654835</v>
      </c>
      <c r="R128" s="22">
        <f t="shared" si="120"/>
        <v>-0.00370012228401213</v>
      </c>
      <c r="S128" s="22">
        <f t="shared" si="120"/>
        <v>-0.263532992953696</v>
      </c>
      <c r="T128" s="22">
        <f t="shared" si="120"/>
        <v>-0.449185828940529</v>
      </c>
      <c r="U128" s="22">
        <f t="shared" si="120"/>
        <v>-0.772986651157297</v>
      </c>
      <c r="V128" s="22">
        <f t="shared" si="120"/>
        <v>-0.999313107683777</v>
      </c>
      <c r="W128" s="22">
        <f t="shared" si="120"/>
        <v>-0.991938693755086</v>
      </c>
      <c r="X128" s="26"/>
      <c r="Y128" s="26"/>
      <c r="Z128" s="26"/>
      <c r="AA128" s="33"/>
    </row>
    <row r="129" ht="12" customHeight="1" spans="1:27">
      <c r="A129" s="44"/>
      <c r="B129">
        <v>18</v>
      </c>
      <c r="C129" s="24">
        <v>0</v>
      </c>
      <c r="D129" s="22">
        <f t="shared" ref="D129:W129" si="121">D24/SD_3*SD_4</f>
        <v>-0.0492298458445556</v>
      </c>
      <c r="E129" s="22">
        <f t="shared" si="121"/>
        <v>0.0687005664601153</v>
      </c>
      <c r="F129" s="22">
        <f t="shared" si="121"/>
        <v>-0.142793520902633</v>
      </c>
      <c r="G129" s="22">
        <f t="shared" si="121"/>
        <v>-0.214226875599733</v>
      </c>
      <c r="H129" s="22">
        <f t="shared" si="121"/>
        <v>-0.340037369665115</v>
      </c>
      <c r="I129" s="22">
        <f t="shared" si="121"/>
        <v>-0.20130196648755</v>
      </c>
      <c r="J129" s="22">
        <f t="shared" si="121"/>
        <v>0.146091773270939</v>
      </c>
      <c r="K129" s="22">
        <f t="shared" si="121"/>
        <v>0.276207139854211</v>
      </c>
      <c r="L129" s="22">
        <f t="shared" si="121"/>
        <v>-0.0435059375055436</v>
      </c>
      <c r="M129" s="22">
        <f t="shared" si="121"/>
        <v>-0.353201073159223</v>
      </c>
      <c r="N129" s="22">
        <f t="shared" si="121"/>
        <v>-0.422518227269565</v>
      </c>
      <c r="O129" s="22">
        <f t="shared" si="121"/>
        <v>0.000748265698336836</v>
      </c>
      <c r="P129" s="22">
        <f t="shared" si="121"/>
        <v>-0.301509227462649</v>
      </c>
      <c r="Q129" s="22">
        <f t="shared" si="121"/>
        <v>-0.0190080934426249</v>
      </c>
      <c r="R129" s="22">
        <f t="shared" si="121"/>
        <v>0.111877332696626</v>
      </c>
      <c r="S129" s="22">
        <f t="shared" si="121"/>
        <v>0.00740538153150993</v>
      </c>
      <c r="T129" s="22">
        <f t="shared" si="121"/>
        <v>-0.193757649118503</v>
      </c>
      <c r="U129" s="22">
        <f t="shared" si="121"/>
        <v>-0.290537769405306</v>
      </c>
      <c r="V129" s="22">
        <f t="shared" si="121"/>
        <v>-0.433943272865672</v>
      </c>
      <c r="W129" s="22">
        <f t="shared" si="121"/>
        <v>-0.665392700278967</v>
      </c>
      <c r="X129" s="26"/>
      <c r="Y129" s="26"/>
      <c r="Z129" s="26"/>
      <c r="AA129" s="33"/>
    </row>
    <row r="130" ht="12" customHeight="1" spans="1:27">
      <c r="A130" s="44"/>
      <c r="B130">
        <v>19</v>
      </c>
      <c r="C130" s="24">
        <v>0</v>
      </c>
      <c r="D130" s="22">
        <f t="shared" ref="D130:W130" si="122">D25/SD_3*SD_4</f>
        <v>0.259478307077515</v>
      </c>
      <c r="E130" s="22">
        <f t="shared" si="122"/>
        <v>0.0876295728692219</v>
      </c>
      <c r="F130" s="22">
        <f t="shared" si="122"/>
        <v>0.0641272275122737</v>
      </c>
      <c r="G130" s="22">
        <f t="shared" si="122"/>
        <v>-0.152263528451854</v>
      </c>
      <c r="H130" s="22">
        <f t="shared" si="122"/>
        <v>-0.0370728744797591</v>
      </c>
      <c r="I130" s="22">
        <f t="shared" si="122"/>
        <v>-0.0917731585497709</v>
      </c>
      <c r="J130" s="22">
        <f t="shared" si="122"/>
        <v>-0.247835928320797</v>
      </c>
      <c r="K130" s="22">
        <f t="shared" si="122"/>
        <v>-0.527767127920951</v>
      </c>
      <c r="L130" s="22">
        <f t="shared" si="122"/>
        <v>-0.401643808096408</v>
      </c>
      <c r="M130" s="22">
        <f t="shared" si="122"/>
        <v>-0.257835677378288</v>
      </c>
      <c r="N130" s="22">
        <f t="shared" si="122"/>
        <v>-0.0391707770423746</v>
      </c>
      <c r="O130" s="22">
        <f t="shared" si="122"/>
        <v>-0.120723395169182</v>
      </c>
      <c r="P130" s="22">
        <f t="shared" si="122"/>
        <v>-0.0468319746952682</v>
      </c>
      <c r="Q130" s="22">
        <f t="shared" si="122"/>
        <v>-0.133563418085514</v>
      </c>
      <c r="R130" s="22">
        <f t="shared" si="122"/>
        <v>-0.199512468035971</v>
      </c>
      <c r="S130" s="22">
        <f t="shared" si="122"/>
        <v>-0.197320651115506</v>
      </c>
      <c r="T130" s="22">
        <f t="shared" si="122"/>
        <v>-0.371606879331097</v>
      </c>
      <c r="U130" s="22">
        <f t="shared" si="122"/>
        <v>-0.480554435680335</v>
      </c>
      <c r="V130" s="22">
        <f t="shared" si="122"/>
        <v>-0.697248322804381</v>
      </c>
      <c r="W130" s="22">
        <f t="shared" si="122"/>
        <v>-0.338215936342321</v>
      </c>
      <c r="X130" s="26"/>
      <c r="Y130" s="26"/>
      <c r="Z130" s="26"/>
      <c r="AA130" s="33"/>
    </row>
    <row r="131" ht="12" customHeight="1" spans="1:27">
      <c r="A131" s="44"/>
      <c r="B131">
        <v>20</v>
      </c>
      <c r="C131" s="25">
        <v>0</v>
      </c>
      <c r="D131" s="22">
        <f t="shared" ref="D131:W131" si="123">D26/SD_3*SD_4</f>
        <v>0.373088598262558</v>
      </c>
      <c r="E131" s="22">
        <f t="shared" si="123"/>
        <v>0.27164962087226</v>
      </c>
      <c r="F131" s="22">
        <f t="shared" si="123"/>
        <v>0.371884986595623</v>
      </c>
      <c r="G131" s="22">
        <f t="shared" si="123"/>
        <v>0.54006779851694</v>
      </c>
      <c r="H131" s="22">
        <f t="shared" si="123"/>
        <v>0.449255493041758</v>
      </c>
      <c r="I131" s="22">
        <f t="shared" si="123"/>
        <v>0.730098960616304</v>
      </c>
      <c r="J131" s="22">
        <f t="shared" si="123"/>
        <v>0.608097297221627</v>
      </c>
      <c r="K131" s="22">
        <f t="shared" si="123"/>
        <v>0.811868322766254</v>
      </c>
      <c r="L131" s="22">
        <f t="shared" si="123"/>
        <v>1.15614532162153</v>
      </c>
      <c r="M131" s="22">
        <f t="shared" si="123"/>
        <v>1.21952009580203</v>
      </c>
      <c r="N131" s="22">
        <f t="shared" si="123"/>
        <v>1.08906889796702</v>
      </c>
      <c r="O131" s="22">
        <f t="shared" si="123"/>
        <v>0.894481304913757</v>
      </c>
      <c r="P131" s="22">
        <f t="shared" si="123"/>
        <v>0.781152321702403</v>
      </c>
      <c r="Q131" s="22">
        <f t="shared" si="123"/>
        <v>0.717767702941902</v>
      </c>
      <c r="R131" s="22">
        <f t="shared" si="123"/>
        <v>0.789760050966156</v>
      </c>
      <c r="S131" s="22">
        <f t="shared" si="123"/>
        <v>1.08073900439294</v>
      </c>
      <c r="T131" s="22">
        <f t="shared" si="123"/>
        <v>0.620745825138963</v>
      </c>
      <c r="U131" s="22">
        <f t="shared" si="123"/>
        <v>1.08855356537493</v>
      </c>
      <c r="V131" s="22">
        <f t="shared" si="123"/>
        <v>1.255997822644</v>
      </c>
      <c r="W131" s="22">
        <f t="shared" si="123"/>
        <v>1.13432145486486</v>
      </c>
      <c r="Y131" s="26"/>
      <c r="Z131" s="26"/>
      <c r="AA131" s="33"/>
    </row>
    <row r="132" ht="12" customHeight="1" spans="1:27">
      <c r="A132" s="44"/>
      <c r="B132">
        <v>21</v>
      </c>
      <c r="C132" s="24"/>
      <c r="D132" s="22">
        <f t="shared" ref="D132:W132" si="124">D27/SD_3*SD_4</f>
        <v>0.113631980462964</v>
      </c>
      <c r="E132" s="22">
        <f t="shared" si="124"/>
        <v>0.164969576854695</v>
      </c>
      <c r="F132" s="22">
        <f t="shared" si="124"/>
        <v>0.339949605827745</v>
      </c>
      <c r="G132" s="22">
        <f t="shared" si="124"/>
        <v>0.659059616319252</v>
      </c>
      <c r="H132" s="22">
        <f t="shared" si="124"/>
        <v>1.05616615811842</v>
      </c>
      <c r="I132" s="22">
        <f t="shared" si="124"/>
        <v>1.31046257706121</v>
      </c>
      <c r="J132" s="22">
        <f t="shared" si="124"/>
        <v>1.20922038653964</v>
      </c>
      <c r="K132" s="22">
        <f t="shared" si="124"/>
        <v>0.951822766447193</v>
      </c>
      <c r="L132" s="22">
        <f t="shared" si="124"/>
        <v>1.12291041831136</v>
      </c>
      <c r="M132" s="22">
        <f t="shared" si="124"/>
        <v>1.47687603330993</v>
      </c>
      <c r="N132" s="22">
        <f t="shared" si="124"/>
        <v>1.34624161712386</v>
      </c>
      <c r="O132" s="22">
        <f t="shared" si="124"/>
        <v>1.47516625636057</v>
      </c>
      <c r="P132" s="22">
        <f t="shared" si="124"/>
        <v>1.26098814395951</v>
      </c>
      <c r="Q132" s="22">
        <f t="shared" si="124"/>
        <v>1.55615243584277</v>
      </c>
      <c r="R132" s="22">
        <f t="shared" si="124"/>
        <v>1.50073208911007</v>
      </c>
      <c r="S132" s="22">
        <f t="shared" si="124"/>
        <v>1.58152021025821</v>
      </c>
      <c r="T132" s="22">
        <f t="shared" si="124"/>
        <v>1.77477821765991</v>
      </c>
      <c r="U132" s="22">
        <f t="shared" si="124"/>
        <v>1.79996431515188</v>
      </c>
      <c r="V132" s="22">
        <f t="shared" si="124"/>
        <v>1.85246069053566</v>
      </c>
      <c r="W132" s="22">
        <f t="shared" si="124"/>
        <v>1.9786135494196</v>
      </c>
      <c r="X132" s="26"/>
      <c r="Y132" s="26"/>
      <c r="Z132" s="26"/>
      <c r="AA132" s="33"/>
    </row>
    <row r="133" ht="12" customHeight="1" spans="1:27">
      <c r="A133" s="44"/>
      <c r="B133">
        <v>22</v>
      </c>
      <c r="C133" s="24"/>
      <c r="D133" s="22">
        <f t="shared" ref="D133:W133" si="125">D28/SD_3*SD_4</f>
        <v>-0.269796969201749</v>
      </c>
      <c r="E133" s="22">
        <f t="shared" si="125"/>
        <v>-0.497407626001666</v>
      </c>
      <c r="F133" s="22">
        <f t="shared" si="125"/>
        <v>-0.471006956707667</v>
      </c>
      <c r="G133" s="22">
        <f t="shared" si="125"/>
        <v>-1.08148453477352</v>
      </c>
      <c r="H133" s="22">
        <f t="shared" si="125"/>
        <v>-0.906074836082316</v>
      </c>
      <c r="I133" s="22">
        <f t="shared" si="125"/>
        <v>-0.421042896416021</v>
      </c>
      <c r="J133" s="22">
        <f t="shared" si="125"/>
        <v>-0.436991381558124</v>
      </c>
      <c r="K133" s="22">
        <f t="shared" si="125"/>
        <v>-0.68554527086497</v>
      </c>
      <c r="L133" s="22">
        <f t="shared" si="125"/>
        <v>-0.515034849581503</v>
      </c>
      <c r="M133" s="22">
        <f t="shared" si="125"/>
        <v>-0.510269884222977</v>
      </c>
      <c r="N133" s="22">
        <f t="shared" si="125"/>
        <v>-0.264514477883917</v>
      </c>
      <c r="O133" s="22">
        <f t="shared" si="125"/>
        <v>-0.185556236094832</v>
      </c>
      <c r="P133" s="22">
        <f t="shared" si="125"/>
        <v>0.00361503209892051</v>
      </c>
      <c r="Q133" s="22">
        <f t="shared" si="125"/>
        <v>0.0679468558539755</v>
      </c>
      <c r="R133" s="22">
        <f t="shared" si="125"/>
        <v>0.0962324957116854</v>
      </c>
      <c r="S133" s="22">
        <f t="shared" si="125"/>
        <v>-0.207957910503756</v>
      </c>
      <c r="T133" s="22">
        <f t="shared" si="125"/>
        <v>-0.130720147053419</v>
      </c>
      <c r="U133" s="22">
        <f t="shared" si="125"/>
        <v>-0.036293218338232</v>
      </c>
      <c r="V133" s="22">
        <f t="shared" si="125"/>
        <v>0.123145571121853</v>
      </c>
      <c r="W133" s="22">
        <f t="shared" si="125"/>
        <v>0.176232152048153</v>
      </c>
      <c r="X133" s="26"/>
      <c r="Y133" s="26"/>
      <c r="Z133" s="26"/>
      <c r="AA133" s="33"/>
    </row>
    <row r="134" ht="12" customHeight="1" spans="1:27">
      <c r="A134" s="44"/>
      <c r="B134">
        <v>23</v>
      </c>
      <c r="C134" s="24"/>
      <c r="D134" s="22">
        <f t="shared" ref="D134:W134" si="126">D29/SD_3*SD_4</f>
        <v>-0.0219420746740866</v>
      </c>
      <c r="E134" s="22">
        <f t="shared" si="126"/>
        <v>-0.445367188269384</v>
      </c>
      <c r="F134" s="22">
        <f t="shared" si="126"/>
        <v>-0.367606680490533</v>
      </c>
      <c r="G134" s="22">
        <f t="shared" si="126"/>
        <v>-0.461871961221657</v>
      </c>
      <c r="H134" s="22">
        <f t="shared" si="126"/>
        <v>-0.707859261843</v>
      </c>
      <c r="I134" s="22">
        <f t="shared" si="126"/>
        <v>-0.784793986777882</v>
      </c>
      <c r="J134" s="22">
        <f t="shared" si="126"/>
        <v>-0.617806045763083</v>
      </c>
      <c r="K134" s="22">
        <f t="shared" si="126"/>
        <v>-1.13507590471184</v>
      </c>
      <c r="L134" s="22">
        <f t="shared" si="126"/>
        <v>-1.29377546146385</v>
      </c>
      <c r="M134" s="22">
        <f t="shared" si="126"/>
        <v>-1.52981706556827</v>
      </c>
      <c r="N134" s="22">
        <f t="shared" si="126"/>
        <v>-1.36452484687391</v>
      </c>
      <c r="O134" s="22">
        <f t="shared" si="126"/>
        <v>-1.40114307942824</v>
      </c>
      <c r="P134" s="22">
        <f t="shared" si="126"/>
        <v>-1.55007180160424</v>
      </c>
      <c r="Q134" s="22">
        <f t="shared" si="126"/>
        <v>-1.20437369225478</v>
      </c>
      <c r="R134" s="22">
        <f t="shared" si="126"/>
        <v>-1.07160891434428</v>
      </c>
      <c r="S134" s="22">
        <f t="shared" si="126"/>
        <v>-1.41804190553984</v>
      </c>
      <c r="T134" s="22">
        <f t="shared" si="126"/>
        <v>-1.63462454680675</v>
      </c>
      <c r="U134" s="22">
        <f t="shared" si="126"/>
        <v>-1.3836265101018</v>
      </c>
      <c r="V134" s="22">
        <f t="shared" si="126"/>
        <v>-1.09873387322111</v>
      </c>
      <c r="W134" s="22">
        <f t="shared" si="126"/>
        <v>-0.746900368457215</v>
      </c>
      <c r="X134" s="26"/>
      <c r="Y134" s="26"/>
      <c r="Z134" s="26"/>
      <c r="AA134" s="33"/>
    </row>
    <row r="135" ht="12" customHeight="1" spans="1:27">
      <c r="A135" s="44"/>
      <c r="B135">
        <v>24</v>
      </c>
      <c r="C135" s="24"/>
      <c r="D135" s="22">
        <f t="shared" ref="D135:W135" si="127">D30/SD_3*SD_4</f>
        <v>0.141743031512755</v>
      </c>
      <c r="E135" s="22">
        <f t="shared" si="127"/>
        <v>0.423521988321458</v>
      </c>
      <c r="F135" s="22">
        <f t="shared" si="127"/>
        <v>0.494736391324569</v>
      </c>
      <c r="G135" s="22">
        <f t="shared" si="127"/>
        <v>0.339240194848455</v>
      </c>
      <c r="H135" s="22">
        <f t="shared" si="127"/>
        <v>0.114272077452165</v>
      </c>
      <c r="I135" s="22">
        <f t="shared" si="127"/>
        <v>-0.126396587478854</v>
      </c>
      <c r="J135" s="22">
        <f t="shared" si="127"/>
        <v>-0.465754794793152</v>
      </c>
      <c r="K135" s="22">
        <f t="shared" si="127"/>
        <v>-0.463089491702284</v>
      </c>
      <c r="L135" s="22">
        <f t="shared" si="127"/>
        <v>-0.557054461227338</v>
      </c>
      <c r="M135" s="22">
        <f t="shared" si="127"/>
        <v>-0.607481376700588</v>
      </c>
      <c r="N135" s="22">
        <f t="shared" si="127"/>
        <v>-0.659854747994793</v>
      </c>
      <c r="O135" s="22">
        <f t="shared" si="127"/>
        <v>-0.632888318430785</v>
      </c>
      <c r="P135" s="22">
        <f t="shared" si="127"/>
        <v>-0.57382137695072</v>
      </c>
      <c r="Q135" s="22">
        <f t="shared" si="127"/>
        <v>-0.470938444992162</v>
      </c>
      <c r="R135" s="22">
        <f t="shared" si="127"/>
        <v>-0.639350325961394</v>
      </c>
      <c r="S135" s="22">
        <f t="shared" si="127"/>
        <v>-0.483396666534222</v>
      </c>
      <c r="T135" s="22">
        <f t="shared" si="127"/>
        <v>-0.581100159452908</v>
      </c>
      <c r="U135" s="22">
        <f t="shared" si="127"/>
        <v>-0.653838136837586</v>
      </c>
      <c r="V135" s="22">
        <f t="shared" si="127"/>
        <v>-0.75407870229373</v>
      </c>
      <c r="W135" s="22">
        <f t="shared" si="127"/>
        <v>-0.874169195281983</v>
      </c>
      <c r="X135" s="26"/>
      <c r="Y135" s="26"/>
      <c r="Z135" s="26"/>
      <c r="AA135" s="33"/>
    </row>
    <row r="136" ht="12" customHeight="1" spans="1:27">
      <c r="A136" s="44"/>
      <c r="B136">
        <v>25</v>
      </c>
      <c r="C136" s="24"/>
      <c r="D136" s="22">
        <f t="shared" ref="D136:W136" si="128">D31/SD_3*SD_4</f>
        <v>0.524787875803173</v>
      </c>
      <c r="E136" s="22">
        <f t="shared" si="128"/>
        <v>0.686273575013114</v>
      </c>
      <c r="F136" s="22">
        <f t="shared" si="128"/>
        <v>0.593177611429534</v>
      </c>
      <c r="G136" s="22">
        <f t="shared" si="128"/>
        <v>0.366002913277606</v>
      </c>
      <c r="H136" s="22">
        <f t="shared" si="128"/>
        <v>0.559022787487214</v>
      </c>
      <c r="I136" s="22">
        <f t="shared" si="128"/>
        <v>0.686916243559487</v>
      </c>
      <c r="J136" s="22">
        <f t="shared" si="128"/>
        <v>0.64943431899705</v>
      </c>
      <c r="K136" s="22">
        <f t="shared" si="128"/>
        <v>0.705887872526115</v>
      </c>
      <c r="L136" s="22">
        <f t="shared" si="128"/>
        <v>0.588553232820682</v>
      </c>
      <c r="M136" s="22">
        <f t="shared" si="128"/>
        <v>0.377765838480555</v>
      </c>
      <c r="N136" s="22">
        <f t="shared" si="128"/>
        <v>0.247672405810556</v>
      </c>
      <c r="O136" s="22">
        <f t="shared" si="128"/>
        <v>0.447407446284108</v>
      </c>
      <c r="P136" s="22">
        <f t="shared" si="128"/>
        <v>0.514364246769738</v>
      </c>
      <c r="Q136" s="22">
        <f t="shared" si="128"/>
        <v>0.72007284371258</v>
      </c>
      <c r="R136" s="22">
        <f t="shared" si="128"/>
        <v>0.250971483853322</v>
      </c>
      <c r="S136" s="22">
        <f t="shared" si="128"/>
        <v>0.648610829568916</v>
      </c>
      <c r="T136" s="22">
        <f t="shared" si="128"/>
        <v>0.359542490868816</v>
      </c>
      <c r="U136" s="22">
        <f t="shared" si="128"/>
        <v>0.425149487417003</v>
      </c>
      <c r="V136" s="22">
        <f t="shared" si="128"/>
        <v>0.466415585266762</v>
      </c>
      <c r="W136" s="22">
        <f t="shared" si="128"/>
        <v>0.452484048982308</v>
      </c>
      <c r="X136" s="26"/>
      <c r="Y136" s="26"/>
      <c r="Z136" s="26"/>
      <c r="AA136" s="33"/>
    </row>
    <row r="137" ht="12" customHeight="1" spans="1:27">
      <c r="A137" s="44"/>
      <c r="B137">
        <v>26</v>
      </c>
      <c r="C137" s="24"/>
      <c r="D137" s="22">
        <f t="shared" ref="D137:W137" si="129">D32/SD_3*SD_4</f>
        <v>-0.148817098994724</v>
      </c>
      <c r="E137" s="22">
        <f t="shared" si="129"/>
        <v>-0.21970916243592</v>
      </c>
      <c r="F137" s="22">
        <f t="shared" si="129"/>
        <v>-0.214694133231193</v>
      </c>
      <c r="G137" s="22">
        <f t="shared" si="129"/>
        <v>-0.133852344956631</v>
      </c>
      <c r="H137" s="22">
        <f t="shared" si="129"/>
        <v>-0.239893507143177</v>
      </c>
      <c r="I137" s="22">
        <f t="shared" si="129"/>
        <v>-0.355467756331279</v>
      </c>
      <c r="J137" s="22">
        <f t="shared" si="129"/>
        <v>-0.104859606445989</v>
      </c>
      <c r="K137" s="22">
        <f t="shared" si="129"/>
        <v>0.174386785519069</v>
      </c>
      <c r="L137" s="22">
        <f t="shared" si="129"/>
        <v>0.09157936870359</v>
      </c>
      <c r="M137" s="22">
        <f t="shared" si="129"/>
        <v>-0.23465950843107</v>
      </c>
      <c r="N137" s="22">
        <f t="shared" si="129"/>
        <v>-0.117253692050989</v>
      </c>
      <c r="O137" s="22">
        <f t="shared" si="129"/>
        <v>-0.325997108720249</v>
      </c>
      <c r="P137" s="22">
        <f t="shared" si="129"/>
        <v>-0.38805015418176</v>
      </c>
      <c r="Q137" s="22">
        <f t="shared" si="129"/>
        <v>-0.419138006604969</v>
      </c>
      <c r="R137" s="22">
        <f t="shared" si="129"/>
        <v>-0.438891964888924</v>
      </c>
      <c r="S137" s="22">
        <f t="shared" si="129"/>
        <v>-0.384919187672391</v>
      </c>
      <c r="T137" s="22">
        <f t="shared" si="129"/>
        <v>-0.293831087022192</v>
      </c>
      <c r="U137" s="22">
        <f t="shared" si="129"/>
        <v>-0.0340837750004595</v>
      </c>
      <c r="V137" s="22">
        <f t="shared" si="129"/>
        <v>0.516454703357526</v>
      </c>
      <c r="W137" s="22">
        <f t="shared" si="129"/>
        <v>0.13889767825635</v>
      </c>
      <c r="X137" s="26"/>
      <c r="Y137" s="26"/>
      <c r="Z137" s="26"/>
      <c r="AA137" s="33"/>
    </row>
    <row r="138" ht="12" customHeight="1" spans="1:27">
      <c r="A138" s="44"/>
      <c r="B138">
        <v>27</v>
      </c>
      <c r="C138" s="24"/>
      <c r="D138" s="22">
        <f t="shared" ref="D138:W138" si="130">D33/SD_3*SD_4</f>
        <v>0.159767687850468</v>
      </c>
      <c r="E138" s="22">
        <f t="shared" si="130"/>
        <v>0.203065722723667</v>
      </c>
      <c r="F138" s="22">
        <f t="shared" si="130"/>
        <v>0.155118644722911</v>
      </c>
      <c r="G138" s="22">
        <f t="shared" si="130"/>
        <v>0.165800062588617</v>
      </c>
      <c r="H138" s="22">
        <f t="shared" si="130"/>
        <v>-0.10836342342018</v>
      </c>
      <c r="I138" s="22">
        <f t="shared" si="130"/>
        <v>-0.00800348710413158</v>
      </c>
      <c r="J138" s="22">
        <f t="shared" si="130"/>
        <v>0.189313008275721</v>
      </c>
      <c r="K138" s="22">
        <f t="shared" si="130"/>
        <v>0.172374705069767</v>
      </c>
      <c r="L138" s="22">
        <f t="shared" si="130"/>
        <v>0.26263138139412</v>
      </c>
      <c r="M138" s="22">
        <f t="shared" si="130"/>
        <v>0.0390925974064158</v>
      </c>
      <c r="N138" s="22">
        <f t="shared" si="130"/>
        <v>0.12691126578229</v>
      </c>
      <c r="O138" s="22">
        <f t="shared" si="130"/>
        <v>-0.335835259329305</v>
      </c>
      <c r="P138" s="22">
        <f t="shared" si="130"/>
        <v>-0.221453157907282</v>
      </c>
      <c r="Q138" s="22">
        <f t="shared" si="130"/>
        <v>-0.730956618571242</v>
      </c>
      <c r="R138" s="22">
        <f t="shared" si="130"/>
        <v>-1.00878485486869</v>
      </c>
      <c r="S138" s="22">
        <f t="shared" si="130"/>
        <v>-0.444571491226564</v>
      </c>
      <c r="T138" s="22">
        <f t="shared" si="130"/>
        <v>-0.145973743576669</v>
      </c>
      <c r="U138" s="22">
        <f t="shared" si="130"/>
        <v>-0.179093069341199</v>
      </c>
      <c r="V138" s="22">
        <f t="shared" si="130"/>
        <v>-0.125397072968375</v>
      </c>
      <c r="W138" s="22">
        <f t="shared" si="130"/>
        <v>-0.099385474016807</v>
      </c>
      <c r="X138" s="26"/>
      <c r="Y138" s="26"/>
      <c r="Z138" s="26"/>
      <c r="AA138" s="33"/>
    </row>
    <row r="139" ht="12" customHeight="1" spans="1:27">
      <c r="A139" s="44"/>
      <c r="B139">
        <v>28</v>
      </c>
      <c r="C139" s="24"/>
      <c r="D139" s="22">
        <f t="shared" ref="D139:W139" si="131">D34/SD_3*SD_4</f>
        <v>-0.0540691355388358</v>
      </c>
      <c r="E139" s="22">
        <f t="shared" si="131"/>
        <v>0.070073251684017</v>
      </c>
      <c r="F139" s="22">
        <f t="shared" si="131"/>
        <v>0.166001738295258</v>
      </c>
      <c r="G139" s="22">
        <f t="shared" si="131"/>
        <v>0.280097586993203</v>
      </c>
      <c r="H139" s="22">
        <f t="shared" si="131"/>
        <v>0.0111107220414618</v>
      </c>
      <c r="I139" s="22">
        <f t="shared" si="131"/>
        <v>-0.137118292874257</v>
      </c>
      <c r="J139" s="22">
        <f t="shared" si="131"/>
        <v>-0.198713875927655</v>
      </c>
      <c r="K139" s="22">
        <f t="shared" si="131"/>
        <v>-0.196762194727554</v>
      </c>
      <c r="L139" s="22">
        <f t="shared" si="131"/>
        <v>-0.204143813697303</v>
      </c>
      <c r="M139" s="22">
        <f t="shared" si="131"/>
        <v>-0.259390141967529</v>
      </c>
      <c r="N139" s="22">
        <f t="shared" si="131"/>
        <v>-0.491466752584733</v>
      </c>
      <c r="O139" s="22">
        <f t="shared" si="131"/>
        <v>-0.18002813554345</v>
      </c>
      <c r="P139" s="22">
        <f t="shared" si="131"/>
        <v>-0.268620500305098</v>
      </c>
      <c r="Q139" s="22">
        <f t="shared" si="131"/>
        <v>-0.124091156465278</v>
      </c>
      <c r="R139" s="22">
        <f t="shared" si="131"/>
        <v>-0.173411023263178</v>
      </c>
      <c r="S139" s="22">
        <f t="shared" si="131"/>
        <v>-0.433808667330835</v>
      </c>
      <c r="T139" s="22">
        <f t="shared" si="131"/>
        <v>-0.707732632031357</v>
      </c>
      <c r="U139" s="22">
        <f t="shared" si="131"/>
        <v>-0.599535034550974</v>
      </c>
      <c r="V139" s="22">
        <f t="shared" si="131"/>
        <v>-0.685473917946127</v>
      </c>
      <c r="W139" s="22">
        <f t="shared" si="131"/>
        <v>-0.716387836163476</v>
      </c>
      <c r="X139" s="26"/>
      <c r="Y139" s="26"/>
      <c r="Z139" s="26"/>
      <c r="AA139" s="33"/>
    </row>
    <row r="140" ht="12" customHeight="1" spans="1:27">
      <c r="A140" s="44"/>
      <c r="B140">
        <v>29</v>
      </c>
      <c r="C140" s="24"/>
      <c r="D140" s="22">
        <f t="shared" ref="D140:W140" si="132">D35/SD_3*SD_4</f>
        <v>0.163249047381411</v>
      </c>
      <c r="E140" s="22">
        <f t="shared" si="132"/>
        <v>0.154471202981964</v>
      </c>
      <c r="F140" s="22">
        <f t="shared" si="132"/>
        <v>0.16517707591907</v>
      </c>
      <c r="G140" s="22">
        <f t="shared" si="132"/>
        <v>0.178199744788292</v>
      </c>
      <c r="H140" s="22">
        <f t="shared" si="132"/>
        <v>0.429721136274177</v>
      </c>
      <c r="I140" s="22">
        <f t="shared" si="132"/>
        <v>0.521633978806581</v>
      </c>
      <c r="J140" s="22">
        <f t="shared" si="132"/>
        <v>0.613146907491272</v>
      </c>
      <c r="K140" s="22">
        <f t="shared" si="132"/>
        <v>0.501346718449714</v>
      </c>
      <c r="L140" s="22">
        <f t="shared" si="132"/>
        <v>0.157136549641748</v>
      </c>
      <c r="M140" s="22">
        <f t="shared" si="132"/>
        <v>-0.116882119165936</v>
      </c>
      <c r="N140" s="22">
        <f t="shared" si="132"/>
        <v>0.00928350577157492</v>
      </c>
      <c r="O140" s="22">
        <f t="shared" si="132"/>
        <v>-0.337248552196732</v>
      </c>
      <c r="P140" s="22">
        <f t="shared" si="132"/>
        <v>-0.67651215168993</v>
      </c>
      <c r="Q140" s="22">
        <f t="shared" si="132"/>
        <v>-0.78819844655658</v>
      </c>
      <c r="R140" s="22">
        <f t="shared" si="132"/>
        <v>-1.16760567699575</v>
      </c>
      <c r="S140" s="22">
        <f t="shared" si="132"/>
        <v>-1.44781369030315</v>
      </c>
      <c r="T140" s="22">
        <f t="shared" si="132"/>
        <v>-1.83540038476148</v>
      </c>
      <c r="U140" s="22">
        <f t="shared" si="132"/>
        <v>-1.83239499314204</v>
      </c>
      <c r="V140" s="22">
        <f t="shared" si="132"/>
        <v>-1.99891852970105</v>
      </c>
      <c r="W140" s="22">
        <f t="shared" si="132"/>
        <v>-2.13161629537269</v>
      </c>
      <c r="X140" s="26"/>
      <c r="Y140" s="26"/>
      <c r="Z140" s="26"/>
      <c r="AA140" s="33"/>
    </row>
    <row r="141" ht="12" customHeight="1" spans="1:27">
      <c r="A141" s="44"/>
      <c r="B141">
        <v>30</v>
      </c>
      <c r="C141" s="24"/>
      <c r="D141" s="22">
        <f t="shared" ref="D141:W141" si="133">D36/SD_3*SD_4</f>
        <v>0.209611419435194</v>
      </c>
      <c r="E141" s="22">
        <f t="shared" si="133"/>
        <v>0.101894760154696</v>
      </c>
      <c r="F141" s="22">
        <f t="shared" si="133"/>
        <v>0.370079438038239</v>
      </c>
      <c r="G141" s="22">
        <f t="shared" si="133"/>
        <v>0.370976746212952</v>
      </c>
      <c r="H141" s="22">
        <f t="shared" si="133"/>
        <v>0.289754416048449</v>
      </c>
      <c r="I141" s="22">
        <f t="shared" si="133"/>
        <v>0.558358867212629</v>
      </c>
      <c r="J141" s="22">
        <f t="shared" si="133"/>
        <v>0.471973422310926</v>
      </c>
      <c r="K141" s="22">
        <f t="shared" si="133"/>
        <v>0.312805946442688</v>
      </c>
      <c r="L141" s="22">
        <f t="shared" si="133"/>
        <v>0.240303443645956</v>
      </c>
      <c r="M141" s="22">
        <f t="shared" si="133"/>
        <v>0.274403030766861</v>
      </c>
      <c r="N141" s="22">
        <f t="shared" si="133"/>
        <v>0.595718928957182</v>
      </c>
      <c r="O141" s="22">
        <f t="shared" si="133"/>
        <v>0.455382015262808</v>
      </c>
      <c r="P141" s="22">
        <f t="shared" si="133"/>
        <v>0.476912063516525</v>
      </c>
      <c r="Q141" s="22">
        <f t="shared" si="133"/>
        <v>0.381344544948329</v>
      </c>
      <c r="R141" s="22">
        <f t="shared" si="133"/>
        <v>0.501656675824102</v>
      </c>
      <c r="S141" s="22">
        <f t="shared" si="133"/>
        <v>0.653377944184571</v>
      </c>
      <c r="T141" s="22">
        <f t="shared" si="133"/>
        <v>0.778316261615136</v>
      </c>
      <c r="U141" s="22">
        <f t="shared" si="133"/>
        <v>0.486651574162278</v>
      </c>
      <c r="V141" s="22">
        <f t="shared" si="133"/>
        <v>0.720882044579305</v>
      </c>
      <c r="W141" s="22">
        <f t="shared" si="133"/>
        <v>0.491288643131644</v>
      </c>
      <c r="X141" s="26"/>
      <c r="Y141" s="26"/>
      <c r="Z141" s="26"/>
      <c r="AA141" s="33"/>
    </row>
    <row r="142" ht="12" customHeight="1" spans="1:27">
      <c r="A142" s="44"/>
      <c r="B142">
        <v>31</v>
      </c>
      <c r="C142" s="24"/>
      <c r="D142" s="22">
        <f t="shared" ref="D142:W142" si="134">D37/SD_3*SD_4</f>
        <v>-0.0889131566690971</v>
      </c>
      <c r="E142" s="22">
        <f t="shared" si="134"/>
        <v>-0.157228861914226</v>
      </c>
      <c r="F142" s="22">
        <f t="shared" si="134"/>
        <v>-0.321804073242678</v>
      </c>
      <c r="G142" s="22">
        <f t="shared" si="134"/>
        <v>0.195641501220505</v>
      </c>
      <c r="H142" s="22">
        <f t="shared" si="134"/>
        <v>0.0721935076711491</v>
      </c>
      <c r="I142" s="22">
        <f t="shared" si="134"/>
        <v>0.115936199466186</v>
      </c>
      <c r="J142" s="22">
        <f t="shared" si="134"/>
        <v>-0.0711352943779614</v>
      </c>
      <c r="K142" s="22">
        <f t="shared" si="134"/>
        <v>-0.387838541947461</v>
      </c>
      <c r="L142" s="22">
        <f t="shared" si="134"/>
        <v>-0.316948574524585</v>
      </c>
      <c r="M142" s="22">
        <f t="shared" si="134"/>
        <v>-0.451183255213181</v>
      </c>
      <c r="N142" s="22">
        <f t="shared" si="134"/>
        <v>-0.414774451876392</v>
      </c>
      <c r="O142" s="22">
        <f t="shared" si="134"/>
        <v>-0.38556488330542</v>
      </c>
      <c r="P142" s="22">
        <f t="shared" si="134"/>
        <v>-0.429446577423722</v>
      </c>
      <c r="Q142" s="22">
        <f t="shared" si="134"/>
        <v>-0.831095302258545</v>
      </c>
      <c r="R142" s="22">
        <f t="shared" si="134"/>
        <v>-0.939940586346114</v>
      </c>
      <c r="S142" s="22">
        <f t="shared" si="134"/>
        <v>-0.474727943785727</v>
      </c>
      <c r="T142" s="22">
        <f t="shared" si="134"/>
        <v>-0.805073898072213</v>
      </c>
      <c r="U142" s="22">
        <f t="shared" si="134"/>
        <v>-0.551305622684397</v>
      </c>
      <c r="V142" s="22">
        <f t="shared" si="134"/>
        <v>-0.425438756378269</v>
      </c>
      <c r="W142" s="22">
        <f t="shared" si="134"/>
        <v>-0.322055044120452</v>
      </c>
      <c r="X142" s="26"/>
      <c r="Y142" s="26"/>
      <c r="Z142" s="26"/>
      <c r="AA142" s="33"/>
    </row>
    <row r="143" ht="12" customHeight="1" spans="1:27">
      <c r="A143" s="44"/>
      <c r="B143">
        <v>32</v>
      </c>
      <c r="C143" s="24"/>
      <c r="D143" s="22">
        <f t="shared" ref="D143:W143" si="135">D38/SD_3*SD_4</f>
        <v>0.12931085964612</v>
      </c>
      <c r="E143" s="22">
        <f t="shared" si="135"/>
        <v>0.0854538045091141</v>
      </c>
      <c r="F143" s="22">
        <f t="shared" si="135"/>
        <v>-0.116899341691485</v>
      </c>
      <c r="G143" s="22">
        <f t="shared" si="135"/>
        <v>-0.360831916365924</v>
      </c>
      <c r="H143" s="22">
        <f t="shared" si="135"/>
        <v>-0.681225494420411</v>
      </c>
      <c r="I143" s="22">
        <f t="shared" si="135"/>
        <v>-0.456521206629854</v>
      </c>
      <c r="J143" s="22">
        <f t="shared" si="135"/>
        <v>-0.358134407370723</v>
      </c>
      <c r="K143" s="22">
        <f t="shared" si="135"/>
        <v>-0.00074264862458113</v>
      </c>
      <c r="L143" s="22">
        <f t="shared" si="135"/>
        <v>-0.0662937541822822</v>
      </c>
      <c r="M143" s="22">
        <f t="shared" si="135"/>
        <v>-0.0854307085105308</v>
      </c>
      <c r="N143" s="22">
        <f t="shared" si="135"/>
        <v>-0.014370746339512</v>
      </c>
      <c r="O143" s="22">
        <f t="shared" si="135"/>
        <v>-0.141944215927603</v>
      </c>
      <c r="P143" s="22">
        <f t="shared" si="135"/>
        <v>-0.555826968050833</v>
      </c>
      <c r="Q143" s="22">
        <f t="shared" si="135"/>
        <v>-0.545958669903252</v>
      </c>
      <c r="R143" s="22">
        <f t="shared" si="135"/>
        <v>-0.436726374783097</v>
      </c>
      <c r="S143" s="22">
        <f t="shared" si="135"/>
        <v>-0.668112065434829</v>
      </c>
      <c r="T143" s="22">
        <f t="shared" si="135"/>
        <v>-0.655665360994359</v>
      </c>
      <c r="U143" s="22">
        <f t="shared" si="135"/>
        <v>-0.876837358420569</v>
      </c>
      <c r="V143" s="22">
        <f t="shared" si="135"/>
        <v>-0.724306319162578</v>
      </c>
      <c r="W143" s="22">
        <f t="shared" si="135"/>
        <v>-0.745729788525329</v>
      </c>
      <c r="X143" s="26"/>
      <c r="Y143" s="26"/>
      <c r="Z143" s="26"/>
      <c r="AA143" s="33"/>
    </row>
    <row r="144" ht="12" customHeight="1" spans="1:27">
      <c r="A144" s="44"/>
      <c r="B144">
        <v>33</v>
      </c>
      <c r="C144" s="24"/>
      <c r="D144" s="22">
        <f t="shared" ref="D144:W144" si="136">D39/SD_3*SD_4</f>
        <v>0.17669417183095</v>
      </c>
      <c r="E144" s="22">
        <f t="shared" si="136"/>
        <v>-0.03126296036914</v>
      </c>
      <c r="F144" s="22">
        <f t="shared" si="136"/>
        <v>-0.182779676838658</v>
      </c>
      <c r="G144" s="22">
        <f t="shared" si="136"/>
        <v>0.086870011688723</v>
      </c>
      <c r="H144" s="22">
        <f t="shared" si="136"/>
        <v>0.315003404190809</v>
      </c>
      <c r="I144" s="22">
        <f t="shared" si="136"/>
        <v>0.444031556568894</v>
      </c>
      <c r="J144" s="22">
        <f t="shared" si="136"/>
        <v>0.843546868720685</v>
      </c>
      <c r="K144" s="22">
        <f t="shared" si="136"/>
        <v>0.964655455394864</v>
      </c>
      <c r="L144" s="22">
        <f t="shared" si="136"/>
        <v>0.739954356667379</v>
      </c>
      <c r="M144" s="22">
        <f t="shared" si="136"/>
        <v>0.836734140767272</v>
      </c>
      <c r="N144" s="22">
        <f t="shared" si="136"/>
        <v>0.89422334492328</v>
      </c>
      <c r="O144" s="22">
        <f t="shared" si="136"/>
        <v>0.705859563693433</v>
      </c>
      <c r="P144" s="22">
        <f t="shared" si="136"/>
        <v>0.629103338735959</v>
      </c>
      <c r="Q144" s="22">
        <f t="shared" si="136"/>
        <v>0.667870822265296</v>
      </c>
      <c r="R144" s="22">
        <f t="shared" si="136"/>
        <v>0.542644242764684</v>
      </c>
      <c r="S144" s="22">
        <f t="shared" si="136"/>
        <v>0.641580774917405</v>
      </c>
      <c r="T144" s="22">
        <f t="shared" si="136"/>
        <v>0.493906181464899</v>
      </c>
      <c r="U144" s="22">
        <f t="shared" si="136"/>
        <v>0.294815859646379</v>
      </c>
      <c r="V144" s="22">
        <f t="shared" si="136"/>
        <v>0.219956262569413</v>
      </c>
      <c r="W144" s="22">
        <f t="shared" si="136"/>
        <v>0.193731484827555</v>
      </c>
      <c r="X144" s="26"/>
      <c r="Y144" s="26"/>
      <c r="Z144" s="26"/>
      <c r="AA144" s="33"/>
    </row>
    <row r="145" ht="12" customHeight="1" spans="1:27">
      <c r="A145" s="44"/>
      <c r="B145">
        <v>34</v>
      </c>
      <c r="C145" s="24"/>
      <c r="D145" s="22">
        <f t="shared" ref="D145:W145" si="137">D40/SD_3*SD_4</f>
        <v>-0.0217555935263343</v>
      </c>
      <c r="E145" s="22">
        <f t="shared" si="137"/>
        <v>0.0484148868322047</v>
      </c>
      <c r="F145" s="22">
        <f t="shared" si="137"/>
        <v>0.0495396274906707</v>
      </c>
      <c r="G145" s="22">
        <f t="shared" si="137"/>
        <v>0.00220700672250042</v>
      </c>
      <c r="H145" s="22">
        <f t="shared" si="137"/>
        <v>-0.0490840089693853</v>
      </c>
      <c r="I145" s="22">
        <f t="shared" si="137"/>
        <v>0.0259557003367897</v>
      </c>
      <c r="J145" s="22">
        <f t="shared" si="137"/>
        <v>0.065080572401377</v>
      </c>
      <c r="K145" s="22">
        <f t="shared" si="137"/>
        <v>0.263928103797584</v>
      </c>
      <c r="L145" s="22">
        <f t="shared" si="137"/>
        <v>0.721394269916572</v>
      </c>
      <c r="M145" s="22">
        <f t="shared" si="137"/>
        <v>0.800399456097099</v>
      </c>
      <c r="N145" s="22">
        <f t="shared" si="137"/>
        <v>0.959051184115294</v>
      </c>
      <c r="O145" s="22">
        <f t="shared" si="137"/>
        <v>0.702690571860034</v>
      </c>
      <c r="P145" s="22">
        <f t="shared" si="137"/>
        <v>1.06209138816075</v>
      </c>
      <c r="Q145" s="22">
        <f t="shared" si="137"/>
        <v>1.40191989552621</v>
      </c>
      <c r="R145" s="22">
        <f t="shared" si="137"/>
        <v>1.5842599873231</v>
      </c>
      <c r="S145" s="22">
        <f t="shared" si="137"/>
        <v>1.51696934500414</v>
      </c>
      <c r="T145" s="22">
        <f t="shared" si="137"/>
        <v>1.57214955420807</v>
      </c>
      <c r="U145" s="22">
        <f t="shared" si="137"/>
        <v>1.62861086896304</v>
      </c>
      <c r="V145" s="22">
        <f t="shared" si="137"/>
        <v>1.92154295998832</v>
      </c>
      <c r="W145" s="22">
        <f t="shared" si="137"/>
        <v>1.96250578256732</v>
      </c>
      <c r="X145" s="26"/>
      <c r="Y145" s="26"/>
      <c r="Z145" s="26"/>
      <c r="AA145" s="33"/>
    </row>
    <row r="146" ht="12" customHeight="1" spans="1:27">
      <c r="A146" s="44"/>
      <c r="B146">
        <v>35</v>
      </c>
      <c r="C146" s="24"/>
      <c r="D146" s="22">
        <f t="shared" ref="D146:W146" si="138">D41/SD_3*SD_4</f>
        <v>0.23373079442986</v>
      </c>
      <c r="E146" s="22">
        <f t="shared" si="138"/>
        <v>0.275668222906516</v>
      </c>
      <c r="F146" s="22">
        <f t="shared" si="138"/>
        <v>-0.157745472224946</v>
      </c>
      <c r="G146" s="22">
        <f t="shared" si="138"/>
        <v>-0.237318450282932</v>
      </c>
      <c r="H146" s="22">
        <f t="shared" si="138"/>
        <v>-0.24764287349055</v>
      </c>
      <c r="I146" s="22">
        <f t="shared" si="138"/>
        <v>-0.5968122251779</v>
      </c>
      <c r="J146" s="22">
        <f t="shared" si="138"/>
        <v>-0.532317233169272</v>
      </c>
      <c r="K146" s="22">
        <f t="shared" si="138"/>
        <v>-0.725446940902758</v>
      </c>
      <c r="L146" s="22">
        <f t="shared" si="138"/>
        <v>-0.927535862448745</v>
      </c>
      <c r="M146" s="22">
        <f t="shared" si="138"/>
        <v>-0.670817895195415</v>
      </c>
      <c r="N146" s="22">
        <f t="shared" si="138"/>
        <v>-0.719192030977132</v>
      </c>
      <c r="O146" s="22">
        <f t="shared" si="138"/>
        <v>-0.451204239805044</v>
      </c>
      <c r="P146" s="22">
        <f t="shared" si="138"/>
        <v>-0.642662526563287</v>
      </c>
      <c r="Q146" s="22">
        <f t="shared" si="138"/>
        <v>-0.961749311689931</v>
      </c>
      <c r="R146" s="22">
        <f t="shared" si="138"/>
        <v>-1.04045741762831</v>
      </c>
      <c r="S146" s="22">
        <f t="shared" si="138"/>
        <v>-1.2481299694207</v>
      </c>
      <c r="T146" s="22">
        <f t="shared" si="138"/>
        <v>-1.08548500531473</v>
      </c>
      <c r="U146" s="22">
        <f t="shared" si="138"/>
        <v>-0.796530989933607</v>
      </c>
      <c r="V146" s="22">
        <f t="shared" si="138"/>
        <v>-0.688364717444242</v>
      </c>
      <c r="W146" s="22">
        <f t="shared" si="138"/>
        <v>-0.497275962081503</v>
      </c>
      <c r="X146" s="26"/>
      <c r="Y146" s="26"/>
      <c r="Z146" s="26"/>
      <c r="AA146" s="33"/>
    </row>
    <row r="147" ht="12" customHeight="1" spans="1:27">
      <c r="A147" s="44"/>
      <c r="B147">
        <v>36</v>
      </c>
      <c r="C147" s="24"/>
      <c r="D147" s="22">
        <f t="shared" ref="D147:W147" si="139">D42/SD_3*SD_4</f>
        <v>0.269779539733077</v>
      </c>
      <c r="E147" s="22">
        <f t="shared" si="139"/>
        <v>0.425635770966109</v>
      </c>
      <c r="F147" s="22">
        <f t="shared" si="139"/>
        <v>0.203045358548062</v>
      </c>
      <c r="G147" s="22">
        <f t="shared" si="139"/>
        <v>0.267133232365982</v>
      </c>
      <c r="H147" s="22">
        <f t="shared" si="139"/>
        <v>0.44306264037139</v>
      </c>
      <c r="I147" s="22">
        <f t="shared" si="139"/>
        <v>0.280827955607267</v>
      </c>
      <c r="J147" s="22">
        <f t="shared" si="139"/>
        <v>0.163144192863861</v>
      </c>
      <c r="K147" s="22">
        <f t="shared" si="139"/>
        <v>0.293865979094296</v>
      </c>
      <c r="L147" s="22">
        <f t="shared" si="139"/>
        <v>0.674050571190906</v>
      </c>
      <c r="M147" s="22">
        <f t="shared" si="139"/>
        <v>0.230747352357383</v>
      </c>
      <c r="N147" s="22">
        <f t="shared" si="139"/>
        <v>0.451323274405566</v>
      </c>
      <c r="O147" s="22">
        <f t="shared" si="139"/>
        <v>0.48783980759426</v>
      </c>
      <c r="P147" s="22">
        <f t="shared" si="139"/>
        <v>0.49287569383022</v>
      </c>
      <c r="Q147" s="22">
        <f t="shared" si="139"/>
        <v>0.470441468010057</v>
      </c>
      <c r="R147" s="22">
        <f t="shared" si="139"/>
        <v>0.355939086984148</v>
      </c>
      <c r="S147" s="22">
        <f t="shared" si="139"/>
        <v>0.445153231471762</v>
      </c>
      <c r="T147" s="22">
        <f t="shared" si="139"/>
        <v>0.465967317919119</v>
      </c>
      <c r="U147" s="22">
        <f t="shared" si="139"/>
        <v>0.38485408621555</v>
      </c>
      <c r="V147" s="22">
        <f t="shared" si="139"/>
        <v>0.241269794538982</v>
      </c>
      <c r="W147" s="22">
        <f t="shared" si="139"/>
        <v>0.457919935646953</v>
      </c>
      <c r="X147" s="26"/>
      <c r="Y147" s="26"/>
      <c r="Z147" s="26"/>
      <c r="AA147" s="33"/>
    </row>
    <row r="148" ht="12" customHeight="1" spans="1:27">
      <c r="A148" s="44"/>
      <c r="B148">
        <v>37</v>
      </c>
      <c r="C148" s="24"/>
      <c r="D148" s="22">
        <f t="shared" ref="D148:W148" si="140">D43/SD_3*SD_4</f>
        <v>0.116115786475629</v>
      </c>
      <c r="E148" s="22">
        <f t="shared" si="140"/>
        <v>0.140393878527867</v>
      </c>
      <c r="F148" s="22">
        <f t="shared" si="140"/>
        <v>0.169987419471883</v>
      </c>
      <c r="G148" s="22">
        <f t="shared" si="140"/>
        <v>0.00550988221844653</v>
      </c>
      <c r="H148" s="22">
        <f t="shared" si="140"/>
        <v>-0.242651963589866</v>
      </c>
      <c r="I148" s="22">
        <f t="shared" si="140"/>
        <v>-0.463321045039115</v>
      </c>
      <c r="J148" s="22">
        <f t="shared" si="140"/>
        <v>-0.548046931212578</v>
      </c>
      <c r="K148" s="22">
        <f t="shared" si="140"/>
        <v>-0.851332514804308</v>
      </c>
      <c r="L148" s="22">
        <f t="shared" si="140"/>
        <v>-0.654944880826994</v>
      </c>
      <c r="M148" s="22">
        <f t="shared" si="140"/>
        <v>-0.42929388343502</v>
      </c>
      <c r="N148" s="22">
        <f t="shared" si="140"/>
        <v>-0.0900993589041705</v>
      </c>
      <c r="O148" s="22">
        <f t="shared" si="140"/>
        <v>-0.144314159298582</v>
      </c>
      <c r="P148" s="22">
        <f t="shared" si="140"/>
        <v>0.168685448760136</v>
      </c>
      <c r="Q148" s="22">
        <f t="shared" si="140"/>
        <v>0.46222803116468</v>
      </c>
      <c r="R148" s="22">
        <f t="shared" si="140"/>
        <v>-0.0825112842428683</v>
      </c>
      <c r="S148" s="22">
        <f t="shared" si="140"/>
        <v>-0.231429709047435</v>
      </c>
      <c r="T148" s="22">
        <f t="shared" si="140"/>
        <v>-0.545763521627719</v>
      </c>
      <c r="U148" s="22">
        <f t="shared" si="140"/>
        <v>-0.699610855584683</v>
      </c>
      <c r="V148" s="22">
        <f t="shared" si="140"/>
        <v>-0.670406748285003</v>
      </c>
      <c r="W148" s="22">
        <f t="shared" si="140"/>
        <v>-0.561410275622479</v>
      </c>
      <c r="X148" s="26"/>
      <c r="Y148" s="26"/>
      <c r="Z148" s="26"/>
      <c r="AA148" s="33"/>
    </row>
    <row r="149" ht="12" customHeight="1" spans="1:27">
      <c r="A149" s="44"/>
      <c r="B149">
        <v>38</v>
      </c>
      <c r="C149" s="24"/>
      <c r="D149" s="22">
        <f t="shared" ref="D149:W149" si="141">D44/SD_3*SD_4</f>
        <v>-0.126523219909566</v>
      </c>
      <c r="E149" s="22">
        <f t="shared" si="141"/>
        <v>-0.280543819391342</v>
      </c>
      <c r="F149" s="22">
        <f t="shared" si="141"/>
        <v>-0.615802400336262</v>
      </c>
      <c r="G149" s="22">
        <f t="shared" si="141"/>
        <v>-0.462389893749383</v>
      </c>
      <c r="H149" s="22">
        <f t="shared" si="141"/>
        <v>-0.331041921018916</v>
      </c>
      <c r="I149" s="22">
        <f t="shared" si="141"/>
        <v>-0.195277828979329</v>
      </c>
      <c r="J149" s="22">
        <f t="shared" si="141"/>
        <v>-0.163777557188533</v>
      </c>
      <c r="K149" s="22">
        <f t="shared" si="141"/>
        <v>-0.0654567368785293</v>
      </c>
      <c r="L149" s="22">
        <f t="shared" si="141"/>
        <v>0.0545075716586567</v>
      </c>
      <c r="M149" s="22">
        <f t="shared" si="141"/>
        <v>0.242919281408349</v>
      </c>
      <c r="N149" s="22">
        <f t="shared" si="141"/>
        <v>-0.0487259833046937</v>
      </c>
      <c r="O149" s="22">
        <f t="shared" si="141"/>
        <v>-0.503908220525285</v>
      </c>
      <c r="P149" s="22">
        <f t="shared" si="141"/>
        <v>0.0617471422213177</v>
      </c>
      <c r="Q149" s="22">
        <f t="shared" si="141"/>
        <v>0.18729292944378</v>
      </c>
      <c r="R149" s="22">
        <f t="shared" si="141"/>
        <v>-0.241349319217122</v>
      </c>
      <c r="S149" s="22">
        <f t="shared" si="141"/>
        <v>-0.169944536147306</v>
      </c>
      <c r="T149" s="22">
        <f t="shared" si="141"/>
        <v>-0.0572162155705085</v>
      </c>
      <c r="U149" s="22">
        <f t="shared" si="141"/>
        <v>-0.0604759258290122</v>
      </c>
      <c r="V149" s="22">
        <f t="shared" si="141"/>
        <v>-0.363900591876971</v>
      </c>
      <c r="W149" s="22">
        <f t="shared" si="141"/>
        <v>0.0924813121759162</v>
      </c>
      <c r="X149" s="26"/>
      <c r="Y149" s="26"/>
      <c r="Z149" s="26"/>
      <c r="AA149" s="33"/>
    </row>
    <row r="150" ht="12" customHeight="1" spans="1:27">
      <c r="A150" s="44"/>
      <c r="B150">
        <v>39</v>
      </c>
      <c r="C150" s="24"/>
      <c r="D150" s="22">
        <f t="shared" ref="D150:W150" si="142">D45/SD_3*SD_4</f>
        <v>-0.0129993411617441</v>
      </c>
      <c r="E150" s="22">
        <f t="shared" si="142"/>
        <v>-0.297627015764013</v>
      </c>
      <c r="F150" s="22">
        <f t="shared" si="142"/>
        <v>-0.749548867770118</v>
      </c>
      <c r="G150" s="22">
        <f t="shared" si="142"/>
        <v>-0.758236188091193</v>
      </c>
      <c r="H150" s="22">
        <f t="shared" si="142"/>
        <v>-0.783140575670855</v>
      </c>
      <c r="I150" s="22">
        <f t="shared" si="142"/>
        <v>-0.470527093813237</v>
      </c>
      <c r="J150" s="22">
        <f t="shared" si="142"/>
        <v>-0.645173236264452</v>
      </c>
      <c r="K150" s="22">
        <f t="shared" si="142"/>
        <v>-0.71036433781067</v>
      </c>
      <c r="L150" s="22">
        <f t="shared" si="142"/>
        <v>-1.023036731691</v>
      </c>
      <c r="M150" s="22">
        <f t="shared" si="142"/>
        <v>-1.3327877154599</v>
      </c>
      <c r="N150" s="22">
        <f t="shared" si="142"/>
        <v>-1.65902719779735</v>
      </c>
      <c r="O150" s="22">
        <f t="shared" si="142"/>
        <v>-1.83180851105839</v>
      </c>
      <c r="P150" s="22">
        <f t="shared" si="142"/>
        <v>-1.98788721749453</v>
      </c>
      <c r="Q150" s="22">
        <f t="shared" si="142"/>
        <v>-1.87618499033975</v>
      </c>
      <c r="R150" s="22">
        <f t="shared" si="142"/>
        <v>-1.70811271309797</v>
      </c>
      <c r="S150" s="22">
        <f t="shared" si="142"/>
        <v>-1.42941319969208</v>
      </c>
      <c r="T150" s="22">
        <f t="shared" si="142"/>
        <v>-1.45908042342615</v>
      </c>
      <c r="U150" s="22">
        <f t="shared" si="142"/>
        <v>-1.19909637643282</v>
      </c>
      <c r="V150" s="22">
        <f t="shared" si="142"/>
        <v>-1.32775402243413</v>
      </c>
      <c r="W150" s="22">
        <f t="shared" si="142"/>
        <v>-1.1410434339428</v>
      </c>
      <c r="X150" s="26"/>
      <c r="Y150" s="26"/>
      <c r="Z150" s="26"/>
      <c r="AA150" s="33"/>
    </row>
    <row r="151" ht="12" customHeight="1" spans="1:27">
      <c r="A151" s="44"/>
      <c r="B151">
        <v>40</v>
      </c>
      <c r="C151" s="24"/>
      <c r="D151" s="22">
        <f t="shared" ref="D151:W151" si="143">D46/SD_3*SD_4</f>
        <v>-0.0513176051573072</v>
      </c>
      <c r="E151" s="22">
        <f t="shared" si="143"/>
        <v>0.322418410576688</v>
      </c>
      <c r="F151" s="22">
        <f t="shared" si="143"/>
        <v>0.713743603389367</v>
      </c>
      <c r="G151" s="22">
        <f t="shared" si="143"/>
        <v>0.719085983237555</v>
      </c>
      <c r="H151" s="22">
        <f t="shared" si="143"/>
        <v>0.39051789141185</v>
      </c>
      <c r="I151" s="22">
        <f t="shared" si="143"/>
        <v>0.14193570303169</v>
      </c>
      <c r="J151" s="22">
        <f t="shared" si="143"/>
        <v>0.395318807861557</v>
      </c>
      <c r="K151" s="22">
        <f t="shared" si="143"/>
        <v>0.241337761482937</v>
      </c>
      <c r="L151" s="22">
        <f t="shared" si="143"/>
        <v>-0.162160933948422</v>
      </c>
      <c r="M151" s="22">
        <f t="shared" si="143"/>
        <v>-0.126384859093436</v>
      </c>
      <c r="N151" s="22">
        <f t="shared" si="143"/>
        <v>-0.237348934929255</v>
      </c>
      <c r="O151" s="22">
        <f t="shared" si="143"/>
        <v>-0.162042236693575</v>
      </c>
      <c r="P151" s="22">
        <f t="shared" si="143"/>
        <v>0.00754280557574593</v>
      </c>
      <c r="Q151" s="22">
        <f t="shared" si="143"/>
        <v>-0.295879203688609</v>
      </c>
      <c r="R151" s="22">
        <f t="shared" si="143"/>
        <v>-0.434341955205267</v>
      </c>
      <c r="S151" s="22">
        <f t="shared" si="143"/>
        <v>-0.247483560028719</v>
      </c>
      <c r="T151" s="22">
        <f t="shared" si="143"/>
        <v>0.102170153292443</v>
      </c>
      <c r="U151" s="22">
        <f t="shared" si="143"/>
        <v>0.18566748284868</v>
      </c>
      <c r="V151" s="22">
        <f t="shared" si="143"/>
        <v>0.163003397116791</v>
      </c>
      <c r="W151" s="22">
        <f t="shared" si="143"/>
        <v>-0.335266365785294</v>
      </c>
      <c r="X151" s="26"/>
      <c r="Y151" s="26"/>
      <c r="Z151" s="26"/>
      <c r="AA151" s="33"/>
    </row>
    <row r="152" ht="12" customHeight="1" spans="1:27">
      <c r="A152" s="44"/>
      <c r="B152">
        <v>41</v>
      </c>
      <c r="C152" s="24"/>
      <c r="D152" s="22">
        <f t="shared" ref="D152:W152" si="144">D47/SD_3*SD_4</f>
        <v>-0.483608167793365</v>
      </c>
      <c r="E152" s="22">
        <f t="shared" si="144"/>
        <v>-0.346501734577386</v>
      </c>
      <c r="F152" s="22">
        <f t="shared" si="144"/>
        <v>-0.455785407547561</v>
      </c>
      <c r="G152" s="22">
        <f t="shared" si="144"/>
        <v>-0.382627712115707</v>
      </c>
      <c r="H152" s="22">
        <f t="shared" si="144"/>
        <v>-0.326650992561266</v>
      </c>
      <c r="I152" s="22">
        <f t="shared" si="144"/>
        <v>-0.16665065256318</v>
      </c>
      <c r="J152" s="22">
        <f t="shared" si="144"/>
        <v>-0.295808285105252</v>
      </c>
      <c r="K152" s="22">
        <f t="shared" si="144"/>
        <v>-0.199835546733617</v>
      </c>
      <c r="L152" s="22">
        <f t="shared" si="144"/>
        <v>-0.0218125584280047</v>
      </c>
      <c r="M152" s="22">
        <f t="shared" si="144"/>
        <v>-0.0117900193186433</v>
      </c>
      <c r="N152" s="22">
        <f t="shared" si="144"/>
        <v>-0.367461248445476</v>
      </c>
      <c r="O152" s="22">
        <f t="shared" si="144"/>
        <v>-0.168920667513589</v>
      </c>
      <c r="P152" s="22">
        <f t="shared" si="144"/>
        <v>-0.0940837123225599</v>
      </c>
      <c r="Q152" s="22">
        <f t="shared" si="144"/>
        <v>0.00670288896731083</v>
      </c>
      <c r="R152" s="22">
        <f t="shared" si="144"/>
        <v>0.12531530655943</v>
      </c>
      <c r="S152" s="22">
        <f t="shared" si="144"/>
        <v>0.0307833568803502</v>
      </c>
      <c r="T152" s="22">
        <f t="shared" si="144"/>
        <v>0.299835746110078</v>
      </c>
      <c r="U152" s="22">
        <f t="shared" si="144"/>
        <v>-0.00216186602599777</v>
      </c>
      <c r="V152" s="22">
        <f t="shared" si="144"/>
        <v>-0.182091491687941</v>
      </c>
      <c r="W152" s="22">
        <f t="shared" si="144"/>
        <v>-0.225897870731599</v>
      </c>
      <c r="X152" s="26"/>
      <c r="Y152" s="26"/>
      <c r="Z152" s="26"/>
      <c r="AA152" s="33"/>
    </row>
    <row r="153" ht="12" customHeight="1" spans="1:27">
      <c r="A153" s="44"/>
      <c r="B153">
        <v>42</v>
      </c>
      <c r="C153" s="24"/>
      <c r="D153" s="22">
        <f t="shared" ref="D153:W153" si="145">D48/SD_3*SD_4</f>
        <v>0.0147632082038562</v>
      </c>
      <c r="E153" s="22">
        <f t="shared" si="145"/>
        <v>0.234539365878408</v>
      </c>
      <c r="F153" s="22">
        <f t="shared" si="145"/>
        <v>0.282743893441266</v>
      </c>
      <c r="G153" s="22">
        <f t="shared" si="145"/>
        <v>0.412597087935255</v>
      </c>
      <c r="H153" s="22">
        <f t="shared" si="145"/>
        <v>0.238741298204486</v>
      </c>
      <c r="I153" s="22">
        <f t="shared" si="145"/>
        <v>0.333800318476665</v>
      </c>
      <c r="J153" s="22">
        <f t="shared" si="145"/>
        <v>0.485269616455284</v>
      </c>
      <c r="K153" s="22">
        <f t="shared" si="145"/>
        <v>0.383887257148407</v>
      </c>
      <c r="L153" s="22">
        <f t="shared" si="145"/>
        <v>0.430624078336731</v>
      </c>
      <c r="M153" s="22">
        <f t="shared" si="145"/>
        <v>0.0288516875030205</v>
      </c>
      <c r="N153" s="22">
        <f t="shared" si="145"/>
        <v>0.249482119751188</v>
      </c>
      <c r="O153" s="22">
        <f t="shared" si="145"/>
        <v>0.222209399203323</v>
      </c>
      <c r="P153" s="22">
        <f t="shared" si="145"/>
        <v>-0.201663378554516</v>
      </c>
      <c r="Q153" s="22">
        <f t="shared" si="145"/>
        <v>0.021335291063892</v>
      </c>
      <c r="R153" s="22">
        <f t="shared" si="145"/>
        <v>0.0916848762760272</v>
      </c>
      <c r="S153" s="22">
        <f t="shared" si="145"/>
        <v>0.1008922490129</v>
      </c>
      <c r="T153" s="22">
        <f t="shared" si="145"/>
        <v>0.143586082665598</v>
      </c>
      <c r="U153" s="22">
        <f t="shared" si="145"/>
        <v>-0.441100251562581</v>
      </c>
      <c r="V153" s="22">
        <f t="shared" si="145"/>
        <v>-0.00867385607269626</v>
      </c>
      <c r="W153" s="22">
        <f t="shared" si="145"/>
        <v>-0.350143270663202</v>
      </c>
      <c r="X153" s="26"/>
      <c r="Y153" s="26"/>
      <c r="Z153" s="26"/>
      <c r="AA153" s="33"/>
    </row>
    <row r="154" ht="12" customHeight="1" spans="1:27">
      <c r="A154" s="44"/>
      <c r="B154">
        <v>43</v>
      </c>
      <c r="C154" s="24"/>
      <c r="D154" s="22">
        <f t="shared" ref="D154:W154" si="146">D49/SD_3*SD_4</f>
        <v>-0.295188144139901</v>
      </c>
      <c r="E154" s="22">
        <f t="shared" si="146"/>
        <v>-0.302467084632329</v>
      </c>
      <c r="F154" s="22">
        <f t="shared" si="146"/>
        <v>-0.294638638547233</v>
      </c>
      <c r="G154" s="22">
        <f t="shared" si="146"/>
        <v>0.17438894050806</v>
      </c>
      <c r="H154" s="22">
        <f t="shared" si="146"/>
        <v>0.350509901866354</v>
      </c>
      <c r="I154" s="22">
        <f t="shared" si="146"/>
        <v>0.2449741253464</v>
      </c>
      <c r="J154" s="22">
        <f t="shared" si="146"/>
        <v>0.23875322962338</v>
      </c>
      <c r="K154" s="22">
        <f t="shared" si="146"/>
        <v>0.410590507312952</v>
      </c>
      <c r="L154" s="22">
        <f t="shared" si="146"/>
        <v>0.0956591678651365</v>
      </c>
      <c r="M154" s="22">
        <f t="shared" si="146"/>
        <v>-0.0271429638994394</v>
      </c>
      <c r="N154" s="22">
        <f t="shared" si="146"/>
        <v>-0.105945618559635</v>
      </c>
      <c r="O154" s="22">
        <f t="shared" si="146"/>
        <v>-0.366265842355794</v>
      </c>
      <c r="P154" s="22">
        <f t="shared" si="146"/>
        <v>0.0105888981825939</v>
      </c>
      <c r="Q154" s="22">
        <f t="shared" si="146"/>
        <v>-0.219446582811333</v>
      </c>
      <c r="R154" s="22">
        <f t="shared" si="146"/>
        <v>-0.176515542534375</v>
      </c>
      <c r="S154" s="22">
        <f t="shared" si="146"/>
        <v>-0.170128148180808</v>
      </c>
      <c r="T154" s="22">
        <f t="shared" si="146"/>
        <v>-0.280086112916142</v>
      </c>
      <c r="U154" s="22">
        <f t="shared" si="146"/>
        <v>-0.315535484283947</v>
      </c>
      <c r="V154" s="22">
        <f t="shared" si="146"/>
        <v>0.172594243468719</v>
      </c>
      <c r="W154" s="22">
        <f t="shared" si="146"/>
        <v>0.288690790834885</v>
      </c>
      <c r="X154" s="26"/>
      <c r="Y154" s="26"/>
      <c r="Z154" s="26"/>
      <c r="AA154" s="33"/>
    </row>
    <row r="155" ht="12" customHeight="1" spans="1:27">
      <c r="A155" s="44"/>
      <c r="B155">
        <v>44</v>
      </c>
      <c r="C155" s="24"/>
      <c r="D155" s="22">
        <f t="shared" ref="D155:W155" si="147">D50/SD_3*SD_4</f>
        <v>0.168411882219021</v>
      </c>
      <c r="E155" s="22">
        <f t="shared" si="147"/>
        <v>0.103349298537608</v>
      </c>
      <c r="F155" s="22">
        <f t="shared" si="147"/>
        <v>0.0418201408700051</v>
      </c>
      <c r="G155" s="22">
        <f t="shared" si="147"/>
        <v>0.276772501288835</v>
      </c>
      <c r="H155" s="22">
        <f t="shared" si="147"/>
        <v>0.0578417741438005</v>
      </c>
      <c r="I155" s="22">
        <f t="shared" si="147"/>
        <v>-0.1944467253171</v>
      </c>
      <c r="J155" s="22">
        <f t="shared" si="147"/>
        <v>-0.324492769464683</v>
      </c>
      <c r="K155" s="22">
        <f t="shared" si="147"/>
        <v>-0.498852419892979</v>
      </c>
      <c r="L155" s="22">
        <f t="shared" si="147"/>
        <v>-0.725143833130098</v>
      </c>
      <c r="M155" s="22">
        <f t="shared" si="147"/>
        <v>-0.598709370600981</v>
      </c>
      <c r="N155" s="22">
        <f t="shared" si="147"/>
        <v>-0.275578790073225</v>
      </c>
      <c r="O155" s="22">
        <f t="shared" si="147"/>
        <v>0.012651717615554</v>
      </c>
      <c r="P155" s="22">
        <f t="shared" si="147"/>
        <v>0.178646457825063</v>
      </c>
      <c r="Q155" s="22">
        <f t="shared" si="147"/>
        <v>0.25411827516697</v>
      </c>
      <c r="R155" s="22">
        <f t="shared" si="147"/>
        <v>0.429624385949825</v>
      </c>
      <c r="S155" s="22">
        <f t="shared" si="147"/>
        <v>0.447664232140197</v>
      </c>
      <c r="T155" s="22">
        <f t="shared" si="147"/>
        <v>0.624485453025631</v>
      </c>
      <c r="U155" s="22">
        <f t="shared" si="147"/>
        <v>0.612623732018698</v>
      </c>
      <c r="V155" s="22">
        <f t="shared" si="147"/>
        <v>0.393484830151932</v>
      </c>
      <c r="W155" s="22">
        <f t="shared" si="147"/>
        <v>0.407725892502476</v>
      </c>
      <c r="X155" s="26"/>
      <c r="Y155" s="26"/>
      <c r="Z155" s="26"/>
      <c r="AA155" s="33"/>
    </row>
    <row r="156" ht="12" customHeight="1" spans="1:27">
      <c r="A156" s="44"/>
      <c r="B156">
        <v>45</v>
      </c>
      <c r="C156" s="24"/>
      <c r="D156" s="22">
        <f t="shared" ref="D156:W156" si="148">D51/SD_3*SD_4</f>
        <v>0.0351402602851073</v>
      </c>
      <c r="E156" s="22">
        <f t="shared" si="148"/>
        <v>-0.0643935260034614</v>
      </c>
      <c r="F156" s="22">
        <f t="shared" si="148"/>
        <v>-0.0318186391945901</v>
      </c>
      <c r="G156" s="22">
        <f t="shared" si="148"/>
        <v>0.3526633840835</v>
      </c>
      <c r="H156" s="22">
        <f t="shared" si="148"/>
        <v>0.46514223899418</v>
      </c>
      <c r="I156" s="22">
        <f t="shared" si="148"/>
        <v>0.462323183828025</v>
      </c>
      <c r="J156" s="22">
        <f t="shared" si="148"/>
        <v>0.574741547679297</v>
      </c>
      <c r="K156" s="22">
        <f t="shared" si="148"/>
        <v>0.459180435919702</v>
      </c>
      <c r="L156" s="22">
        <f t="shared" si="148"/>
        <v>0.404815085861708</v>
      </c>
      <c r="M156" s="22">
        <f t="shared" si="148"/>
        <v>0.295114985601336</v>
      </c>
      <c r="N156" s="22">
        <f t="shared" si="148"/>
        <v>0.0285811352032578</v>
      </c>
      <c r="O156" s="22">
        <f t="shared" si="148"/>
        <v>-0.0480905729322635</v>
      </c>
      <c r="P156" s="22">
        <f t="shared" si="148"/>
        <v>0.327679319896969</v>
      </c>
      <c r="Q156" s="22">
        <f t="shared" si="148"/>
        <v>0.317594445105663</v>
      </c>
      <c r="R156" s="22">
        <f t="shared" si="148"/>
        <v>0.365816042226586</v>
      </c>
      <c r="S156" s="22">
        <f t="shared" si="148"/>
        <v>0.284677591876149</v>
      </c>
      <c r="T156" s="22">
        <f t="shared" si="148"/>
        <v>0.361481911950535</v>
      </c>
      <c r="U156" s="22">
        <f t="shared" si="148"/>
        <v>0.802165193246501</v>
      </c>
      <c r="V156" s="22">
        <f t="shared" si="148"/>
        <v>0.665715770990508</v>
      </c>
      <c r="W156" s="22">
        <f t="shared" si="148"/>
        <v>0.663773878484845</v>
      </c>
      <c r="X156" s="26"/>
      <c r="Y156" s="26"/>
      <c r="Z156" s="26"/>
      <c r="AA156" s="33"/>
    </row>
    <row r="157" ht="12" customHeight="1" spans="1:27">
      <c r="A157" s="44"/>
      <c r="B157">
        <v>46</v>
      </c>
      <c r="C157" s="24"/>
      <c r="D157" s="22">
        <f t="shared" ref="D157:W157" si="149">D52/SD_3*SD_4</f>
        <v>-0.0501416201077848</v>
      </c>
      <c r="E157" s="22">
        <f t="shared" si="149"/>
        <v>-0.264970870050469</v>
      </c>
      <c r="F157" s="22">
        <f t="shared" si="149"/>
        <v>-0.107370935216741</v>
      </c>
      <c r="G157" s="22">
        <f t="shared" si="149"/>
        <v>-0.19654761552185</v>
      </c>
      <c r="H157" s="22">
        <f t="shared" si="149"/>
        <v>-0.201715499938358</v>
      </c>
      <c r="I157" s="22">
        <f t="shared" si="149"/>
        <v>-0.17717275200471</v>
      </c>
      <c r="J157" s="22">
        <f t="shared" si="149"/>
        <v>0.510740845524028</v>
      </c>
      <c r="K157" s="22">
        <f t="shared" si="149"/>
        <v>0.551778674676074</v>
      </c>
      <c r="L157" s="22">
        <f t="shared" si="149"/>
        <v>0.54581361151649</v>
      </c>
      <c r="M157" s="22">
        <f t="shared" si="149"/>
        <v>0.394188448575805</v>
      </c>
      <c r="N157" s="22">
        <f t="shared" si="149"/>
        <v>0.247725718296213</v>
      </c>
      <c r="O157" s="22">
        <f t="shared" si="149"/>
        <v>0.410000432443655</v>
      </c>
      <c r="P157" s="22">
        <f t="shared" si="149"/>
        <v>-0.0233286947182086</v>
      </c>
      <c r="Q157" s="22">
        <f t="shared" si="149"/>
        <v>-0.311213967499897</v>
      </c>
      <c r="R157" s="22">
        <f t="shared" si="149"/>
        <v>-0.160908295718351</v>
      </c>
      <c r="S157" s="22">
        <f t="shared" si="149"/>
        <v>-0.235626481235299</v>
      </c>
      <c r="T157" s="22">
        <f t="shared" si="149"/>
        <v>-0.172963171050238</v>
      </c>
      <c r="U157" s="22">
        <f t="shared" si="149"/>
        <v>-0.228458662390002</v>
      </c>
      <c r="V157" s="22">
        <f t="shared" si="149"/>
        <v>-0.357706613275351</v>
      </c>
      <c r="W157" s="22">
        <f t="shared" si="149"/>
        <v>-0.481105290738405</v>
      </c>
      <c r="X157" s="26"/>
      <c r="Y157" s="26"/>
      <c r="Z157" s="26"/>
      <c r="AA157" s="33"/>
    </row>
    <row r="158" ht="12" customHeight="1" spans="1:27">
      <c r="A158" s="44"/>
      <c r="B158">
        <v>47</v>
      </c>
      <c r="C158" s="24"/>
      <c r="D158" s="22">
        <f t="shared" ref="D158:W158" si="150">D53/SD_3*SD_4</f>
        <v>0.0660563194435624</v>
      </c>
      <c r="E158" s="22">
        <f t="shared" si="150"/>
        <v>0.44857900969469</v>
      </c>
      <c r="F158" s="22">
        <f t="shared" si="150"/>
        <v>0.581658996022754</v>
      </c>
      <c r="G158" s="22">
        <f t="shared" si="150"/>
        <v>0.810713260506356</v>
      </c>
      <c r="H158" s="22">
        <f t="shared" si="150"/>
        <v>0.870135786750079</v>
      </c>
      <c r="I158" s="22">
        <f t="shared" si="150"/>
        <v>1.16202094788104</v>
      </c>
      <c r="J158" s="22">
        <f t="shared" si="150"/>
        <v>1.11414204191599</v>
      </c>
      <c r="K158" s="22">
        <f t="shared" si="150"/>
        <v>0.742773887100972</v>
      </c>
      <c r="L158" s="22">
        <f t="shared" si="150"/>
        <v>0.7445248550307</v>
      </c>
      <c r="M158" s="22">
        <f t="shared" si="150"/>
        <v>1.11460395745091</v>
      </c>
      <c r="N158" s="22">
        <f t="shared" si="150"/>
        <v>1.11106934814404</v>
      </c>
      <c r="O158" s="22">
        <f t="shared" si="150"/>
        <v>1.1673165663126</v>
      </c>
      <c r="P158" s="22">
        <f t="shared" si="150"/>
        <v>1.30906090730876</v>
      </c>
      <c r="Q158" s="22">
        <f t="shared" si="150"/>
        <v>1.27460434997746</v>
      </c>
      <c r="R158" s="22">
        <f t="shared" si="150"/>
        <v>1.12863223651731</v>
      </c>
      <c r="S158" s="22">
        <f t="shared" si="150"/>
        <v>1.18302152773729</v>
      </c>
      <c r="T158" s="22">
        <f t="shared" si="150"/>
        <v>1.34192729171006</v>
      </c>
      <c r="U158" s="22">
        <f t="shared" si="150"/>
        <v>1.61636286398972</v>
      </c>
      <c r="V158" s="22">
        <f t="shared" si="150"/>
        <v>1.72787305240541</v>
      </c>
      <c r="W158" s="22">
        <f t="shared" si="150"/>
        <v>2.0376323571906</v>
      </c>
      <c r="X158" s="26"/>
      <c r="Y158" s="26"/>
      <c r="Z158" s="26"/>
      <c r="AA158" s="33"/>
    </row>
    <row r="159" ht="12" customHeight="1" spans="1:27">
      <c r="A159" s="44"/>
      <c r="B159">
        <v>48</v>
      </c>
      <c r="C159" s="24"/>
      <c r="D159" s="22">
        <f t="shared" ref="D159:W159" si="151">D54/SD_3*SD_4</f>
        <v>0.164661410944935</v>
      </c>
      <c r="E159" s="22">
        <f t="shared" si="151"/>
        <v>-0.0282704841087966</v>
      </c>
      <c r="F159" s="22">
        <f t="shared" si="151"/>
        <v>-0.276652016409834</v>
      </c>
      <c r="G159" s="22">
        <f t="shared" si="151"/>
        <v>-0.28029084911206</v>
      </c>
      <c r="H159" s="22">
        <f t="shared" si="151"/>
        <v>-0.221729255361639</v>
      </c>
      <c r="I159" s="22">
        <f t="shared" si="151"/>
        <v>-0.245899348271173</v>
      </c>
      <c r="J159" s="22">
        <f t="shared" si="151"/>
        <v>-0.184918074814805</v>
      </c>
      <c r="K159" s="22">
        <f t="shared" si="151"/>
        <v>0.20657389253448</v>
      </c>
      <c r="L159" s="22">
        <f t="shared" si="151"/>
        <v>0.239388879216372</v>
      </c>
      <c r="M159" s="22">
        <f t="shared" si="151"/>
        <v>0.938430215478565</v>
      </c>
      <c r="N159" s="22">
        <f t="shared" si="151"/>
        <v>1.09754701281086</v>
      </c>
      <c r="O159" s="22">
        <f t="shared" si="151"/>
        <v>1.20322232215788</v>
      </c>
      <c r="P159" s="22">
        <f t="shared" si="151"/>
        <v>1.06465414551523</v>
      </c>
      <c r="Q159" s="22">
        <f t="shared" si="151"/>
        <v>1.21894481600968</v>
      </c>
      <c r="R159" s="22">
        <f t="shared" si="151"/>
        <v>1.55097277669717</v>
      </c>
      <c r="S159" s="22">
        <f t="shared" si="151"/>
        <v>1.47752568632363</v>
      </c>
      <c r="T159" s="22">
        <f t="shared" si="151"/>
        <v>1.39120033070009</v>
      </c>
      <c r="U159" s="22">
        <f t="shared" si="151"/>
        <v>1.75222250119614</v>
      </c>
      <c r="V159" s="22">
        <f t="shared" si="151"/>
        <v>1.64713663116992</v>
      </c>
      <c r="W159" s="22">
        <f t="shared" si="151"/>
        <v>1.53171913769397</v>
      </c>
      <c r="X159" s="26"/>
      <c r="Y159" s="26"/>
      <c r="Z159" s="26"/>
      <c r="AA159" s="33"/>
    </row>
    <row r="160" ht="12" customHeight="1" spans="1:27">
      <c r="A160" s="44"/>
      <c r="B160">
        <v>49</v>
      </c>
      <c r="C160" s="24"/>
      <c r="D160" s="22">
        <f t="shared" ref="D160:W160" si="152">D55/SD_3*SD_4</f>
        <v>-0.127527007186372</v>
      </c>
      <c r="E160" s="22">
        <f t="shared" si="152"/>
        <v>-0.0350920894628024</v>
      </c>
      <c r="F160" s="22">
        <f t="shared" si="152"/>
        <v>-0.378950286017803</v>
      </c>
      <c r="G160" s="22">
        <f t="shared" si="152"/>
        <v>-0.227173286259276</v>
      </c>
      <c r="H160" s="22">
        <f t="shared" si="152"/>
        <v>-0.0473457132478062</v>
      </c>
      <c r="I160" s="22">
        <f t="shared" si="152"/>
        <v>-0.177083083292919</v>
      </c>
      <c r="J160" s="22">
        <f t="shared" si="152"/>
        <v>-0.154398152781347</v>
      </c>
      <c r="K160" s="22">
        <f t="shared" si="152"/>
        <v>-0.310514700620508</v>
      </c>
      <c r="L160" s="22">
        <f t="shared" si="152"/>
        <v>-0.141097858819692</v>
      </c>
      <c r="M160" s="22">
        <f t="shared" si="152"/>
        <v>-0.0453739993107022</v>
      </c>
      <c r="N160" s="22">
        <f t="shared" si="152"/>
        <v>0.205083609895992</v>
      </c>
      <c r="O160" s="22">
        <f t="shared" si="152"/>
        <v>0.327490091881242</v>
      </c>
      <c r="P160" s="22">
        <f t="shared" si="152"/>
        <v>0.255698809606152</v>
      </c>
      <c r="Q160" s="22">
        <f t="shared" si="152"/>
        <v>0.186129749542639</v>
      </c>
      <c r="R160" s="22">
        <f t="shared" si="152"/>
        <v>-0.0808614207932603</v>
      </c>
      <c r="S160" s="22">
        <f t="shared" si="152"/>
        <v>-0.0411670921474906</v>
      </c>
      <c r="T160" s="22">
        <f t="shared" si="152"/>
        <v>-0.313748659846243</v>
      </c>
      <c r="U160" s="22">
        <f t="shared" si="152"/>
        <v>-0.0323985190596078</v>
      </c>
      <c r="V160" s="22">
        <f t="shared" si="152"/>
        <v>-0.11299834391379</v>
      </c>
      <c r="W160" s="22">
        <f t="shared" si="152"/>
        <v>-0.325631581513064</v>
      </c>
      <c r="X160" s="26"/>
      <c r="Y160" s="26"/>
      <c r="Z160" s="26"/>
      <c r="AA160" s="33"/>
    </row>
    <row r="161" ht="12" customHeight="1" spans="1:27">
      <c r="A161" s="44"/>
      <c r="B161">
        <v>50</v>
      </c>
      <c r="C161" s="24"/>
      <c r="D161" s="22">
        <f t="shared" ref="D161:W161" si="153">D56/SD_3*SD_4</f>
        <v>0.135317632329281</v>
      </c>
      <c r="E161" s="22">
        <f t="shared" si="153"/>
        <v>-0.0205673718486049</v>
      </c>
      <c r="F161" s="22">
        <f t="shared" si="153"/>
        <v>0.0284964869275341</v>
      </c>
      <c r="G161" s="22">
        <f t="shared" si="153"/>
        <v>0.00961674808247956</v>
      </c>
      <c r="H161" s="22">
        <f t="shared" si="153"/>
        <v>-0.066467446078974</v>
      </c>
      <c r="I161" s="22">
        <f t="shared" si="153"/>
        <v>-0.271563659986982</v>
      </c>
      <c r="J161" s="22">
        <f t="shared" si="153"/>
        <v>-0.415874966091957</v>
      </c>
      <c r="K161" s="22">
        <f t="shared" si="153"/>
        <v>-0.543016676117206</v>
      </c>
      <c r="L161" s="22">
        <f t="shared" si="153"/>
        <v>-0.643088958182239</v>
      </c>
      <c r="M161" s="22">
        <f t="shared" si="153"/>
        <v>-0.674433236155259</v>
      </c>
      <c r="N161" s="22">
        <f t="shared" si="153"/>
        <v>-0.593301624865689</v>
      </c>
      <c r="O161" s="22">
        <f t="shared" si="153"/>
        <v>-0.790996278688581</v>
      </c>
      <c r="P161" s="22">
        <f t="shared" si="153"/>
        <v>-0.93916443738204</v>
      </c>
      <c r="Q161" s="22">
        <f t="shared" si="153"/>
        <v>-0.985050300730969</v>
      </c>
      <c r="R161" s="22">
        <f t="shared" si="153"/>
        <v>-0.699764710035221</v>
      </c>
      <c r="S161" s="22">
        <f t="shared" si="153"/>
        <v>-0.809786744608508</v>
      </c>
      <c r="T161" s="22">
        <f t="shared" si="153"/>
        <v>-0.377777719479266</v>
      </c>
      <c r="U161" s="22">
        <f t="shared" si="153"/>
        <v>-0.312971492705763</v>
      </c>
      <c r="V161" s="22">
        <f t="shared" si="153"/>
        <v>-0.367637937337692</v>
      </c>
      <c r="W161" s="22">
        <f t="shared" si="153"/>
        <v>-0.219924561064326</v>
      </c>
      <c r="X161" s="26"/>
      <c r="Y161" s="26"/>
      <c r="Z161" s="26"/>
      <c r="AA161" s="33"/>
    </row>
    <row r="162" ht="12" customHeight="1" spans="1:27">
      <c r="A162" s="44"/>
      <c r="B162">
        <v>51</v>
      </c>
      <c r="C162" s="24"/>
      <c r="D162" s="22">
        <f t="shared" ref="D162:W162" si="154">D57/SD_3*SD_4</f>
        <v>-0.254663931059669</v>
      </c>
      <c r="E162" s="22">
        <f t="shared" si="154"/>
        <v>-0.420673338549655</v>
      </c>
      <c r="F162" s="22">
        <f t="shared" si="154"/>
        <v>-0.269830820850593</v>
      </c>
      <c r="G162" s="22">
        <f t="shared" si="154"/>
        <v>0.0361240465438193</v>
      </c>
      <c r="H162" s="22">
        <f t="shared" si="154"/>
        <v>0.281395174807537</v>
      </c>
      <c r="I162" s="22">
        <f t="shared" si="154"/>
        <v>0.485730493127289</v>
      </c>
      <c r="J162" s="22">
        <f t="shared" si="154"/>
        <v>1.12476332746282</v>
      </c>
      <c r="K162" s="22">
        <f t="shared" si="154"/>
        <v>1.05525653272174</v>
      </c>
      <c r="L162" s="22">
        <f t="shared" si="154"/>
        <v>1.07780096002283</v>
      </c>
      <c r="M162" s="22">
        <f t="shared" si="154"/>
        <v>0.848499731271883</v>
      </c>
      <c r="N162" s="22">
        <f t="shared" si="154"/>
        <v>1.62020178304166</v>
      </c>
      <c r="O162" s="22">
        <f t="shared" si="154"/>
        <v>1.4270743897139</v>
      </c>
      <c r="P162" s="22">
        <f t="shared" si="154"/>
        <v>1.40469414219215</v>
      </c>
      <c r="Q162" s="22">
        <f t="shared" si="154"/>
        <v>1.13302453308026</v>
      </c>
      <c r="R162" s="22">
        <f t="shared" si="154"/>
        <v>1.39809181394509</v>
      </c>
      <c r="S162" s="22">
        <f t="shared" si="154"/>
        <v>1.36543883155042</v>
      </c>
      <c r="T162" s="22">
        <f t="shared" si="154"/>
        <v>1.3219973133631</v>
      </c>
      <c r="U162" s="22">
        <f t="shared" si="154"/>
        <v>1.33432607773862</v>
      </c>
      <c r="V162" s="22">
        <f t="shared" si="154"/>
        <v>1.39164293091514</v>
      </c>
      <c r="W162" s="22">
        <f t="shared" si="154"/>
        <v>1.58639701186761</v>
      </c>
      <c r="X162" s="26"/>
      <c r="Y162" s="26"/>
      <c r="Z162" s="26"/>
      <c r="AA162" s="33"/>
    </row>
    <row r="163" ht="12" customHeight="1" spans="1:27">
      <c r="A163" s="44"/>
      <c r="B163">
        <v>52</v>
      </c>
      <c r="C163" s="24"/>
      <c r="D163" s="22">
        <f t="shared" ref="D163:W163" si="155">D58/SD_3*SD_4</f>
        <v>-0.208484117541094</v>
      </c>
      <c r="E163" s="22">
        <f t="shared" si="155"/>
        <v>-0.171222423957717</v>
      </c>
      <c r="F163" s="22">
        <f t="shared" si="155"/>
        <v>-0.21435563308185</v>
      </c>
      <c r="G163" s="22">
        <f t="shared" si="155"/>
        <v>-0.341707390668978</v>
      </c>
      <c r="H163" s="22">
        <f t="shared" si="155"/>
        <v>-0.23144657787251</v>
      </c>
      <c r="I163" s="22">
        <f t="shared" si="155"/>
        <v>-0.444421889484639</v>
      </c>
      <c r="J163" s="22">
        <f t="shared" si="155"/>
        <v>-0.633085018170399</v>
      </c>
      <c r="K163" s="22">
        <f t="shared" si="155"/>
        <v>-0.443257975942446</v>
      </c>
      <c r="L163" s="22">
        <f t="shared" si="155"/>
        <v>-0.245602720805772</v>
      </c>
      <c r="M163" s="22">
        <f t="shared" si="155"/>
        <v>0.0162592457953249</v>
      </c>
      <c r="N163" s="22">
        <f t="shared" si="155"/>
        <v>0.0915559933267432</v>
      </c>
      <c r="O163" s="22">
        <f t="shared" si="155"/>
        <v>-0.074034772791674</v>
      </c>
      <c r="P163" s="22">
        <f t="shared" si="155"/>
        <v>-0.0750445778048217</v>
      </c>
      <c r="Q163" s="22">
        <f t="shared" si="155"/>
        <v>0.0789054481652161</v>
      </c>
      <c r="R163" s="22">
        <f t="shared" si="155"/>
        <v>-0.0921387548425559</v>
      </c>
      <c r="S163" s="22">
        <f t="shared" si="155"/>
        <v>-0.0366275366826093</v>
      </c>
      <c r="T163" s="22">
        <f t="shared" si="155"/>
        <v>0.011613006371129</v>
      </c>
      <c r="U163" s="22">
        <f t="shared" si="155"/>
        <v>-0.165748779542867</v>
      </c>
      <c r="V163" s="22">
        <f t="shared" si="155"/>
        <v>-0.0544406845288405</v>
      </c>
      <c r="W163" s="22">
        <f t="shared" si="155"/>
        <v>-0.0583457891095494</v>
      </c>
      <c r="X163" s="26"/>
      <c r="Y163" s="26"/>
      <c r="Z163" s="26"/>
      <c r="AA163" s="33"/>
    </row>
    <row r="164" ht="12" customHeight="1" spans="1:27">
      <c r="A164" s="44"/>
      <c r="B164">
        <v>53</v>
      </c>
      <c r="C164" s="24"/>
      <c r="D164" s="22">
        <f t="shared" ref="D164:W164" si="156">D59/SD_3*SD_4</f>
        <v>0.0317682500456689</v>
      </c>
      <c r="E164" s="22">
        <f t="shared" si="156"/>
        <v>-0.0892918217980536</v>
      </c>
      <c r="F164" s="22">
        <f t="shared" si="156"/>
        <v>0.244023140230486</v>
      </c>
      <c r="G164" s="22">
        <f t="shared" si="156"/>
        <v>0.136815396197247</v>
      </c>
      <c r="H164" s="22">
        <f t="shared" si="156"/>
        <v>0.256065201017388</v>
      </c>
      <c r="I164" s="22">
        <f t="shared" si="156"/>
        <v>0.510085598338591</v>
      </c>
      <c r="J164" s="22">
        <f t="shared" si="156"/>
        <v>0.432661699424642</v>
      </c>
      <c r="K164" s="22">
        <f t="shared" si="156"/>
        <v>0.180016407079828</v>
      </c>
      <c r="L164" s="22">
        <f t="shared" si="156"/>
        <v>0.15572402480883</v>
      </c>
      <c r="M164" s="22">
        <f t="shared" si="156"/>
        <v>0.313183803122505</v>
      </c>
      <c r="N164" s="22">
        <f t="shared" si="156"/>
        <v>0.154138921493636</v>
      </c>
      <c r="O164" s="22">
        <f t="shared" si="156"/>
        <v>0.307992062042224</v>
      </c>
      <c r="P164" s="22">
        <f t="shared" si="156"/>
        <v>0.688129191354669</v>
      </c>
      <c r="Q164" s="22">
        <f t="shared" si="156"/>
        <v>0.668894646465076</v>
      </c>
      <c r="R164" s="22">
        <f t="shared" si="156"/>
        <v>0.503059940696485</v>
      </c>
      <c r="S164" s="22">
        <f t="shared" si="156"/>
        <v>0.617196004496129</v>
      </c>
      <c r="T164" s="22">
        <f t="shared" si="156"/>
        <v>0.520404038633475</v>
      </c>
      <c r="U164" s="22">
        <f t="shared" si="156"/>
        <v>0.558771800476921</v>
      </c>
      <c r="V164" s="22">
        <f t="shared" si="156"/>
        <v>0.259622566058847</v>
      </c>
      <c r="W164" s="22">
        <f t="shared" si="156"/>
        <v>0.24949487077397</v>
      </c>
      <c r="X164" s="26"/>
      <c r="Y164" s="26"/>
      <c r="Z164" s="26"/>
      <c r="AA164" s="33"/>
    </row>
    <row r="165" ht="12" customHeight="1" spans="1:27">
      <c r="A165" s="44"/>
      <c r="B165">
        <v>54</v>
      </c>
      <c r="C165" s="24"/>
      <c r="D165" s="22">
        <f t="shared" ref="D165:W165" si="157">D60/SD_3*SD_4</f>
        <v>-0.208052353598357</v>
      </c>
      <c r="E165" s="22">
        <f t="shared" si="157"/>
        <v>-0.272177133478724</v>
      </c>
      <c r="F165" s="22">
        <f t="shared" si="157"/>
        <v>-0.304078523677399</v>
      </c>
      <c r="G165" s="22">
        <f t="shared" si="157"/>
        <v>-0.539091429464788</v>
      </c>
      <c r="H165" s="22">
        <f t="shared" si="157"/>
        <v>-0.996038523558093</v>
      </c>
      <c r="I165" s="22">
        <f t="shared" si="157"/>
        <v>-0.730402139585649</v>
      </c>
      <c r="J165" s="22">
        <f t="shared" si="157"/>
        <v>-0.619440867954617</v>
      </c>
      <c r="K165" s="22">
        <f t="shared" si="157"/>
        <v>-0.546911285034727</v>
      </c>
      <c r="L165" s="22">
        <f t="shared" si="157"/>
        <v>-0.164403618249446</v>
      </c>
      <c r="M165" s="22">
        <f t="shared" si="157"/>
        <v>-0.154897475747753</v>
      </c>
      <c r="N165" s="22">
        <f t="shared" si="157"/>
        <v>-0.0877263626439693</v>
      </c>
      <c r="O165" s="22">
        <f t="shared" si="157"/>
        <v>0.349682845105988</v>
      </c>
      <c r="P165" s="22">
        <f t="shared" si="157"/>
        <v>0.479854119251194</v>
      </c>
      <c r="Q165" s="22">
        <f t="shared" si="157"/>
        <v>0.382034781255837</v>
      </c>
      <c r="R165" s="22">
        <f t="shared" si="157"/>
        <v>0.718958597335985</v>
      </c>
      <c r="S165" s="22">
        <f t="shared" si="157"/>
        <v>0.722877176476339</v>
      </c>
      <c r="T165" s="22">
        <f t="shared" si="157"/>
        <v>0.706707015308108</v>
      </c>
      <c r="U165" s="22">
        <f t="shared" si="157"/>
        <v>0.704402054087582</v>
      </c>
      <c r="V165" s="22">
        <f t="shared" si="157"/>
        <v>0.807052628921978</v>
      </c>
      <c r="W165" s="22">
        <f t="shared" si="157"/>
        <v>0.643044465520813</v>
      </c>
      <c r="X165" s="26"/>
      <c r="Y165" s="26"/>
      <c r="Z165" s="26"/>
      <c r="AA165" s="33"/>
    </row>
    <row r="166" ht="12" customHeight="1" spans="1:27">
      <c r="A166" s="44"/>
      <c r="B166">
        <v>55</v>
      </c>
      <c r="C166" s="24"/>
      <c r="D166" s="22">
        <f t="shared" ref="D166:W166" si="158">D61/SD_3*SD_4</f>
        <v>0.389139328390291</v>
      </c>
      <c r="E166" s="22">
        <f t="shared" si="158"/>
        <v>0.636856929486345</v>
      </c>
      <c r="F166" s="22">
        <f t="shared" si="158"/>
        <v>0.274363818846118</v>
      </c>
      <c r="G166" s="22">
        <f t="shared" si="158"/>
        <v>-0.0389933631687793</v>
      </c>
      <c r="H166" s="22">
        <f t="shared" si="158"/>
        <v>0.189311925815031</v>
      </c>
      <c r="I166" s="22">
        <f t="shared" si="158"/>
        <v>0.361056900122361</v>
      </c>
      <c r="J166" s="22">
        <f t="shared" si="158"/>
        <v>0.326038122619362</v>
      </c>
      <c r="K166" s="22">
        <f t="shared" si="158"/>
        <v>0.051047615340081</v>
      </c>
      <c r="L166" s="22">
        <f t="shared" si="158"/>
        <v>0.216363753225179</v>
      </c>
      <c r="M166" s="22">
        <f t="shared" si="158"/>
        <v>0.0113080550750243</v>
      </c>
      <c r="N166" s="22">
        <f t="shared" si="158"/>
        <v>-0.386037577747361</v>
      </c>
      <c r="O166" s="22">
        <f t="shared" si="158"/>
        <v>-0.4199943090414</v>
      </c>
      <c r="P166" s="22">
        <f t="shared" si="158"/>
        <v>-0.491695602508909</v>
      </c>
      <c r="Q166" s="22">
        <f t="shared" si="158"/>
        <v>-0.245841657479396</v>
      </c>
      <c r="R166" s="22">
        <f t="shared" si="158"/>
        <v>-0.346522613280715</v>
      </c>
      <c r="S166" s="22">
        <f t="shared" si="158"/>
        <v>-0.497184934703666</v>
      </c>
      <c r="T166" s="22">
        <f t="shared" si="158"/>
        <v>-0.51069926492971</v>
      </c>
      <c r="U166" s="22">
        <f t="shared" si="158"/>
        <v>-0.366635791193537</v>
      </c>
      <c r="V166" s="22">
        <f t="shared" si="158"/>
        <v>-0.523687585023083</v>
      </c>
      <c r="W166" s="22">
        <f t="shared" si="158"/>
        <v>-0.660659450291092</v>
      </c>
      <c r="X166" s="26"/>
      <c r="Y166" s="26"/>
      <c r="Z166" s="26"/>
      <c r="AA166" s="33"/>
    </row>
    <row r="167" ht="12" customHeight="1" spans="1:27">
      <c r="A167" s="44"/>
      <c r="B167">
        <v>56</v>
      </c>
      <c r="C167" s="24"/>
      <c r="D167" s="22">
        <f t="shared" ref="D167:W167" si="159">D62/SD_3*SD_4</f>
        <v>0.296167183758904</v>
      </c>
      <c r="E167" s="22">
        <f t="shared" si="159"/>
        <v>0.350957847854535</v>
      </c>
      <c r="F167" s="22">
        <f t="shared" si="159"/>
        <v>0.426500417625425</v>
      </c>
      <c r="G167" s="22">
        <f t="shared" si="159"/>
        <v>0.605122969088689</v>
      </c>
      <c r="H167" s="22">
        <f t="shared" si="159"/>
        <v>0.526496572970104</v>
      </c>
      <c r="I167" s="22">
        <f t="shared" si="159"/>
        <v>0.78847455023833</v>
      </c>
      <c r="J167" s="22">
        <f t="shared" si="159"/>
        <v>0.766192970689665</v>
      </c>
      <c r="K167" s="22">
        <f t="shared" si="159"/>
        <v>0.586158840502499</v>
      </c>
      <c r="L167" s="22">
        <f t="shared" si="159"/>
        <v>0.464727299394111</v>
      </c>
      <c r="M167" s="22">
        <f t="shared" si="159"/>
        <v>0.518264904657127</v>
      </c>
      <c r="N167" s="22">
        <f t="shared" si="159"/>
        <v>0.278346792519618</v>
      </c>
      <c r="O167" s="22">
        <f t="shared" si="159"/>
        <v>0.019384589676838</v>
      </c>
      <c r="P167" s="22">
        <f t="shared" si="159"/>
        <v>0.00982180084341649</v>
      </c>
      <c r="Q167" s="22">
        <f t="shared" si="159"/>
        <v>0.0625221415994415</v>
      </c>
      <c r="R167" s="22">
        <f t="shared" si="159"/>
        <v>-0.0223231024946799</v>
      </c>
      <c r="S167" s="22">
        <f t="shared" si="159"/>
        <v>0.212638754885539</v>
      </c>
      <c r="T167" s="22">
        <f t="shared" si="159"/>
        <v>0.120895437239645</v>
      </c>
      <c r="U167" s="22">
        <f t="shared" si="159"/>
        <v>0.182790073238886</v>
      </c>
      <c r="V167" s="22">
        <f t="shared" si="159"/>
        <v>0.103307068462902</v>
      </c>
      <c r="W167" s="22">
        <f t="shared" si="159"/>
        <v>0.127115740340862</v>
      </c>
      <c r="X167" s="26"/>
      <c r="Y167" s="26"/>
      <c r="Z167" s="26"/>
      <c r="AA167" s="33"/>
    </row>
    <row r="168" ht="12" customHeight="1" spans="1:27">
      <c r="A168" s="44"/>
      <c r="B168">
        <v>57</v>
      </c>
      <c r="C168" s="24"/>
      <c r="D168" s="22">
        <f t="shared" ref="D168:W168" si="160">D63/SD_3*SD_4</f>
        <v>0.0931145826921112</v>
      </c>
      <c r="E168" s="22">
        <f t="shared" si="160"/>
        <v>-0.0910920791236305</v>
      </c>
      <c r="F168" s="22">
        <f t="shared" si="160"/>
        <v>-0.0716784433627735</v>
      </c>
      <c r="G168" s="22">
        <f t="shared" si="160"/>
        <v>0.163012325157024</v>
      </c>
      <c r="H168" s="22">
        <f t="shared" si="160"/>
        <v>0.36993308238547</v>
      </c>
      <c r="I168" s="22">
        <f t="shared" si="160"/>
        <v>0.309411280500665</v>
      </c>
      <c r="J168" s="22">
        <f t="shared" si="160"/>
        <v>0.146279243953374</v>
      </c>
      <c r="K168" s="22">
        <f t="shared" si="160"/>
        <v>0.340894715008219</v>
      </c>
      <c r="L168" s="22">
        <f t="shared" si="160"/>
        <v>0.168692141529065</v>
      </c>
      <c r="M168" s="22">
        <f t="shared" si="160"/>
        <v>0.220207490098032</v>
      </c>
      <c r="N168" s="22">
        <f t="shared" si="160"/>
        <v>0.591184115561971</v>
      </c>
      <c r="O168" s="22">
        <f t="shared" si="160"/>
        <v>0.569339723458956</v>
      </c>
      <c r="P168" s="22">
        <f t="shared" si="160"/>
        <v>0.754213769311048</v>
      </c>
      <c r="Q168" s="22">
        <f t="shared" si="160"/>
        <v>0.607003507588422</v>
      </c>
      <c r="R168" s="22">
        <f t="shared" si="160"/>
        <v>0.616444456381924</v>
      </c>
      <c r="S168" s="22">
        <f t="shared" si="160"/>
        <v>0.732838038020648</v>
      </c>
      <c r="T168" s="22">
        <f t="shared" si="160"/>
        <v>0.827971345919417</v>
      </c>
      <c r="U168" s="22">
        <f t="shared" si="160"/>
        <v>0.761415685058484</v>
      </c>
      <c r="V168" s="22">
        <f t="shared" si="160"/>
        <v>0.826347636539076</v>
      </c>
      <c r="W168" s="22">
        <f t="shared" si="160"/>
        <v>0.719400399891177</v>
      </c>
      <c r="X168" s="26"/>
      <c r="Y168" s="26"/>
      <c r="Z168" s="26"/>
      <c r="AA168" s="33"/>
    </row>
    <row r="169" ht="12" customHeight="1" spans="1:27">
      <c r="A169" s="44"/>
      <c r="B169">
        <v>58</v>
      </c>
      <c r="C169" s="24"/>
      <c r="D169" s="22">
        <f t="shared" ref="D169:W169" si="161">D64/SD_3*SD_4</f>
        <v>-0.0188860697149413</v>
      </c>
      <c r="E169" s="22">
        <f t="shared" si="161"/>
        <v>-0.151602192689111</v>
      </c>
      <c r="F169" s="22">
        <f t="shared" si="161"/>
        <v>-0.11823253274251</v>
      </c>
      <c r="G169" s="22">
        <f t="shared" si="161"/>
        <v>-0.259493538452413</v>
      </c>
      <c r="H169" s="22">
        <f t="shared" si="161"/>
        <v>-0.396084767869442</v>
      </c>
      <c r="I169" s="22">
        <f t="shared" si="161"/>
        <v>-0.335928168053983</v>
      </c>
      <c r="J169" s="22">
        <f t="shared" si="161"/>
        <v>-0.61963752194454</v>
      </c>
      <c r="K169" s="22">
        <f t="shared" si="161"/>
        <v>-0.538802645128266</v>
      </c>
      <c r="L169" s="22">
        <f t="shared" si="161"/>
        <v>-0.741652506071531</v>
      </c>
      <c r="M169" s="22">
        <f t="shared" si="161"/>
        <v>-0.485302439213293</v>
      </c>
      <c r="N169" s="22">
        <f t="shared" si="161"/>
        <v>-0.334125826022053</v>
      </c>
      <c r="O169" s="22">
        <f t="shared" si="161"/>
        <v>-0.187056774785265</v>
      </c>
      <c r="P169" s="22">
        <f t="shared" si="161"/>
        <v>-0.198228527336919</v>
      </c>
      <c r="Q169" s="22">
        <f t="shared" si="161"/>
        <v>-0.565096345926975</v>
      </c>
      <c r="R169" s="22">
        <f t="shared" si="161"/>
        <v>-0.476699017539415</v>
      </c>
      <c r="S169" s="22">
        <f t="shared" si="161"/>
        <v>-0.292893040065865</v>
      </c>
      <c r="T169" s="22">
        <f t="shared" si="161"/>
        <v>-0.362355141372859</v>
      </c>
      <c r="U169" s="22">
        <f t="shared" si="161"/>
        <v>-0.0610396825400638</v>
      </c>
      <c r="V169" s="22">
        <f t="shared" si="161"/>
        <v>-0.075646206310027</v>
      </c>
      <c r="W169" s="22">
        <f t="shared" si="161"/>
        <v>-0.0487617225366046</v>
      </c>
      <c r="X169" s="26"/>
      <c r="Y169" s="26"/>
      <c r="Z169" s="26"/>
      <c r="AA169" s="33"/>
    </row>
    <row r="170" ht="12" customHeight="1" spans="1:27">
      <c r="A170" s="44"/>
      <c r="B170">
        <v>59</v>
      </c>
      <c r="C170" s="24"/>
      <c r="D170" s="22">
        <f t="shared" ref="D170:W170" si="162">D65/SD_3*SD_4</f>
        <v>0.0675647737114059</v>
      </c>
      <c r="E170" s="22">
        <f t="shared" si="162"/>
        <v>0.352733882081346</v>
      </c>
      <c r="F170" s="22">
        <f t="shared" si="162"/>
        <v>0.322255320711326</v>
      </c>
      <c r="G170" s="22">
        <f t="shared" si="162"/>
        <v>0.427898730549069</v>
      </c>
      <c r="H170" s="22">
        <f t="shared" si="162"/>
        <v>0.714741598906728</v>
      </c>
      <c r="I170" s="22">
        <f t="shared" si="162"/>
        <v>0.490397257161087</v>
      </c>
      <c r="J170" s="22">
        <f t="shared" si="162"/>
        <v>0.524607105444307</v>
      </c>
      <c r="K170" s="22">
        <f t="shared" si="162"/>
        <v>0.578222167554045</v>
      </c>
      <c r="L170" s="22">
        <f t="shared" si="162"/>
        <v>0.800277017907099</v>
      </c>
      <c r="M170" s="22">
        <f t="shared" si="162"/>
        <v>0.942608441059195</v>
      </c>
      <c r="N170" s="22">
        <f t="shared" si="162"/>
        <v>1.11785190442192</v>
      </c>
      <c r="O170" s="22">
        <f t="shared" si="162"/>
        <v>1.57069763363981</v>
      </c>
      <c r="P170" s="22">
        <f t="shared" si="162"/>
        <v>1.35372771670293</v>
      </c>
      <c r="Q170" s="22">
        <f t="shared" si="162"/>
        <v>1.29310481185979</v>
      </c>
      <c r="R170" s="22">
        <f t="shared" si="162"/>
        <v>1.40339075851983</v>
      </c>
      <c r="S170" s="22">
        <f t="shared" si="162"/>
        <v>1.22548016053332</v>
      </c>
      <c r="T170" s="22">
        <f t="shared" si="162"/>
        <v>1.35900875535458</v>
      </c>
      <c r="U170" s="22">
        <f t="shared" si="162"/>
        <v>1.2303494267848</v>
      </c>
      <c r="V170" s="22">
        <f t="shared" si="162"/>
        <v>0.71693803607461</v>
      </c>
      <c r="W170" s="22">
        <f t="shared" si="162"/>
        <v>1.19816206673312</v>
      </c>
      <c r="X170" s="26"/>
      <c r="Y170" s="26"/>
      <c r="Z170" s="26"/>
      <c r="AA170" s="33"/>
    </row>
    <row r="171" ht="12" customHeight="1" spans="1:27">
      <c r="A171" s="44"/>
      <c r="B171">
        <v>60</v>
      </c>
      <c r="C171" s="24"/>
      <c r="D171" s="22">
        <f t="shared" ref="D171:W171" si="163">D66/SD_3*SD_4</f>
        <v>0.00205155129856292</v>
      </c>
      <c r="E171" s="22">
        <f t="shared" si="163"/>
        <v>-0.203109868420601</v>
      </c>
      <c r="F171" s="22">
        <f t="shared" si="163"/>
        <v>-0.134724385148699</v>
      </c>
      <c r="G171" s="22">
        <f t="shared" si="163"/>
        <v>-0.108127993556763</v>
      </c>
      <c r="H171" s="22">
        <f t="shared" si="163"/>
        <v>-0.356125664663484</v>
      </c>
      <c r="I171" s="22">
        <f t="shared" si="163"/>
        <v>-0.563230020968497</v>
      </c>
      <c r="J171" s="22">
        <f t="shared" si="163"/>
        <v>-0.412692891669085</v>
      </c>
      <c r="K171" s="22">
        <f t="shared" si="163"/>
        <v>-0.398165464608591</v>
      </c>
      <c r="L171" s="22">
        <f t="shared" si="163"/>
        <v>0.0461926381344814</v>
      </c>
      <c r="M171" s="22">
        <f t="shared" si="163"/>
        <v>-0.144616634099083</v>
      </c>
      <c r="N171" s="22">
        <f t="shared" si="163"/>
        <v>-0.287473072427603</v>
      </c>
      <c r="O171" s="22">
        <f t="shared" si="163"/>
        <v>-0.634487667661036</v>
      </c>
      <c r="P171" s="22">
        <f t="shared" si="163"/>
        <v>-0.779626328525676</v>
      </c>
      <c r="Q171" s="22">
        <f t="shared" si="163"/>
        <v>-0.769172573312157</v>
      </c>
      <c r="R171" s="22">
        <f t="shared" si="163"/>
        <v>-0.778606677998238</v>
      </c>
      <c r="S171" s="22">
        <f t="shared" si="163"/>
        <v>-1.00024305624553</v>
      </c>
      <c r="T171" s="22">
        <f t="shared" si="163"/>
        <v>-0.534943663300047</v>
      </c>
      <c r="U171" s="22">
        <f t="shared" si="163"/>
        <v>-0.714903930879872</v>
      </c>
      <c r="V171" s="22">
        <f t="shared" si="163"/>
        <v>-0.70849143424837</v>
      </c>
      <c r="W171" s="22">
        <f t="shared" si="163"/>
        <v>-0.764906583530045</v>
      </c>
      <c r="X171" s="26"/>
      <c r="Y171" s="26"/>
      <c r="Z171" s="26"/>
      <c r="AA171" s="33"/>
    </row>
    <row r="172" ht="12" customHeight="1" spans="1:27">
      <c r="A172" s="44"/>
      <c r="B172">
        <v>61</v>
      </c>
      <c r="C172" s="24"/>
      <c r="D172" s="22">
        <f t="shared" ref="D172:W172" si="164">D67/SD_3*SD_4</f>
        <v>0.117576962285226</v>
      </c>
      <c r="E172" s="22">
        <f t="shared" si="164"/>
        <v>0.0362224602759787</v>
      </c>
      <c r="F172" s="22">
        <f t="shared" si="164"/>
        <v>-0.116137433185393</v>
      </c>
      <c r="G172" s="22">
        <f t="shared" si="164"/>
        <v>-0.211126504663673</v>
      </c>
      <c r="H172" s="22">
        <f t="shared" si="164"/>
        <v>-0.168910593916333</v>
      </c>
      <c r="I172" s="22">
        <f t="shared" si="164"/>
        <v>-0.282330931350125</v>
      </c>
      <c r="J172" s="22">
        <f t="shared" si="164"/>
        <v>-0.102796990807551</v>
      </c>
      <c r="K172" s="22">
        <f t="shared" si="164"/>
        <v>0.233354591305511</v>
      </c>
      <c r="L172" s="22">
        <f t="shared" si="164"/>
        <v>-0.130383470271915</v>
      </c>
      <c r="M172" s="22">
        <f t="shared" si="164"/>
        <v>0.207405795338505</v>
      </c>
      <c r="N172" s="22">
        <f t="shared" si="164"/>
        <v>-0.0666616684233728</v>
      </c>
      <c r="O172" s="22">
        <f t="shared" si="164"/>
        <v>0.178922338417752</v>
      </c>
      <c r="P172" s="22">
        <f t="shared" si="164"/>
        <v>0.0513638435389907</v>
      </c>
      <c r="Q172" s="22">
        <f t="shared" si="164"/>
        <v>0.000215272306871426</v>
      </c>
      <c r="R172" s="22">
        <f t="shared" si="164"/>
        <v>0.00411792951813962</v>
      </c>
      <c r="S172" s="22">
        <f t="shared" si="164"/>
        <v>-0.119343845020074</v>
      </c>
      <c r="T172" s="22">
        <f t="shared" si="164"/>
        <v>-0.0663220639235095</v>
      </c>
      <c r="U172" s="22">
        <f t="shared" si="164"/>
        <v>0.0233538694376549</v>
      </c>
      <c r="V172" s="22">
        <f t="shared" si="164"/>
        <v>-0.133207462421491</v>
      </c>
      <c r="W172" s="22">
        <f t="shared" si="164"/>
        <v>-0.36280021329508</v>
      </c>
      <c r="X172" s="26"/>
      <c r="Y172" s="26"/>
      <c r="Z172" s="26"/>
      <c r="AA172" s="33"/>
    </row>
    <row r="173" ht="12" customHeight="1" spans="1:27">
      <c r="A173" s="44"/>
      <c r="B173">
        <v>62</v>
      </c>
      <c r="C173" s="24"/>
      <c r="D173" s="22">
        <f t="shared" ref="D173:W173" si="165">D68/SD_3*SD_4</f>
        <v>0.229438042480157</v>
      </c>
      <c r="E173" s="22">
        <f t="shared" si="165"/>
        <v>0.31612090583681</v>
      </c>
      <c r="F173" s="22">
        <f t="shared" si="165"/>
        <v>0.420449614403346</v>
      </c>
      <c r="G173" s="22">
        <f t="shared" si="165"/>
        <v>0.340442567907698</v>
      </c>
      <c r="H173" s="22">
        <f t="shared" si="165"/>
        <v>0.314246284879591</v>
      </c>
      <c r="I173" s="22">
        <f t="shared" si="165"/>
        <v>0.475654523726972</v>
      </c>
      <c r="J173" s="22">
        <f t="shared" si="165"/>
        <v>0.515147920749052</v>
      </c>
      <c r="K173" s="22">
        <f t="shared" si="165"/>
        <v>0.859814953377307</v>
      </c>
      <c r="L173" s="22">
        <f t="shared" si="165"/>
        <v>0.772455067708195</v>
      </c>
      <c r="M173" s="22">
        <f t="shared" si="165"/>
        <v>0.708855564304066</v>
      </c>
      <c r="N173" s="22">
        <f t="shared" si="165"/>
        <v>0.400226286391776</v>
      </c>
      <c r="O173" s="22">
        <f t="shared" si="165"/>
        <v>0.211965563971408</v>
      </c>
      <c r="P173" s="22">
        <f t="shared" si="165"/>
        <v>0.542183484381238</v>
      </c>
      <c r="Q173" s="22">
        <f t="shared" si="165"/>
        <v>0.719096860176173</v>
      </c>
      <c r="R173" s="22">
        <f t="shared" si="165"/>
        <v>0.625124178579805</v>
      </c>
      <c r="S173" s="22">
        <f t="shared" si="165"/>
        <v>0.41621009654924</v>
      </c>
      <c r="T173" s="22">
        <f t="shared" si="165"/>
        <v>0.320193096270162</v>
      </c>
      <c r="U173" s="22">
        <f t="shared" si="165"/>
        <v>0.495350559587483</v>
      </c>
      <c r="V173" s="22">
        <f t="shared" si="165"/>
        <v>0.417398628320095</v>
      </c>
      <c r="W173" s="22">
        <f t="shared" si="165"/>
        <v>0.418585024815102</v>
      </c>
      <c r="X173" s="26"/>
      <c r="Y173" s="26"/>
      <c r="Z173" s="26"/>
      <c r="AA173" s="33"/>
    </row>
    <row r="174" ht="12" customHeight="1" spans="1:27">
      <c r="A174" s="44"/>
      <c r="B174">
        <v>63</v>
      </c>
      <c r="C174" s="24"/>
      <c r="D174" s="22">
        <f t="shared" ref="D174:W174" si="166">D69/SD_3*SD_4</f>
        <v>0.170712424310603</v>
      </c>
      <c r="E174" s="22">
        <f t="shared" si="166"/>
        <v>0.485165283879185</v>
      </c>
      <c r="F174" s="22">
        <f t="shared" si="166"/>
        <v>0.470534263206803</v>
      </c>
      <c r="G174" s="22">
        <f t="shared" si="166"/>
        <v>0.529903386718304</v>
      </c>
      <c r="H174" s="22">
        <f t="shared" si="166"/>
        <v>0.254916538772062</v>
      </c>
      <c r="I174" s="22">
        <f t="shared" si="166"/>
        <v>-0.12977698300459</v>
      </c>
      <c r="J174" s="22">
        <f t="shared" si="166"/>
        <v>-0.0707059832464954</v>
      </c>
      <c r="K174" s="22">
        <f t="shared" si="166"/>
        <v>0.00108993308605229</v>
      </c>
      <c r="L174" s="22">
        <f t="shared" si="166"/>
        <v>0.00702915297880761</v>
      </c>
      <c r="M174" s="22">
        <f t="shared" si="166"/>
        <v>-0.0189068431944684</v>
      </c>
      <c r="N174" s="22">
        <f t="shared" si="166"/>
        <v>-0.0897251349999296</v>
      </c>
      <c r="O174" s="22">
        <f t="shared" si="166"/>
        <v>0.136419144573389</v>
      </c>
      <c r="P174" s="22">
        <f t="shared" si="166"/>
        <v>0.281895754456347</v>
      </c>
      <c r="Q174" s="22">
        <f t="shared" si="166"/>
        <v>0.445187417175204</v>
      </c>
      <c r="R174" s="22">
        <f t="shared" si="166"/>
        <v>0.278848218060443</v>
      </c>
      <c r="S174" s="22">
        <f t="shared" si="166"/>
        <v>0.539597933661936</v>
      </c>
      <c r="T174" s="22">
        <f t="shared" si="166"/>
        <v>0.31956054611321</v>
      </c>
      <c r="U174" s="22">
        <f t="shared" si="166"/>
        <v>0.569474704111705</v>
      </c>
      <c r="V174" s="22">
        <f t="shared" si="166"/>
        <v>0.348277278127112</v>
      </c>
      <c r="W174" s="22">
        <f t="shared" si="166"/>
        <v>0.230580151359911</v>
      </c>
      <c r="X174" s="26"/>
      <c r="Y174" s="26"/>
      <c r="Z174" s="26"/>
      <c r="AA174" s="33"/>
    </row>
    <row r="175" ht="12" customHeight="1" spans="1:27">
      <c r="A175" s="44"/>
      <c r="B175">
        <v>64</v>
      </c>
      <c r="C175" s="24"/>
      <c r="D175" s="22">
        <f t="shared" ref="D175:W175" si="167">D70/SD_3*SD_4</f>
        <v>-0.0335179932777938</v>
      </c>
      <c r="E175" s="22">
        <f t="shared" si="167"/>
        <v>-0.130192456083147</v>
      </c>
      <c r="F175" s="22">
        <f t="shared" si="167"/>
        <v>0.0741128840554432</v>
      </c>
      <c r="G175" s="22">
        <f t="shared" si="167"/>
        <v>0.235516195865551</v>
      </c>
      <c r="H175" s="22">
        <f t="shared" si="167"/>
        <v>0.025769376730156</v>
      </c>
      <c r="I175" s="22">
        <f t="shared" si="167"/>
        <v>-0.422505337722303</v>
      </c>
      <c r="J175" s="22">
        <f t="shared" si="167"/>
        <v>-0.437748671214263</v>
      </c>
      <c r="K175" s="22">
        <f t="shared" si="167"/>
        <v>-0.340707679179292</v>
      </c>
      <c r="L175" s="22">
        <f t="shared" si="167"/>
        <v>-0.602219543732472</v>
      </c>
      <c r="M175" s="22">
        <f t="shared" si="167"/>
        <v>-0.283224085385231</v>
      </c>
      <c r="N175" s="22">
        <f t="shared" si="167"/>
        <v>-0.0184563477085454</v>
      </c>
      <c r="O175" s="22">
        <f t="shared" si="167"/>
        <v>0.175374676845058</v>
      </c>
      <c r="P175" s="22">
        <f t="shared" si="167"/>
        <v>0.0856467676687173</v>
      </c>
      <c r="Q175" s="22">
        <f t="shared" si="167"/>
        <v>0.204364177296379</v>
      </c>
      <c r="R175" s="22">
        <f t="shared" si="167"/>
        <v>0.0452958492240595</v>
      </c>
      <c r="S175" s="22">
        <f t="shared" si="167"/>
        <v>-0.228799404882098</v>
      </c>
      <c r="T175" s="22">
        <f t="shared" si="167"/>
        <v>-0.034194879095332</v>
      </c>
      <c r="U175" s="22">
        <f t="shared" si="167"/>
        <v>0.0178225293975797</v>
      </c>
      <c r="V175" s="22">
        <f t="shared" si="167"/>
        <v>-0.130655580563802</v>
      </c>
      <c r="W175" s="22">
        <f t="shared" si="167"/>
        <v>-0.0988388018825487</v>
      </c>
      <c r="X175" s="26"/>
      <c r="Y175" s="26"/>
      <c r="Z175" s="26"/>
      <c r="AA175" s="33"/>
    </row>
    <row r="176" ht="12" customHeight="1" spans="1:27">
      <c r="A176" s="44"/>
      <c r="B176">
        <v>65</v>
      </c>
      <c r="C176" s="24"/>
      <c r="D176" s="22">
        <f t="shared" ref="D176:W176" si="168">D71/SD_3*SD_4</f>
        <v>-0.190087332756929</v>
      </c>
      <c r="E176" s="22">
        <f t="shared" si="168"/>
        <v>0.227446038782624</v>
      </c>
      <c r="F176" s="22">
        <f t="shared" si="168"/>
        <v>0.698305794669788</v>
      </c>
      <c r="G176" s="22">
        <f t="shared" si="168"/>
        <v>0.541617654380893</v>
      </c>
      <c r="H176" s="22">
        <f t="shared" si="168"/>
        <v>0.126093605314767</v>
      </c>
      <c r="I176" s="22">
        <f t="shared" si="168"/>
        <v>0.302303810947421</v>
      </c>
      <c r="J176" s="22">
        <f t="shared" si="168"/>
        <v>0.436465784220836</v>
      </c>
      <c r="K176" s="22">
        <f t="shared" si="168"/>
        <v>0.485930470385837</v>
      </c>
      <c r="L176" s="22">
        <f t="shared" si="168"/>
        <v>0.689075013695407</v>
      </c>
      <c r="M176" s="22">
        <f t="shared" si="168"/>
        <v>0.561238006882148</v>
      </c>
      <c r="N176" s="22">
        <f t="shared" si="168"/>
        <v>0.339680382599078</v>
      </c>
      <c r="O176" s="22">
        <f t="shared" si="168"/>
        <v>0.331100796830359</v>
      </c>
      <c r="P176" s="22">
        <f t="shared" si="168"/>
        <v>0.191896341861254</v>
      </c>
      <c r="Q176" s="22">
        <f t="shared" si="168"/>
        <v>0.192148524774758</v>
      </c>
      <c r="R176" s="22">
        <f t="shared" si="168"/>
        <v>0.157996036304742</v>
      </c>
      <c r="S176" s="22">
        <f t="shared" si="168"/>
        <v>0.278830409953792</v>
      </c>
      <c r="T176" s="22">
        <f t="shared" si="168"/>
        <v>0.195910264252693</v>
      </c>
      <c r="U176" s="22">
        <f t="shared" si="168"/>
        <v>0.131606276631557</v>
      </c>
      <c r="V176" s="22">
        <f t="shared" si="168"/>
        <v>0.0361349159501837</v>
      </c>
      <c r="W176" s="22">
        <f t="shared" si="168"/>
        <v>0.216167359424368</v>
      </c>
      <c r="X176" s="26"/>
      <c r="Y176" s="26"/>
      <c r="Z176" s="26"/>
      <c r="AA176" s="33"/>
    </row>
    <row r="177" ht="12" customHeight="1" spans="1:27">
      <c r="A177" s="44"/>
      <c r="B177">
        <v>66</v>
      </c>
      <c r="C177" s="24"/>
      <c r="D177" s="22">
        <f t="shared" ref="D177:W177" si="169">D72/SD_3*SD_4</f>
        <v>0.13797806390231</v>
      </c>
      <c r="E177" s="22">
        <f t="shared" si="169"/>
        <v>-0.066962011007467</v>
      </c>
      <c r="F177" s="22">
        <f t="shared" si="169"/>
        <v>-0.116396109157803</v>
      </c>
      <c r="G177" s="22">
        <f t="shared" si="169"/>
        <v>-0.0736607013382716</v>
      </c>
      <c r="H177" s="22">
        <f t="shared" si="169"/>
        <v>-0.357408688221261</v>
      </c>
      <c r="I177" s="22">
        <f t="shared" si="169"/>
        <v>-0.312451495867476</v>
      </c>
      <c r="J177" s="22">
        <f t="shared" si="169"/>
        <v>-0.231893569354545</v>
      </c>
      <c r="K177" s="22">
        <f t="shared" si="169"/>
        <v>-0.488416264298088</v>
      </c>
      <c r="L177" s="22">
        <f t="shared" si="169"/>
        <v>-0.177351642108953</v>
      </c>
      <c r="M177" s="22">
        <f t="shared" si="169"/>
        <v>0.0212328366916235</v>
      </c>
      <c r="N177" s="22">
        <f t="shared" si="169"/>
        <v>0.109607639183633</v>
      </c>
      <c r="O177" s="22">
        <f t="shared" si="169"/>
        <v>-0.0912526371760597</v>
      </c>
      <c r="P177" s="22">
        <f t="shared" si="169"/>
        <v>0.0130043750659353</v>
      </c>
      <c r="Q177" s="22">
        <f t="shared" si="169"/>
        <v>0.179636861075577</v>
      </c>
      <c r="R177" s="22">
        <f t="shared" si="169"/>
        <v>0.291682095340853</v>
      </c>
      <c r="S177" s="22">
        <f t="shared" si="169"/>
        <v>0.407883043776331</v>
      </c>
      <c r="T177" s="22">
        <f t="shared" si="169"/>
        <v>0.145312974723425</v>
      </c>
      <c r="U177" s="22">
        <f t="shared" si="169"/>
        <v>-0.114646239998407</v>
      </c>
      <c r="V177" s="22">
        <f t="shared" si="169"/>
        <v>-0.376264316633425</v>
      </c>
      <c r="W177" s="22">
        <f t="shared" si="169"/>
        <v>-0.179794985797053</v>
      </c>
      <c r="X177" s="26"/>
      <c r="Y177" s="26"/>
      <c r="Z177" s="26"/>
      <c r="AA177" s="33"/>
    </row>
    <row r="178" ht="12" customHeight="1" spans="1:27">
      <c r="A178" s="44"/>
      <c r="B178">
        <v>67</v>
      </c>
      <c r="C178" s="24"/>
      <c r="D178" s="22">
        <f t="shared" ref="D178:W178" si="170">D73/SD_3*SD_4</f>
        <v>-0.283882684264325</v>
      </c>
      <c r="E178" s="22">
        <f t="shared" si="170"/>
        <v>-0.199612267344313</v>
      </c>
      <c r="F178" s="22">
        <f t="shared" si="170"/>
        <v>-0.37289386100704</v>
      </c>
      <c r="G178" s="22">
        <f t="shared" si="170"/>
        <v>-0.425865119639596</v>
      </c>
      <c r="H178" s="22">
        <f t="shared" si="170"/>
        <v>-0.565755814812972</v>
      </c>
      <c r="I178" s="22">
        <f t="shared" si="170"/>
        <v>-0.619312819136929</v>
      </c>
      <c r="J178" s="22">
        <f t="shared" si="170"/>
        <v>-0.611137242867177</v>
      </c>
      <c r="K178" s="22">
        <f t="shared" si="170"/>
        <v>-0.897592241223466</v>
      </c>
      <c r="L178" s="22">
        <f t="shared" si="170"/>
        <v>-0.905485355071991</v>
      </c>
      <c r="M178" s="22">
        <f t="shared" si="170"/>
        <v>-0.931867625429395</v>
      </c>
      <c r="N178" s="22">
        <f t="shared" si="170"/>
        <v>-0.671268049758334</v>
      </c>
      <c r="O178" s="22">
        <f t="shared" si="170"/>
        <v>-0.841664169289568</v>
      </c>
      <c r="P178" s="22">
        <f t="shared" si="170"/>
        <v>-0.583673016255797</v>
      </c>
      <c r="Q178" s="22">
        <f t="shared" si="170"/>
        <v>-0.241409554654835</v>
      </c>
      <c r="R178" s="22">
        <f t="shared" si="170"/>
        <v>0.00370012228401224</v>
      </c>
      <c r="S178" s="22">
        <f t="shared" si="170"/>
        <v>0.263532992953696</v>
      </c>
      <c r="T178" s="22">
        <f t="shared" si="170"/>
        <v>0.449185828940529</v>
      </c>
      <c r="U178" s="22">
        <f t="shared" si="170"/>
        <v>0.772986651157297</v>
      </c>
      <c r="V178" s="22">
        <f t="shared" si="170"/>
        <v>0.999313107683777</v>
      </c>
      <c r="W178" s="22">
        <f t="shared" si="170"/>
        <v>0.991938693755086</v>
      </c>
      <c r="X178" s="26"/>
      <c r="Y178" s="26"/>
      <c r="Z178" s="26"/>
      <c r="AA178" s="33"/>
    </row>
    <row r="179" ht="12" customHeight="1" spans="1:27">
      <c r="A179" s="44"/>
      <c r="B179">
        <v>68</v>
      </c>
      <c r="C179" s="24"/>
      <c r="D179" s="22">
        <f t="shared" ref="D179:W179" si="171">D74/SD_3*SD_4</f>
        <v>0.0492298458445556</v>
      </c>
      <c r="E179" s="22">
        <f t="shared" si="171"/>
        <v>-0.0687005664601153</v>
      </c>
      <c r="F179" s="22">
        <f t="shared" si="171"/>
        <v>0.142793520902633</v>
      </c>
      <c r="G179" s="22">
        <f t="shared" si="171"/>
        <v>0.214226875599733</v>
      </c>
      <c r="H179" s="22">
        <f t="shared" si="171"/>
        <v>0.340037369665115</v>
      </c>
      <c r="I179" s="22">
        <f t="shared" si="171"/>
        <v>0.20130196648755</v>
      </c>
      <c r="J179" s="22">
        <f t="shared" si="171"/>
        <v>-0.146091773270938</v>
      </c>
      <c r="K179" s="22">
        <f t="shared" si="171"/>
        <v>-0.276207139854211</v>
      </c>
      <c r="L179" s="22">
        <f t="shared" si="171"/>
        <v>0.0435059375055438</v>
      </c>
      <c r="M179" s="22">
        <f t="shared" si="171"/>
        <v>0.353201073159224</v>
      </c>
      <c r="N179" s="22">
        <f t="shared" si="171"/>
        <v>0.422518227269565</v>
      </c>
      <c r="O179" s="22">
        <f t="shared" si="171"/>
        <v>-0.000748265698336464</v>
      </c>
      <c r="P179" s="22">
        <f t="shared" si="171"/>
        <v>0.301509227462649</v>
      </c>
      <c r="Q179" s="22">
        <f t="shared" si="171"/>
        <v>0.0190080934426253</v>
      </c>
      <c r="R179" s="22">
        <f t="shared" si="171"/>
        <v>-0.111877332696626</v>
      </c>
      <c r="S179" s="22">
        <f t="shared" si="171"/>
        <v>-0.00740538153150962</v>
      </c>
      <c r="T179" s="22">
        <f t="shared" si="171"/>
        <v>0.193757649118503</v>
      </c>
      <c r="U179" s="22">
        <f t="shared" si="171"/>
        <v>0.290537769405307</v>
      </c>
      <c r="V179" s="22">
        <f t="shared" si="171"/>
        <v>0.433943272865672</v>
      </c>
      <c r="W179" s="22">
        <f t="shared" si="171"/>
        <v>0.665392700278967</v>
      </c>
      <c r="X179" s="26"/>
      <c r="Y179" s="26"/>
      <c r="Z179" s="26"/>
      <c r="AA179" s="33"/>
    </row>
    <row r="180" ht="12" customHeight="1" spans="1:27">
      <c r="A180" s="44"/>
      <c r="B180">
        <v>69</v>
      </c>
      <c r="C180" s="24"/>
      <c r="D180" s="22">
        <f t="shared" ref="D180:W180" si="172">D75/SD_3*SD_4</f>
        <v>-0.259478307077515</v>
      </c>
      <c r="E180" s="22">
        <f t="shared" si="172"/>
        <v>-0.087629572869222</v>
      </c>
      <c r="F180" s="22">
        <f t="shared" si="172"/>
        <v>-0.0641272275122737</v>
      </c>
      <c r="G180" s="22">
        <f t="shared" si="172"/>
        <v>0.152263528451854</v>
      </c>
      <c r="H180" s="22">
        <f t="shared" si="172"/>
        <v>0.037072874479759</v>
      </c>
      <c r="I180" s="22">
        <f t="shared" si="172"/>
        <v>0.0917731585497708</v>
      </c>
      <c r="J180" s="22">
        <f t="shared" si="172"/>
        <v>0.247835928320797</v>
      </c>
      <c r="K180" s="22">
        <f t="shared" si="172"/>
        <v>0.527767127920951</v>
      </c>
      <c r="L180" s="22">
        <f t="shared" si="172"/>
        <v>0.401643808096408</v>
      </c>
      <c r="M180" s="22">
        <f t="shared" si="172"/>
        <v>0.257835677378288</v>
      </c>
      <c r="N180" s="22">
        <f t="shared" si="172"/>
        <v>0.0391707770423745</v>
      </c>
      <c r="O180" s="22">
        <f t="shared" si="172"/>
        <v>0.120723395169182</v>
      </c>
      <c r="P180" s="22">
        <f t="shared" si="172"/>
        <v>0.0468319746952682</v>
      </c>
      <c r="Q180" s="22">
        <f t="shared" si="172"/>
        <v>0.133563418085514</v>
      </c>
      <c r="R180" s="22">
        <f t="shared" si="172"/>
        <v>0.199512468035971</v>
      </c>
      <c r="S180" s="22">
        <f t="shared" si="172"/>
        <v>0.197320651115506</v>
      </c>
      <c r="T180" s="22">
        <f t="shared" si="172"/>
        <v>0.371606879331097</v>
      </c>
      <c r="U180" s="22">
        <f t="shared" si="172"/>
        <v>0.480554435680335</v>
      </c>
      <c r="V180" s="22">
        <f t="shared" si="172"/>
        <v>0.697248322804381</v>
      </c>
      <c r="W180" s="22">
        <f t="shared" si="172"/>
        <v>0.338215936342321</v>
      </c>
      <c r="X180" s="26"/>
      <c r="Y180" s="26"/>
      <c r="Z180" s="26"/>
      <c r="AA180" s="33"/>
    </row>
    <row r="181" ht="12" customHeight="1" spans="1:27">
      <c r="A181" s="44"/>
      <c r="B181">
        <v>70</v>
      </c>
      <c r="C181" s="24"/>
      <c r="D181" s="22">
        <f t="shared" ref="D181:W181" si="173">D76/SD_3*SD_4</f>
        <v>-0.373088598262558</v>
      </c>
      <c r="E181" s="22">
        <f t="shared" si="173"/>
        <v>-0.27164962087226</v>
      </c>
      <c r="F181" s="22">
        <f t="shared" si="173"/>
        <v>-0.371884986595623</v>
      </c>
      <c r="G181" s="22">
        <f t="shared" si="173"/>
        <v>-0.54006779851694</v>
      </c>
      <c r="H181" s="22">
        <f t="shared" si="173"/>
        <v>-0.449255493041758</v>
      </c>
      <c r="I181" s="22">
        <f t="shared" si="173"/>
        <v>-0.730098960616304</v>
      </c>
      <c r="J181" s="22">
        <f t="shared" si="173"/>
        <v>-0.608097297221627</v>
      </c>
      <c r="K181" s="22">
        <f t="shared" si="173"/>
        <v>-0.811868322766254</v>
      </c>
      <c r="L181" s="22">
        <f t="shared" si="173"/>
        <v>-1.15614532162153</v>
      </c>
      <c r="M181" s="22">
        <f t="shared" si="173"/>
        <v>-1.21952009580203</v>
      </c>
      <c r="N181" s="22">
        <f t="shared" si="173"/>
        <v>-1.08906889796702</v>
      </c>
      <c r="O181" s="22">
        <f t="shared" si="173"/>
        <v>-0.894481304913757</v>
      </c>
      <c r="P181" s="22">
        <f t="shared" si="173"/>
        <v>-0.781152321702403</v>
      </c>
      <c r="Q181" s="22">
        <f t="shared" si="173"/>
        <v>-0.717767702941902</v>
      </c>
      <c r="R181" s="22">
        <f t="shared" si="173"/>
        <v>-0.789760050966156</v>
      </c>
      <c r="S181" s="22">
        <f t="shared" si="173"/>
        <v>-1.08073900439294</v>
      </c>
      <c r="T181" s="22">
        <f t="shared" si="173"/>
        <v>-0.620745825138963</v>
      </c>
      <c r="U181" s="22">
        <f t="shared" si="173"/>
        <v>-1.08855356537493</v>
      </c>
      <c r="V181" s="22">
        <f t="shared" si="173"/>
        <v>-1.255997822644</v>
      </c>
      <c r="W181" s="22">
        <f t="shared" si="173"/>
        <v>-1.13432145486486</v>
      </c>
      <c r="X181" s="26"/>
      <c r="Y181" s="26"/>
      <c r="Z181" s="26"/>
      <c r="AA181" s="33"/>
    </row>
    <row r="182" ht="12" customHeight="1" spans="1:27">
      <c r="A182" s="44"/>
      <c r="B182">
        <v>71</v>
      </c>
      <c r="C182" s="24"/>
      <c r="D182" s="22">
        <f t="shared" ref="D182:W182" si="174">D77/SD_3*SD_4</f>
        <v>-0.113631980462964</v>
      </c>
      <c r="E182" s="22">
        <f t="shared" si="174"/>
        <v>-0.164969576854695</v>
      </c>
      <c r="F182" s="22">
        <f t="shared" si="174"/>
        <v>-0.339949605827745</v>
      </c>
      <c r="G182" s="22">
        <f t="shared" si="174"/>
        <v>-0.659059616319252</v>
      </c>
      <c r="H182" s="22">
        <f t="shared" si="174"/>
        <v>-1.05616615811842</v>
      </c>
      <c r="I182" s="22">
        <f t="shared" si="174"/>
        <v>-1.31046257706121</v>
      </c>
      <c r="J182" s="22">
        <f t="shared" si="174"/>
        <v>-1.20922038653964</v>
      </c>
      <c r="K182" s="22">
        <f t="shared" si="174"/>
        <v>-0.951822766447193</v>
      </c>
      <c r="L182" s="22">
        <f t="shared" si="174"/>
        <v>-1.12291041831136</v>
      </c>
      <c r="M182" s="22">
        <f t="shared" si="174"/>
        <v>-1.47687603330993</v>
      </c>
      <c r="N182" s="22">
        <f t="shared" si="174"/>
        <v>-1.34624161712386</v>
      </c>
      <c r="O182" s="22">
        <f t="shared" si="174"/>
        <v>-1.47516625636056</v>
      </c>
      <c r="P182" s="22">
        <f t="shared" si="174"/>
        <v>-1.26098814395951</v>
      </c>
      <c r="Q182" s="22">
        <f t="shared" si="174"/>
        <v>-1.55615243584277</v>
      </c>
      <c r="R182" s="22">
        <f t="shared" si="174"/>
        <v>-1.50073208911007</v>
      </c>
      <c r="S182" s="22">
        <f t="shared" si="174"/>
        <v>-1.58152021025821</v>
      </c>
      <c r="T182" s="22">
        <f t="shared" si="174"/>
        <v>-1.77477821765991</v>
      </c>
      <c r="U182" s="22">
        <f t="shared" si="174"/>
        <v>-1.79996431515188</v>
      </c>
      <c r="V182" s="22">
        <f t="shared" si="174"/>
        <v>-1.85246069053566</v>
      </c>
      <c r="W182" s="22">
        <f t="shared" si="174"/>
        <v>-1.9786135494196</v>
      </c>
      <c r="X182" s="26"/>
      <c r="Y182" s="26"/>
      <c r="Z182" s="26"/>
      <c r="AA182" s="33"/>
    </row>
    <row r="183" ht="12" customHeight="1" spans="1:27">
      <c r="A183" s="44"/>
      <c r="B183">
        <v>72</v>
      </c>
      <c r="C183" s="24"/>
      <c r="D183" s="22">
        <f t="shared" ref="D183:W183" si="175">D78/SD_3*SD_4</f>
        <v>0.269796969201749</v>
      </c>
      <c r="E183" s="22">
        <f t="shared" si="175"/>
        <v>0.497407626001666</v>
      </c>
      <c r="F183" s="22">
        <f t="shared" si="175"/>
        <v>0.471006956707667</v>
      </c>
      <c r="G183" s="22">
        <f t="shared" si="175"/>
        <v>1.08148453477352</v>
      </c>
      <c r="H183" s="22">
        <f t="shared" si="175"/>
        <v>0.906074836082316</v>
      </c>
      <c r="I183" s="22">
        <f t="shared" si="175"/>
        <v>0.421042896416021</v>
      </c>
      <c r="J183" s="22">
        <f t="shared" si="175"/>
        <v>0.436991381558125</v>
      </c>
      <c r="K183" s="22">
        <f t="shared" si="175"/>
        <v>0.68554527086497</v>
      </c>
      <c r="L183" s="22">
        <f t="shared" si="175"/>
        <v>0.515034849581503</v>
      </c>
      <c r="M183" s="22">
        <f t="shared" si="175"/>
        <v>0.510269884222978</v>
      </c>
      <c r="N183" s="22">
        <f t="shared" si="175"/>
        <v>0.264514477883917</v>
      </c>
      <c r="O183" s="22">
        <f t="shared" si="175"/>
        <v>0.185556236094832</v>
      </c>
      <c r="P183" s="22">
        <f t="shared" si="175"/>
        <v>-0.00361503209892032</v>
      </c>
      <c r="Q183" s="22">
        <f t="shared" si="175"/>
        <v>-0.0679468558539753</v>
      </c>
      <c r="R183" s="22">
        <f t="shared" si="175"/>
        <v>-0.0962324957116853</v>
      </c>
      <c r="S183" s="22">
        <f t="shared" si="175"/>
        <v>0.207957910503757</v>
      </c>
      <c r="T183" s="22">
        <f t="shared" si="175"/>
        <v>0.130720147053419</v>
      </c>
      <c r="U183" s="22">
        <f t="shared" si="175"/>
        <v>0.0362932183382321</v>
      </c>
      <c r="V183" s="22">
        <f t="shared" si="175"/>
        <v>-0.123145571121853</v>
      </c>
      <c r="W183" s="22">
        <f t="shared" si="175"/>
        <v>-0.176232152048153</v>
      </c>
      <c r="X183" s="26"/>
      <c r="Y183" s="26"/>
      <c r="Z183" s="26"/>
      <c r="AA183" s="33"/>
    </row>
    <row r="184" ht="12" customHeight="1" spans="1:27">
      <c r="A184" s="44"/>
      <c r="B184">
        <v>73</v>
      </c>
      <c r="C184" s="24"/>
      <c r="D184" s="22">
        <f t="shared" ref="D184:W184" si="176">D79/SD_3*SD_4</f>
        <v>0.0219420746740866</v>
      </c>
      <c r="E184" s="22">
        <f t="shared" si="176"/>
        <v>0.445367188269384</v>
      </c>
      <c r="F184" s="22">
        <f t="shared" si="176"/>
        <v>0.367606680490533</v>
      </c>
      <c r="G184" s="22">
        <f t="shared" si="176"/>
        <v>0.461871961221657</v>
      </c>
      <c r="H184" s="22">
        <f t="shared" si="176"/>
        <v>0.707859261843</v>
      </c>
      <c r="I184" s="22">
        <f t="shared" si="176"/>
        <v>0.784793986777882</v>
      </c>
      <c r="J184" s="22">
        <f t="shared" si="176"/>
        <v>0.617806045763083</v>
      </c>
      <c r="K184" s="22">
        <f t="shared" si="176"/>
        <v>1.13507590471184</v>
      </c>
      <c r="L184" s="22">
        <f t="shared" si="176"/>
        <v>1.29377546146385</v>
      </c>
      <c r="M184" s="22">
        <f t="shared" si="176"/>
        <v>1.52981706556827</v>
      </c>
      <c r="N184" s="22">
        <f t="shared" si="176"/>
        <v>1.36452484687391</v>
      </c>
      <c r="O184" s="22">
        <f t="shared" si="176"/>
        <v>1.40114307942824</v>
      </c>
      <c r="P184" s="22">
        <f t="shared" si="176"/>
        <v>1.55007180160424</v>
      </c>
      <c r="Q184" s="22">
        <f t="shared" si="176"/>
        <v>1.20437369225478</v>
      </c>
      <c r="R184" s="22">
        <f t="shared" si="176"/>
        <v>1.07160891434428</v>
      </c>
      <c r="S184" s="22">
        <f t="shared" si="176"/>
        <v>1.41804190553984</v>
      </c>
      <c r="T184" s="22">
        <f t="shared" si="176"/>
        <v>1.63462454680675</v>
      </c>
      <c r="U184" s="22">
        <f t="shared" si="176"/>
        <v>1.3836265101018</v>
      </c>
      <c r="V184" s="22">
        <f t="shared" si="176"/>
        <v>1.09873387322111</v>
      </c>
      <c r="W184" s="22">
        <f t="shared" si="176"/>
        <v>0.746900368457215</v>
      </c>
      <c r="X184" s="26"/>
      <c r="Y184" s="26"/>
      <c r="Z184" s="26"/>
      <c r="AA184" s="33"/>
    </row>
    <row r="185" ht="12" customHeight="1" spans="1:27">
      <c r="A185" s="44"/>
      <c r="B185">
        <v>74</v>
      </c>
      <c r="C185" s="24"/>
      <c r="D185" s="22">
        <f t="shared" ref="D185:W185" si="177">D80/SD_3*SD_4</f>
        <v>-0.141743031512755</v>
      </c>
      <c r="E185" s="22">
        <f t="shared" si="177"/>
        <v>-0.423521988321458</v>
      </c>
      <c r="F185" s="22">
        <f t="shared" si="177"/>
        <v>-0.494736391324569</v>
      </c>
      <c r="G185" s="22">
        <f t="shared" si="177"/>
        <v>-0.339240194848455</v>
      </c>
      <c r="H185" s="22">
        <f t="shared" si="177"/>
        <v>-0.114272077452164</v>
      </c>
      <c r="I185" s="22">
        <f t="shared" si="177"/>
        <v>0.126396587478855</v>
      </c>
      <c r="J185" s="22">
        <f t="shared" si="177"/>
        <v>0.465754794793153</v>
      </c>
      <c r="K185" s="22">
        <f t="shared" si="177"/>
        <v>0.463089491702284</v>
      </c>
      <c r="L185" s="22">
        <f t="shared" si="177"/>
        <v>0.557054461227338</v>
      </c>
      <c r="M185" s="22">
        <f t="shared" si="177"/>
        <v>0.607481376700589</v>
      </c>
      <c r="N185" s="22">
        <f t="shared" si="177"/>
        <v>0.659854747994794</v>
      </c>
      <c r="O185" s="22">
        <f t="shared" si="177"/>
        <v>0.632888318430785</v>
      </c>
      <c r="P185" s="22">
        <f t="shared" si="177"/>
        <v>0.573821376950721</v>
      </c>
      <c r="Q185" s="22">
        <f t="shared" si="177"/>
        <v>0.470938444992162</v>
      </c>
      <c r="R185" s="22">
        <f t="shared" si="177"/>
        <v>0.639350325961395</v>
      </c>
      <c r="S185" s="22">
        <f t="shared" si="177"/>
        <v>0.483396666534223</v>
      </c>
      <c r="T185" s="22">
        <f t="shared" si="177"/>
        <v>0.581100159452909</v>
      </c>
      <c r="U185" s="22">
        <f t="shared" si="177"/>
        <v>0.653838136837587</v>
      </c>
      <c r="V185" s="22">
        <f t="shared" si="177"/>
        <v>0.75407870229373</v>
      </c>
      <c r="W185" s="22">
        <f t="shared" si="177"/>
        <v>0.874169195281984</v>
      </c>
      <c r="X185" s="26"/>
      <c r="Y185" s="26"/>
      <c r="Z185" s="26"/>
      <c r="AA185" s="33"/>
    </row>
    <row r="186" ht="12" customHeight="1" spans="1:27">
      <c r="A186" s="44"/>
      <c r="B186">
        <v>75</v>
      </c>
      <c r="C186" s="24"/>
      <c r="D186" s="22">
        <f t="shared" ref="D186:W186" si="178">D81/SD_3*SD_4</f>
        <v>-0.524787875803173</v>
      </c>
      <c r="E186" s="22">
        <f t="shared" si="178"/>
        <v>-0.686273575013114</v>
      </c>
      <c r="F186" s="22">
        <f t="shared" si="178"/>
        <v>-0.593177611429534</v>
      </c>
      <c r="G186" s="22">
        <f t="shared" si="178"/>
        <v>-0.366002913277606</v>
      </c>
      <c r="H186" s="22">
        <f t="shared" si="178"/>
        <v>-0.559022787487214</v>
      </c>
      <c r="I186" s="22">
        <f t="shared" si="178"/>
        <v>-0.686916243559487</v>
      </c>
      <c r="J186" s="22">
        <f t="shared" si="178"/>
        <v>-0.64943431899705</v>
      </c>
      <c r="K186" s="22">
        <f t="shared" si="178"/>
        <v>-0.705887872526115</v>
      </c>
      <c r="L186" s="22">
        <f t="shared" si="178"/>
        <v>-0.588553232820682</v>
      </c>
      <c r="M186" s="22">
        <f t="shared" si="178"/>
        <v>-0.377765838480555</v>
      </c>
      <c r="N186" s="22">
        <f t="shared" si="178"/>
        <v>-0.247672405810556</v>
      </c>
      <c r="O186" s="22">
        <f t="shared" si="178"/>
        <v>-0.447407446284108</v>
      </c>
      <c r="P186" s="22">
        <f t="shared" si="178"/>
        <v>-0.514364246769738</v>
      </c>
      <c r="Q186" s="22">
        <f t="shared" si="178"/>
        <v>-0.72007284371258</v>
      </c>
      <c r="R186" s="22">
        <f t="shared" si="178"/>
        <v>-0.250971483853322</v>
      </c>
      <c r="S186" s="22">
        <f t="shared" si="178"/>
        <v>-0.648610829568916</v>
      </c>
      <c r="T186" s="22">
        <f t="shared" si="178"/>
        <v>-0.359542490868816</v>
      </c>
      <c r="U186" s="22">
        <f t="shared" si="178"/>
        <v>-0.425149487417003</v>
      </c>
      <c r="V186" s="22">
        <f t="shared" si="178"/>
        <v>-0.466415585266762</v>
      </c>
      <c r="W186" s="22">
        <f t="shared" si="178"/>
        <v>-0.452484048982307</v>
      </c>
      <c r="X186" s="26"/>
      <c r="Y186" s="26"/>
      <c r="Z186" s="26"/>
      <c r="AA186" s="33"/>
    </row>
    <row r="187" ht="12" customHeight="1" spans="1:27">
      <c r="A187" s="44"/>
      <c r="B187">
        <v>76</v>
      </c>
      <c r="C187" s="24"/>
      <c r="D187" s="22">
        <f t="shared" ref="D187:W187" si="179">D82/SD_3*SD_4</f>
        <v>0.148817098994724</v>
      </c>
      <c r="E187" s="22">
        <f t="shared" si="179"/>
        <v>0.21970916243592</v>
      </c>
      <c r="F187" s="22">
        <f t="shared" si="179"/>
        <v>0.214694133231193</v>
      </c>
      <c r="G187" s="22">
        <f t="shared" si="179"/>
        <v>0.133852344956632</v>
      </c>
      <c r="H187" s="22">
        <f t="shared" si="179"/>
        <v>0.239893507143177</v>
      </c>
      <c r="I187" s="22">
        <f t="shared" si="179"/>
        <v>0.355467756331279</v>
      </c>
      <c r="J187" s="22">
        <f t="shared" si="179"/>
        <v>0.104859606445989</v>
      </c>
      <c r="K187" s="22">
        <f t="shared" si="179"/>
        <v>-0.174386785519069</v>
      </c>
      <c r="L187" s="22">
        <f t="shared" si="179"/>
        <v>-0.0915793687035899</v>
      </c>
      <c r="M187" s="22">
        <f t="shared" si="179"/>
        <v>0.234659508431071</v>
      </c>
      <c r="N187" s="22">
        <f t="shared" si="179"/>
        <v>0.117253692050989</v>
      </c>
      <c r="O187" s="22">
        <f t="shared" si="179"/>
        <v>0.325997108720249</v>
      </c>
      <c r="P187" s="22">
        <f t="shared" si="179"/>
        <v>0.388050154181761</v>
      </c>
      <c r="Q187" s="22">
        <f t="shared" si="179"/>
        <v>0.419138006604969</v>
      </c>
      <c r="R187" s="22">
        <f t="shared" si="179"/>
        <v>0.438891964888924</v>
      </c>
      <c r="S187" s="22">
        <f t="shared" si="179"/>
        <v>0.384919187672391</v>
      </c>
      <c r="T187" s="22">
        <f t="shared" si="179"/>
        <v>0.293831087022192</v>
      </c>
      <c r="U187" s="22">
        <f t="shared" si="179"/>
        <v>0.0340837750004596</v>
      </c>
      <c r="V187" s="22">
        <f t="shared" si="179"/>
        <v>-0.516454703357525</v>
      </c>
      <c r="W187" s="22">
        <f t="shared" si="179"/>
        <v>-0.13889767825635</v>
      </c>
      <c r="X187" s="26"/>
      <c r="Y187" s="26"/>
      <c r="Z187" s="26"/>
      <c r="AA187" s="33"/>
    </row>
    <row r="188" ht="12" customHeight="1" spans="1:27">
      <c r="A188" s="44"/>
      <c r="B188">
        <v>77</v>
      </c>
      <c r="C188" s="24"/>
      <c r="D188" s="22">
        <f t="shared" ref="D188:W188" si="180">D83/SD_3*SD_4</f>
        <v>-0.159767687850468</v>
      </c>
      <c r="E188" s="22">
        <f t="shared" si="180"/>
        <v>-0.203065722723667</v>
      </c>
      <c r="F188" s="22">
        <f t="shared" si="180"/>
        <v>-0.155118644722911</v>
      </c>
      <c r="G188" s="22">
        <f t="shared" si="180"/>
        <v>-0.165800062588617</v>
      </c>
      <c r="H188" s="22">
        <f t="shared" si="180"/>
        <v>0.10836342342018</v>
      </c>
      <c r="I188" s="22">
        <f t="shared" si="180"/>
        <v>0.00800348710413161</v>
      </c>
      <c r="J188" s="22">
        <f t="shared" si="180"/>
        <v>-0.189313008275721</v>
      </c>
      <c r="K188" s="22">
        <f t="shared" si="180"/>
        <v>-0.172374705069767</v>
      </c>
      <c r="L188" s="22">
        <f t="shared" si="180"/>
        <v>-0.26263138139412</v>
      </c>
      <c r="M188" s="22">
        <f t="shared" si="180"/>
        <v>-0.0390925974064159</v>
      </c>
      <c r="N188" s="22">
        <f t="shared" si="180"/>
        <v>-0.12691126578229</v>
      </c>
      <c r="O188" s="22">
        <f t="shared" si="180"/>
        <v>0.335835259329305</v>
      </c>
      <c r="P188" s="22">
        <f t="shared" si="180"/>
        <v>0.221453157907282</v>
      </c>
      <c r="Q188" s="22">
        <f t="shared" si="180"/>
        <v>0.730956618571242</v>
      </c>
      <c r="R188" s="22">
        <f t="shared" si="180"/>
        <v>1.00878485486869</v>
      </c>
      <c r="S188" s="22">
        <f t="shared" si="180"/>
        <v>0.444571491226564</v>
      </c>
      <c r="T188" s="22">
        <f t="shared" si="180"/>
        <v>0.145973743576669</v>
      </c>
      <c r="U188" s="22">
        <f t="shared" si="180"/>
        <v>0.179093069341199</v>
      </c>
      <c r="V188" s="22">
        <f t="shared" si="180"/>
        <v>0.125397072968375</v>
      </c>
      <c r="W188" s="22">
        <f t="shared" si="180"/>
        <v>0.099385474016807</v>
      </c>
      <c r="X188" s="26"/>
      <c r="Y188" s="26"/>
      <c r="Z188" s="26"/>
      <c r="AA188" s="33"/>
    </row>
    <row r="189" ht="12" customHeight="1" spans="1:27">
      <c r="A189" s="44"/>
      <c r="B189">
        <v>78</v>
      </c>
      <c r="C189" s="24"/>
      <c r="D189" s="22">
        <f t="shared" ref="D189:W189" si="181">D84/SD_3*SD_4</f>
        <v>0.0540691355388358</v>
      </c>
      <c r="E189" s="22">
        <f t="shared" si="181"/>
        <v>-0.0700732516840171</v>
      </c>
      <c r="F189" s="22">
        <f t="shared" si="181"/>
        <v>-0.166001738295258</v>
      </c>
      <c r="G189" s="22">
        <f t="shared" si="181"/>
        <v>-0.280097586993203</v>
      </c>
      <c r="H189" s="22">
        <f t="shared" si="181"/>
        <v>-0.0111107220414618</v>
      </c>
      <c r="I189" s="22">
        <f t="shared" si="181"/>
        <v>0.137118292874257</v>
      </c>
      <c r="J189" s="22">
        <f t="shared" si="181"/>
        <v>0.198713875927655</v>
      </c>
      <c r="K189" s="22">
        <f t="shared" si="181"/>
        <v>0.196762194727554</v>
      </c>
      <c r="L189" s="22">
        <f t="shared" si="181"/>
        <v>0.204143813697303</v>
      </c>
      <c r="M189" s="22">
        <f t="shared" si="181"/>
        <v>0.259390141967529</v>
      </c>
      <c r="N189" s="22">
        <f t="shared" si="181"/>
        <v>0.491466752584733</v>
      </c>
      <c r="O189" s="22">
        <f t="shared" si="181"/>
        <v>0.18002813554345</v>
      </c>
      <c r="P189" s="22">
        <f t="shared" si="181"/>
        <v>0.268620500305099</v>
      </c>
      <c r="Q189" s="22">
        <f t="shared" si="181"/>
        <v>0.124091156465278</v>
      </c>
      <c r="R189" s="22">
        <f t="shared" si="181"/>
        <v>0.173411023263178</v>
      </c>
      <c r="S189" s="22">
        <f t="shared" si="181"/>
        <v>0.433808667330835</v>
      </c>
      <c r="T189" s="22">
        <f t="shared" si="181"/>
        <v>0.707732632031357</v>
      </c>
      <c r="U189" s="22">
        <f t="shared" si="181"/>
        <v>0.599535034550974</v>
      </c>
      <c r="V189" s="22">
        <f t="shared" si="181"/>
        <v>0.685473917946127</v>
      </c>
      <c r="W189" s="22">
        <f t="shared" si="181"/>
        <v>0.716387836163476</v>
      </c>
      <c r="X189" s="26"/>
      <c r="Y189" s="26"/>
      <c r="Z189" s="26"/>
      <c r="AA189" s="33"/>
    </row>
    <row r="190" ht="12" customHeight="1" spans="1:27">
      <c r="A190" s="44"/>
      <c r="B190">
        <v>79</v>
      </c>
      <c r="C190" s="24"/>
      <c r="D190" s="22">
        <f t="shared" ref="D190:W190" si="182">D85/SD_3*SD_4</f>
        <v>-0.163249047381411</v>
      </c>
      <c r="E190" s="22">
        <f t="shared" si="182"/>
        <v>-0.154471202981964</v>
      </c>
      <c r="F190" s="22">
        <f t="shared" si="182"/>
        <v>-0.16517707591907</v>
      </c>
      <c r="G190" s="22">
        <f t="shared" si="182"/>
        <v>-0.178199744788292</v>
      </c>
      <c r="H190" s="22">
        <f t="shared" si="182"/>
        <v>-0.429721136274177</v>
      </c>
      <c r="I190" s="22">
        <f t="shared" si="182"/>
        <v>-0.521633978806581</v>
      </c>
      <c r="J190" s="22">
        <f t="shared" si="182"/>
        <v>-0.613146907491272</v>
      </c>
      <c r="K190" s="22">
        <f t="shared" si="182"/>
        <v>-0.501346718449714</v>
      </c>
      <c r="L190" s="22">
        <f t="shared" si="182"/>
        <v>-0.157136549641748</v>
      </c>
      <c r="M190" s="22">
        <f t="shared" si="182"/>
        <v>0.116882119165936</v>
      </c>
      <c r="N190" s="22">
        <f t="shared" si="182"/>
        <v>-0.00928350577157479</v>
      </c>
      <c r="O190" s="22">
        <f t="shared" si="182"/>
        <v>0.337248552196732</v>
      </c>
      <c r="P190" s="22">
        <f t="shared" si="182"/>
        <v>0.67651215168993</v>
      </c>
      <c r="Q190" s="22">
        <f t="shared" si="182"/>
        <v>0.78819844655658</v>
      </c>
      <c r="R190" s="22">
        <f t="shared" si="182"/>
        <v>1.16760567699575</v>
      </c>
      <c r="S190" s="22">
        <f t="shared" si="182"/>
        <v>1.44781369030315</v>
      </c>
      <c r="T190" s="22">
        <f t="shared" si="182"/>
        <v>1.83540038476148</v>
      </c>
      <c r="U190" s="22">
        <f t="shared" si="182"/>
        <v>1.83239499314204</v>
      </c>
      <c r="V190" s="22">
        <f t="shared" si="182"/>
        <v>1.99891852970105</v>
      </c>
      <c r="W190" s="22">
        <f t="shared" si="182"/>
        <v>2.13161629537269</v>
      </c>
      <c r="X190" s="26"/>
      <c r="Y190" s="26"/>
      <c r="Z190" s="26"/>
      <c r="AA190" s="33"/>
    </row>
    <row r="191" ht="12" customHeight="1" spans="1:27">
      <c r="A191" s="44"/>
      <c r="B191">
        <v>80</v>
      </c>
      <c r="C191" s="24"/>
      <c r="D191" s="22">
        <f t="shared" ref="D191:W191" si="183">D86/SD_3*SD_4</f>
        <v>-0.209611419435194</v>
      </c>
      <c r="E191" s="22">
        <f t="shared" si="183"/>
        <v>-0.101894760154696</v>
      </c>
      <c r="F191" s="22">
        <f t="shared" si="183"/>
        <v>-0.370079438038239</v>
      </c>
      <c r="G191" s="22">
        <f t="shared" si="183"/>
        <v>-0.370976746212952</v>
      </c>
      <c r="H191" s="22">
        <f t="shared" si="183"/>
        <v>-0.289754416048449</v>
      </c>
      <c r="I191" s="22">
        <f t="shared" si="183"/>
        <v>-0.558358867212629</v>
      </c>
      <c r="J191" s="22">
        <f t="shared" si="183"/>
        <v>-0.471973422310926</v>
      </c>
      <c r="K191" s="22">
        <f t="shared" si="183"/>
        <v>-0.312805946442688</v>
      </c>
      <c r="L191" s="22">
        <f t="shared" si="183"/>
        <v>-0.240303443645956</v>
      </c>
      <c r="M191" s="22">
        <f t="shared" si="183"/>
        <v>-0.274403030766861</v>
      </c>
      <c r="N191" s="22">
        <f t="shared" si="183"/>
        <v>-0.595718928957182</v>
      </c>
      <c r="O191" s="22">
        <f t="shared" si="183"/>
        <v>-0.455382015262808</v>
      </c>
      <c r="P191" s="22">
        <f t="shared" si="183"/>
        <v>-0.476912063516525</v>
      </c>
      <c r="Q191" s="22">
        <f t="shared" si="183"/>
        <v>-0.381344544948329</v>
      </c>
      <c r="R191" s="22">
        <f t="shared" si="183"/>
        <v>-0.501656675824102</v>
      </c>
      <c r="S191" s="22">
        <f t="shared" si="183"/>
        <v>-0.653377944184571</v>
      </c>
      <c r="T191" s="22">
        <f t="shared" si="183"/>
        <v>-0.778316261615136</v>
      </c>
      <c r="U191" s="22">
        <f t="shared" si="183"/>
        <v>-0.486651574162278</v>
      </c>
      <c r="V191" s="22">
        <f t="shared" si="183"/>
        <v>-0.720882044579305</v>
      </c>
      <c r="W191" s="22">
        <f t="shared" si="183"/>
        <v>-0.491288643131644</v>
      </c>
      <c r="X191" s="26"/>
      <c r="Y191" s="26"/>
      <c r="Z191" s="26"/>
      <c r="AA191" s="33"/>
    </row>
    <row r="192" ht="12" customHeight="1" spans="1:27">
      <c r="A192" s="44"/>
      <c r="B192">
        <v>81</v>
      </c>
      <c r="C192" s="24"/>
      <c r="D192" s="22">
        <f t="shared" ref="D192:W192" si="184">D87/SD_3*SD_4</f>
        <v>0.088913156669097</v>
      </c>
      <c r="E192" s="22">
        <f t="shared" si="184"/>
        <v>0.157228861914225</v>
      </c>
      <c r="F192" s="22">
        <f t="shared" si="184"/>
        <v>0.321804073242678</v>
      </c>
      <c r="G192" s="22">
        <f t="shared" si="184"/>
        <v>-0.195641501220505</v>
      </c>
      <c r="H192" s="22">
        <f t="shared" si="184"/>
        <v>-0.0721935076711491</v>
      </c>
      <c r="I192" s="22">
        <f t="shared" si="184"/>
        <v>-0.115936199466186</v>
      </c>
      <c r="J192" s="22">
        <f t="shared" si="184"/>
        <v>0.0711352943779615</v>
      </c>
      <c r="K192" s="22">
        <f t="shared" si="184"/>
        <v>0.387838541947461</v>
      </c>
      <c r="L192" s="22">
        <f t="shared" si="184"/>
        <v>0.316948574524585</v>
      </c>
      <c r="M192" s="22">
        <f t="shared" si="184"/>
        <v>0.451183255213181</v>
      </c>
      <c r="N192" s="22">
        <f t="shared" si="184"/>
        <v>0.414774451876392</v>
      </c>
      <c r="O192" s="22">
        <f t="shared" si="184"/>
        <v>0.38556488330542</v>
      </c>
      <c r="P192" s="22">
        <f t="shared" si="184"/>
        <v>0.429446577423722</v>
      </c>
      <c r="Q192" s="22">
        <f t="shared" si="184"/>
        <v>0.831095302258545</v>
      </c>
      <c r="R192" s="22">
        <f t="shared" si="184"/>
        <v>0.939940586346114</v>
      </c>
      <c r="S192" s="22">
        <f t="shared" si="184"/>
        <v>0.474727943785727</v>
      </c>
      <c r="T192" s="22">
        <f t="shared" si="184"/>
        <v>0.805073898072213</v>
      </c>
      <c r="U192" s="22">
        <f t="shared" si="184"/>
        <v>0.551305622684396</v>
      </c>
      <c r="V192" s="22">
        <f t="shared" si="184"/>
        <v>0.425438756378269</v>
      </c>
      <c r="W192" s="22">
        <f t="shared" si="184"/>
        <v>0.322055044120452</v>
      </c>
      <c r="X192" s="26"/>
      <c r="Y192" s="26"/>
      <c r="Z192" s="26"/>
      <c r="AA192" s="33"/>
    </row>
    <row r="193" ht="12" customHeight="1" spans="1:27">
      <c r="A193" s="44"/>
      <c r="B193">
        <v>82</v>
      </c>
      <c r="C193" s="24"/>
      <c r="D193" s="22">
        <f t="shared" ref="D193:W193" si="185">D88/SD_3*SD_4</f>
        <v>-0.12931085964612</v>
      </c>
      <c r="E193" s="22">
        <f t="shared" si="185"/>
        <v>-0.0854538045091141</v>
      </c>
      <c r="F193" s="22">
        <f t="shared" si="185"/>
        <v>0.116899341691485</v>
      </c>
      <c r="G193" s="22">
        <f t="shared" si="185"/>
        <v>0.360831916365924</v>
      </c>
      <c r="H193" s="22">
        <f t="shared" si="185"/>
        <v>0.681225494420411</v>
      </c>
      <c r="I193" s="22">
        <f t="shared" si="185"/>
        <v>0.456521206629854</v>
      </c>
      <c r="J193" s="22">
        <f t="shared" si="185"/>
        <v>0.358134407370723</v>
      </c>
      <c r="K193" s="22">
        <f t="shared" si="185"/>
        <v>0.000742648624581249</v>
      </c>
      <c r="L193" s="22">
        <f t="shared" si="185"/>
        <v>0.0662937541822823</v>
      </c>
      <c r="M193" s="22">
        <f t="shared" si="185"/>
        <v>0.0854307085105309</v>
      </c>
      <c r="N193" s="22">
        <f t="shared" si="185"/>
        <v>0.0143707463395121</v>
      </c>
      <c r="O193" s="22">
        <f t="shared" si="185"/>
        <v>0.141944215927603</v>
      </c>
      <c r="P193" s="22">
        <f t="shared" si="185"/>
        <v>0.555826968050833</v>
      </c>
      <c r="Q193" s="22">
        <f t="shared" si="185"/>
        <v>0.545958669903252</v>
      </c>
      <c r="R193" s="22">
        <f t="shared" si="185"/>
        <v>0.436726374783097</v>
      </c>
      <c r="S193" s="22">
        <f t="shared" si="185"/>
        <v>0.668112065434829</v>
      </c>
      <c r="T193" s="22">
        <f t="shared" si="185"/>
        <v>0.655665360994359</v>
      </c>
      <c r="U193" s="22">
        <f t="shared" si="185"/>
        <v>0.876837358420569</v>
      </c>
      <c r="V193" s="22">
        <f t="shared" si="185"/>
        <v>0.724306319162579</v>
      </c>
      <c r="W193" s="22">
        <f t="shared" si="185"/>
        <v>0.745729788525329</v>
      </c>
      <c r="X193" s="26"/>
      <c r="Y193" s="26"/>
      <c r="Z193" s="26"/>
      <c r="AA193" s="33"/>
    </row>
    <row r="194" ht="12" customHeight="1" spans="1:27">
      <c r="A194" s="44"/>
      <c r="B194">
        <v>83</v>
      </c>
      <c r="C194" s="24"/>
      <c r="D194" s="22">
        <f t="shared" ref="D194:W194" si="186">D89/SD_3*SD_4</f>
        <v>-0.17669417183095</v>
      </c>
      <c r="E194" s="22">
        <f t="shared" si="186"/>
        <v>0.0312629603691399</v>
      </c>
      <c r="F194" s="22">
        <f t="shared" si="186"/>
        <v>0.182779676838658</v>
      </c>
      <c r="G194" s="22">
        <f t="shared" si="186"/>
        <v>-0.0868700116887231</v>
      </c>
      <c r="H194" s="22">
        <f t="shared" si="186"/>
        <v>-0.315003404190809</v>
      </c>
      <c r="I194" s="22">
        <f t="shared" si="186"/>
        <v>-0.444031556568894</v>
      </c>
      <c r="J194" s="22">
        <f t="shared" si="186"/>
        <v>-0.843546868720685</v>
      </c>
      <c r="K194" s="22">
        <f t="shared" si="186"/>
        <v>-0.964655455394864</v>
      </c>
      <c r="L194" s="22">
        <f t="shared" si="186"/>
        <v>-0.739954356667379</v>
      </c>
      <c r="M194" s="22">
        <f t="shared" si="186"/>
        <v>-0.836734140767272</v>
      </c>
      <c r="N194" s="22">
        <f t="shared" si="186"/>
        <v>-0.89422334492328</v>
      </c>
      <c r="O194" s="22">
        <f t="shared" si="186"/>
        <v>-0.705859563693433</v>
      </c>
      <c r="P194" s="22">
        <f t="shared" si="186"/>
        <v>-0.629103338735959</v>
      </c>
      <c r="Q194" s="22">
        <f t="shared" si="186"/>
        <v>-0.667870822265297</v>
      </c>
      <c r="R194" s="22">
        <f t="shared" si="186"/>
        <v>-0.542644242764685</v>
      </c>
      <c r="S194" s="22">
        <f t="shared" si="186"/>
        <v>-0.641580774917405</v>
      </c>
      <c r="T194" s="22">
        <f t="shared" si="186"/>
        <v>-0.493906181464899</v>
      </c>
      <c r="U194" s="22">
        <f t="shared" si="186"/>
        <v>-0.294815859646379</v>
      </c>
      <c r="V194" s="22">
        <f t="shared" si="186"/>
        <v>-0.219956262569413</v>
      </c>
      <c r="W194" s="22">
        <f t="shared" si="186"/>
        <v>-0.193731484827555</v>
      </c>
      <c r="X194" s="26"/>
      <c r="Y194" s="26"/>
      <c r="Z194" s="26"/>
      <c r="AA194" s="33"/>
    </row>
    <row r="195" ht="12" customHeight="1" spans="1:27">
      <c r="A195" s="44"/>
      <c r="B195">
        <v>84</v>
      </c>
      <c r="C195" s="24"/>
      <c r="D195" s="22">
        <f t="shared" ref="D195:W195" si="187">D90/SD_3*SD_4</f>
        <v>0.0217555935263343</v>
      </c>
      <c r="E195" s="22">
        <f t="shared" si="187"/>
        <v>-0.0484148868322047</v>
      </c>
      <c r="F195" s="22">
        <f t="shared" si="187"/>
        <v>-0.0495396274906707</v>
      </c>
      <c r="G195" s="22">
        <f t="shared" si="187"/>
        <v>-0.00220700672250041</v>
      </c>
      <c r="H195" s="22">
        <f t="shared" si="187"/>
        <v>0.0490840089693853</v>
      </c>
      <c r="I195" s="22">
        <f t="shared" si="187"/>
        <v>-0.0259557003367898</v>
      </c>
      <c r="J195" s="22">
        <f t="shared" si="187"/>
        <v>-0.065080572401377</v>
      </c>
      <c r="K195" s="22">
        <f t="shared" si="187"/>
        <v>-0.263928103797584</v>
      </c>
      <c r="L195" s="22">
        <f t="shared" si="187"/>
        <v>-0.721394269916572</v>
      </c>
      <c r="M195" s="22">
        <f t="shared" si="187"/>
        <v>-0.800399456097099</v>
      </c>
      <c r="N195" s="22">
        <f t="shared" si="187"/>
        <v>-0.959051184115294</v>
      </c>
      <c r="O195" s="22">
        <f t="shared" si="187"/>
        <v>-0.702690571860034</v>
      </c>
      <c r="P195" s="22">
        <f t="shared" si="187"/>
        <v>-1.06209138816075</v>
      </c>
      <c r="Q195" s="22">
        <f t="shared" si="187"/>
        <v>-1.40191989552621</v>
      </c>
      <c r="R195" s="22">
        <f t="shared" si="187"/>
        <v>-1.5842599873231</v>
      </c>
      <c r="S195" s="22">
        <f t="shared" si="187"/>
        <v>-1.51696934500414</v>
      </c>
      <c r="T195" s="22">
        <f t="shared" si="187"/>
        <v>-1.57214955420807</v>
      </c>
      <c r="U195" s="22">
        <f t="shared" si="187"/>
        <v>-1.62861086896304</v>
      </c>
      <c r="V195" s="22">
        <f t="shared" si="187"/>
        <v>-1.92154295998832</v>
      </c>
      <c r="W195" s="22">
        <f t="shared" si="187"/>
        <v>-1.96250578256732</v>
      </c>
      <c r="X195" s="26"/>
      <c r="Y195" s="26"/>
      <c r="Z195" s="26"/>
      <c r="AA195" s="33"/>
    </row>
    <row r="196" ht="12" customHeight="1" spans="1:27">
      <c r="A196" s="44"/>
      <c r="B196">
        <v>85</v>
      </c>
      <c r="C196" s="24"/>
      <c r="D196" s="22">
        <f t="shared" ref="D196:W196" si="188">D91/SD_3*SD_4</f>
        <v>-0.23373079442986</v>
      </c>
      <c r="E196" s="22">
        <f t="shared" si="188"/>
        <v>-0.275668222906516</v>
      </c>
      <c r="F196" s="22">
        <f t="shared" si="188"/>
        <v>0.157745472224946</v>
      </c>
      <c r="G196" s="22">
        <f t="shared" si="188"/>
        <v>0.237318450282932</v>
      </c>
      <c r="H196" s="22">
        <f t="shared" si="188"/>
        <v>0.24764287349055</v>
      </c>
      <c r="I196" s="22">
        <f t="shared" si="188"/>
        <v>0.5968122251779</v>
      </c>
      <c r="J196" s="22">
        <f t="shared" si="188"/>
        <v>0.532317233169272</v>
      </c>
      <c r="K196" s="22">
        <f t="shared" si="188"/>
        <v>0.725446940902758</v>
      </c>
      <c r="L196" s="22">
        <f t="shared" si="188"/>
        <v>0.927535862448745</v>
      </c>
      <c r="M196" s="22">
        <f t="shared" si="188"/>
        <v>0.670817895195415</v>
      </c>
      <c r="N196" s="22">
        <f t="shared" si="188"/>
        <v>0.719192030977132</v>
      </c>
      <c r="O196" s="22">
        <f t="shared" si="188"/>
        <v>0.451204239805044</v>
      </c>
      <c r="P196" s="22">
        <f t="shared" si="188"/>
        <v>0.642662526563287</v>
      </c>
      <c r="Q196" s="22">
        <f t="shared" si="188"/>
        <v>0.961749311689931</v>
      </c>
      <c r="R196" s="22">
        <f t="shared" si="188"/>
        <v>1.04045741762831</v>
      </c>
      <c r="S196" s="22">
        <f t="shared" si="188"/>
        <v>1.2481299694207</v>
      </c>
      <c r="T196" s="22">
        <f t="shared" si="188"/>
        <v>1.08548500531473</v>
      </c>
      <c r="U196" s="22">
        <f t="shared" si="188"/>
        <v>0.796530989933607</v>
      </c>
      <c r="V196" s="22">
        <f t="shared" si="188"/>
        <v>0.688364717444243</v>
      </c>
      <c r="W196" s="22">
        <f t="shared" si="188"/>
        <v>0.497275962081503</v>
      </c>
      <c r="X196" s="26"/>
      <c r="Y196" s="26"/>
      <c r="Z196" s="26"/>
      <c r="AA196" s="33"/>
    </row>
    <row r="197" ht="12" customHeight="1" spans="1:27">
      <c r="A197" s="44"/>
      <c r="B197">
        <v>86</v>
      </c>
      <c r="C197" s="24"/>
      <c r="D197" s="22">
        <f t="shared" ref="D197:W197" si="189">D92/SD_3*SD_4</f>
        <v>-0.269779539733077</v>
      </c>
      <c r="E197" s="22">
        <f t="shared" si="189"/>
        <v>-0.425635770966109</v>
      </c>
      <c r="F197" s="22">
        <f t="shared" si="189"/>
        <v>-0.203045358548062</v>
      </c>
      <c r="G197" s="22">
        <f t="shared" si="189"/>
        <v>-0.267133232365982</v>
      </c>
      <c r="H197" s="22">
        <f t="shared" si="189"/>
        <v>-0.44306264037139</v>
      </c>
      <c r="I197" s="22">
        <f t="shared" si="189"/>
        <v>-0.280827955607267</v>
      </c>
      <c r="J197" s="22">
        <f t="shared" si="189"/>
        <v>-0.163144192863861</v>
      </c>
      <c r="K197" s="22">
        <f t="shared" si="189"/>
        <v>-0.293865979094296</v>
      </c>
      <c r="L197" s="22">
        <f t="shared" si="189"/>
        <v>-0.674050571190906</v>
      </c>
      <c r="M197" s="22">
        <f t="shared" si="189"/>
        <v>-0.230747352357383</v>
      </c>
      <c r="N197" s="22">
        <f t="shared" si="189"/>
        <v>-0.451323274405566</v>
      </c>
      <c r="O197" s="22">
        <f t="shared" si="189"/>
        <v>-0.48783980759426</v>
      </c>
      <c r="P197" s="22">
        <f t="shared" si="189"/>
        <v>-0.49287569383022</v>
      </c>
      <c r="Q197" s="22">
        <f t="shared" si="189"/>
        <v>-0.470441468010057</v>
      </c>
      <c r="R197" s="22">
        <f t="shared" si="189"/>
        <v>-0.355939086984148</v>
      </c>
      <c r="S197" s="22">
        <f t="shared" si="189"/>
        <v>-0.445153231471762</v>
      </c>
      <c r="T197" s="22">
        <f t="shared" si="189"/>
        <v>-0.465967317919119</v>
      </c>
      <c r="U197" s="22">
        <f t="shared" si="189"/>
        <v>-0.38485408621555</v>
      </c>
      <c r="V197" s="22">
        <f t="shared" si="189"/>
        <v>-0.241269794538982</v>
      </c>
      <c r="W197" s="22">
        <f t="shared" si="189"/>
        <v>-0.457919935646953</v>
      </c>
      <c r="X197" s="26"/>
      <c r="Y197" s="26"/>
      <c r="Z197" s="26"/>
      <c r="AA197" s="33"/>
    </row>
    <row r="198" ht="12" customHeight="1" spans="1:27">
      <c r="A198" s="44"/>
      <c r="B198">
        <v>87</v>
      </c>
      <c r="C198" s="24"/>
      <c r="D198" s="22">
        <f t="shared" ref="D198:W198" si="190">D93/SD_3*SD_4</f>
        <v>-0.116115786475629</v>
      </c>
      <c r="E198" s="22">
        <f t="shared" si="190"/>
        <v>-0.140393878527867</v>
      </c>
      <c r="F198" s="22">
        <f t="shared" si="190"/>
        <v>-0.169987419471883</v>
      </c>
      <c r="G198" s="22">
        <f t="shared" si="190"/>
        <v>-0.00550988221844673</v>
      </c>
      <c r="H198" s="22">
        <f t="shared" si="190"/>
        <v>0.242651963589866</v>
      </c>
      <c r="I198" s="22">
        <f t="shared" si="190"/>
        <v>0.463321045039115</v>
      </c>
      <c r="J198" s="22">
        <f t="shared" si="190"/>
        <v>0.548046931212578</v>
      </c>
      <c r="K198" s="22">
        <f t="shared" si="190"/>
        <v>0.851332514804308</v>
      </c>
      <c r="L198" s="22">
        <f t="shared" si="190"/>
        <v>0.654944880826994</v>
      </c>
      <c r="M198" s="22">
        <f t="shared" si="190"/>
        <v>0.42929388343502</v>
      </c>
      <c r="N198" s="22">
        <f t="shared" si="190"/>
        <v>0.0900993589041706</v>
      </c>
      <c r="O198" s="22">
        <f t="shared" si="190"/>
        <v>0.144314159298582</v>
      </c>
      <c r="P198" s="22">
        <f t="shared" si="190"/>
        <v>-0.168685448760135</v>
      </c>
      <c r="Q198" s="22">
        <f t="shared" si="190"/>
        <v>-0.46222803116468</v>
      </c>
      <c r="R198" s="22">
        <f t="shared" si="190"/>
        <v>0.0825112842428686</v>
      </c>
      <c r="S198" s="22">
        <f t="shared" si="190"/>
        <v>0.231429709047435</v>
      </c>
      <c r="T198" s="22">
        <f t="shared" si="190"/>
        <v>0.545763521627719</v>
      </c>
      <c r="U198" s="22">
        <f t="shared" si="190"/>
        <v>0.699610855584683</v>
      </c>
      <c r="V198" s="22">
        <f t="shared" si="190"/>
        <v>0.670406748285003</v>
      </c>
      <c r="W198" s="22">
        <f t="shared" si="190"/>
        <v>0.561410275622479</v>
      </c>
      <c r="X198" s="26"/>
      <c r="Y198" s="26"/>
      <c r="Z198" s="26"/>
      <c r="AA198" s="33"/>
    </row>
    <row r="199" ht="12" customHeight="1" spans="1:27">
      <c r="A199" s="44"/>
      <c r="B199">
        <v>88</v>
      </c>
      <c r="C199" s="24"/>
      <c r="D199" s="22">
        <f t="shared" ref="D199:W199" si="191">D94/SD_3*SD_4</f>
        <v>0.126523219909566</v>
      </c>
      <c r="E199" s="22">
        <f t="shared" si="191"/>
        <v>0.280543819391342</v>
      </c>
      <c r="F199" s="22">
        <f t="shared" si="191"/>
        <v>0.615802400336262</v>
      </c>
      <c r="G199" s="22">
        <f t="shared" si="191"/>
        <v>0.462389893749383</v>
      </c>
      <c r="H199" s="22">
        <f t="shared" si="191"/>
        <v>0.331041921018916</v>
      </c>
      <c r="I199" s="22">
        <f t="shared" si="191"/>
        <v>0.195277828979329</v>
      </c>
      <c r="J199" s="22">
        <f t="shared" si="191"/>
        <v>0.163777557188533</v>
      </c>
      <c r="K199" s="22">
        <f t="shared" si="191"/>
        <v>0.0654567368785294</v>
      </c>
      <c r="L199" s="22">
        <f t="shared" si="191"/>
        <v>-0.0545075716586566</v>
      </c>
      <c r="M199" s="22">
        <f t="shared" si="191"/>
        <v>-0.242919281408348</v>
      </c>
      <c r="N199" s="22">
        <f t="shared" si="191"/>
        <v>0.0487259833046938</v>
      </c>
      <c r="O199" s="22">
        <f t="shared" si="191"/>
        <v>0.503908220525285</v>
      </c>
      <c r="P199" s="22">
        <f t="shared" si="191"/>
        <v>-0.0617471422213175</v>
      </c>
      <c r="Q199" s="22">
        <f t="shared" si="191"/>
        <v>-0.187292929443779</v>
      </c>
      <c r="R199" s="22">
        <f t="shared" si="191"/>
        <v>0.241349319217122</v>
      </c>
      <c r="S199" s="22">
        <f t="shared" si="191"/>
        <v>0.169944536147306</v>
      </c>
      <c r="T199" s="22">
        <f t="shared" si="191"/>
        <v>0.0572162155705087</v>
      </c>
      <c r="U199" s="22">
        <f t="shared" si="191"/>
        <v>0.0604759258290125</v>
      </c>
      <c r="V199" s="22">
        <f t="shared" si="191"/>
        <v>0.363900591876971</v>
      </c>
      <c r="W199" s="22">
        <f t="shared" si="191"/>
        <v>-0.0924813121759161</v>
      </c>
      <c r="X199" s="26"/>
      <c r="Y199" s="26"/>
      <c r="Z199" s="26"/>
      <c r="AA199" s="33"/>
    </row>
    <row r="200" ht="12" customHeight="1" spans="1:27">
      <c r="A200" s="44"/>
      <c r="B200">
        <v>89</v>
      </c>
      <c r="C200" s="24"/>
      <c r="D200" s="22">
        <f t="shared" ref="D200:W200" si="192">D95/SD_3*SD_4</f>
        <v>0.0129993411617441</v>
      </c>
      <c r="E200" s="22">
        <f t="shared" si="192"/>
        <v>0.297627015764013</v>
      </c>
      <c r="F200" s="22">
        <f t="shared" si="192"/>
        <v>0.749548867770118</v>
      </c>
      <c r="G200" s="22">
        <f t="shared" si="192"/>
        <v>0.758236188091193</v>
      </c>
      <c r="H200" s="22">
        <f t="shared" si="192"/>
        <v>0.783140575670855</v>
      </c>
      <c r="I200" s="22">
        <f t="shared" si="192"/>
        <v>0.470527093813237</v>
      </c>
      <c r="J200" s="22">
        <f t="shared" si="192"/>
        <v>0.645173236264452</v>
      </c>
      <c r="K200" s="22">
        <f t="shared" si="192"/>
        <v>0.71036433781067</v>
      </c>
      <c r="L200" s="22">
        <f t="shared" si="192"/>
        <v>1.023036731691</v>
      </c>
      <c r="M200" s="22">
        <f t="shared" si="192"/>
        <v>1.3327877154599</v>
      </c>
      <c r="N200" s="22">
        <f t="shared" si="192"/>
        <v>1.65902719779735</v>
      </c>
      <c r="O200" s="22">
        <f t="shared" si="192"/>
        <v>1.83180851105839</v>
      </c>
      <c r="P200" s="22">
        <f t="shared" si="192"/>
        <v>1.98788721749453</v>
      </c>
      <c r="Q200" s="22">
        <f t="shared" si="192"/>
        <v>1.87618499033975</v>
      </c>
      <c r="R200" s="22">
        <f t="shared" si="192"/>
        <v>1.70811271309797</v>
      </c>
      <c r="S200" s="22">
        <f t="shared" si="192"/>
        <v>1.42941319969208</v>
      </c>
      <c r="T200" s="22">
        <f t="shared" si="192"/>
        <v>1.45908042342615</v>
      </c>
      <c r="U200" s="22">
        <f t="shared" si="192"/>
        <v>1.19909637643282</v>
      </c>
      <c r="V200" s="22">
        <f t="shared" si="192"/>
        <v>1.32775402243413</v>
      </c>
      <c r="W200" s="22">
        <f t="shared" si="192"/>
        <v>1.1410434339428</v>
      </c>
      <c r="X200" s="26"/>
      <c r="Y200" s="26"/>
      <c r="Z200" s="26"/>
      <c r="AA200" s="33"/>
    </row>
    <row r="201" ht="12" customHeight="1" spans="1:27">
      <c r="A201" s="44"/>
      <c r="B201">
        <v>90</v>
      </c>
      <c r="C201" s="24"/>
      <c r="D201" s="22">
        <f t="shared" ref="D201:W201" si="193">D96/SD_3*SD_4</f>
        <v>0.0513176051573072</v>
      </c>
      <c r="E201" s="22">
        <f t="shared" si="193"/>
        <v>-0.322418410576688</v>
      </c>
      <c r="F201" s="22">
        <f t="shared" si="193"/>
        <v>-0.713743603389367</v>
      </c>
      <c r="G201" s="22">
        <f t="shared" si="193"/>
        <v>-0.719085983237555</v>
      </c>
      <c r="H201" s="22">
        <f t="shared" si="193"/>
        <v>-0.39051789141185</v>
      </c>
      <c r="I201" s="22">
        <f t="shared" si="193"/>
        <v>-0.14193570303169</v>
      </c>
      <c r="J201" s="22">
        <f t="shared" si="193"/>
        <v>-0.395318807861557</v>
      </c>
      <c r="K201" s="22">
        <f t="shared" si="193"/>
        <v>-0.241337761482938</v>
      </c>
      <c r="L201" s="22">
        <f t="shared" si="193"/>
        <v>0.162160933948422</v>
      </c>
      <c r="M201" s="22">
        <f t="shared" si="193"/>
        <v>0.126384859093436</v>
      </c>
      <c r="N201" s="22">
        <f t="shared" si="193"/>
        <v>0.237348934929255</v>
      </c>
      <c r="O201" s="22">
        <f t="shared" si="193"/>
        <v>0.162042236693575</v>
      </c>
      <c r="P201" s="22">
        <f t="shared" si="193"/>
        <v>-0.00754280557574587</v>
      </c>
      <c r="Q201" s="22">
        <f t="shared" si="193"/>
        <v>0.295879203688609</v>
      </c>
      <c r="R201" s="22">
        <f t="shared" si="193"/>
        <v>0.434341955205267</v>
      </c>
      <c r="S201" s="22">
        <f t="shared" si="193"/>
        <v>0.247483560028719</v>
      </c>
      <c r="T201" s="22">
        <f t="shared" si="193"/>
        <v>-0.102170153292443</v>
      </c>
      <c r="U201" s="22">
        <f t="shared" si="193"/>
        <v>-0.18566748284868</v>
      </c>
      <c r="V201" s="22">
        <f t="shared" si="193"/>
        <v>-0.163003397116791</v>
      </c>
      <c r="W201" s="22">
        <f t="shared" si="193"/>
        <v>0.335266365785295</v>
      </c>
      <c r="X201" s="26"/>
      <c r="Y201" s="26"/>
      <c r="Z201" s="26"/>
      <c r="AA201" s="33"/>
    </row>
    <row r="202" ht="12" customHeight="1" spans="1:27">
      <c r="A202" s="44"/>
      <c r="B202">
        <v>91</v>
      </c>
      <c r="C202" s="24"/>
      <c r="D202" s="22">
        <f t="shared" ref="D202:W202" si="194">D97/SD_3*SD_4</f>
        <v>0.483608167793365</v>
      </c>
      <c r="E202" s="22">
        <f t="shared" si="194"/>
        <v>0.346501734577386</v>
      </c>
      <c r="F202" s="22">
        <f t="shared" si="194"/>
        <v>0.455785407547561</v>
      </c>
      <c r="G202" s="22">
        <f t="shared" si="194"/>
        <v>0.382627712115707</v>
      </c>
      <c r="H202" s="22">
        <f t="shared" si="194"/>
        <v>0.326650992561266</v>
      </c>
      <c r="I202" s="22">
        <f t="shared" si="194"/>
        <v>0.16665065256318</v>
      </c>
      <c r="J202" s="22">
        <f t="shared" si="194"/>
        <v>0.295808285105252</v>
      </c>
      <c r="K202" s="22">
        <f t="shared" si="194"/>
        <v>0.199835546733617</v>
      </c>
      <c r="L202" s="22">
        <f t="shared" si="194"/>
        <v>0.0218125584280046</v>
      </c>
      <c r="M202" s="22">
        <f t="shared" si="194"/>
        <v>0.0117900193186431</v>
      </c>
      <c r="N202" s="22">
        <f t="shared" si="194"/>
        <v>0.367461248445476</v>
      </c>
      <c r="O202" s="22">
        <f t="shared" si="194"/>
        <v>0.168920667513589</v>
      </c>
      <c r="P202" s="22">
        <f t="shared" si="194"/>
        <v>0.0940837123225598</v>
      </c>
      <c r="Q202" s="22">
        <f t="shared" si="194"/>
        <v>-0.0067028889673109</v>
      </c>
      <c r="R202" s="22">
        <f t="shared" si="194"/>
        <v>-0.12531530655943</v>
      </c>
      <c r="S202" s="22">
        <f t="shared" si="194"/>
        <v>-0.0307833568803502</v>
      </c>
      <c r="T202" s="22">
        <f t="shared" si="194"/>
        <v>-0.299835746110078</v>
      </c>
      <c r="U202" s="22">
        <f t="shared" si="194"/>
        <v>0.00216186602599777</v>
      </c>
      <c r="V202" s="22">
        <f t="shared" si="194"/>
        <v>0.182091491687941</v>
      </c>
      <c r="W202" s="22">
        <f t="shared" si="194"/>
        <v>0.225897870731599</v>
      </c>
      <c r="X202" s="26"/>
      <c r="Y202" s="26"/>
      <c r="Z202" s="26"/>
      <c r="AA202" s="33"/>
    </row>
    <row r="203" ht="12" customHeight="1" spans="1:27">
      <c r="A203" s="44"/>
      <c r="B203">
        <v>92</v>
      </c>
      <c r="C203" s="24"/>
      <c r="D203" s="22">
        <f t="shared" ref="D203:W203" si="195">D98/SD_3*SD_4</f>
        <v>-0.0147632082038562</v>
      </c>
      <c r="E203" s="22">
        <f t="shared" si="195"/>
        <v>-0.234539365878408</v>
      </c>
      <c r="F203" s="22">
        <f t="shared" si="195"/>
        <v>-0.282743893441266</v>
      </c>
      <c r="G203" s="22">
        <f t="shared" si="195"/>
        <v>-0.412597087935255</v>
      </c>
      <c r="H203" s="22">
        <f t="shared" si="195"/>
        <v>-0.238741298204486</v>
      </c>
      <c r="I203" s="22">
        <f t="shared" si="195"/>
        <v>-0.333800318476665</v>
      </c>
      <c r="J203" s="22">
        <f t="shared" si="195"/>
        <v>-0.485269616455284</v>
      </c>
      <c r="K203" s="22">
        <f t="shared" si="195"/>
        <v>-0.383887257148407</v>
      </c>
      <c r="L203" s="22">
        <f t="shared" si="195"/>
        <v>-0.430624078336731</v>
      </c>
      <c r="M203" s="22">
        <f t="shared" si="195"/>
        <v>-0.0288516875030202</v>
      </c>
      <c r="N203" s="22">
        <f t="shared" si="195"/>
        <v>-0.249482119751188</v>
      </c>
      <c r="O203" s="22">
        <f t="shared" si="195"/>
        <v>-0.222209399203323</v>
      </c>
      <c r="P203" s="22">
        <f t="shared" si="195"/>
        <v>0.201663378554516</v>
      </c>
      <c r="Q203" s="22">
        <f t="shared" si="195"/>
        <v>-0.021335291063892</v>
      </c>
      <c r="R203" s="22">
        <f t="shared" si="195"/>
        <v>-0.0916848762760271</v>
      </c>
      <c r="S203" s="22">
        <f t="shared" si="195"/>
        <v>-0.1008922490129</v>
      </c>
      <c r="T203" s="22">
        <f t="shared" si="195"/>
        <v>-0.143586082665598</v>
      </c>
      <c r="U203" s="22">
        <f t="shared" si="195"/>
        <v>0.441100251562581</v>
      </c>
      <c r="V203" s="22">
        <f t="shared" si="195"/>
        <v>0.00867385607269632</v>
      </c>
      <c r="W203" s="22">
        <f t="shared" si="195"/>
        <v>0.350143270663202</v>
      </c>
      <c r="X203" s="26"/>
      <c r="Y203" s="26"/>
      <c r="Z203" s="26"/>
      <c r="AA203" s="33"/>
    </row>
    <row r="204" ht="12" customHeight="1" spans="1:27">
      <c r="A204" s="44"/>
      <c r="B204">
        <v>93</v>
      </c>
      <c r="C204" s="24"/>
      <c r="D204" s="22">
        <f t="shared" ref="D204:W204" si="196">D99/SD_3*SD_4</f>
        <v>0.295188144139901</v>
      </c>
      <c r="E204" s="22">
        <f t="shared" si="196"/>
        <v>0.302467084632329</v>
      </c>
      <c r="F204" s="22">
        <f t="shared" si="196"/>
        <v>0.294638638547233</v>
      </c>
      <c r="G204" s="22">
        <f t="shared" si="196"/>
        <v>-0.17438894050806</v>
      </c>
      <c r="H204" s="22">
        <f t="shared" si="196"/>
        <v>-0.350509901866354</v>
      </c>
      <c r="I204" s="22">
        <f t="shared" si="196"/>
        <v>-0.2449741253464</v>
      </c>
      <c r="J204" s="22">
        <f t="shared" si="196"/>
        <v>-0.23875322962338</v>
      </c>
      <c r="K204" s="22">
        <f t="shared" si="196"/>
        <v>-0.410590507312952</v>
      </c>
      <c r="L204" s="22">
        <f t="shared" si="196"/>
        <v>-0.0956591678651365</v>
      </c>
      <c r="M204" s="22">
        <f t="shared" si="196"/>
        <v>0.0271429638994393</v>
      </c>
      <c r="N204" s="22">
        <f t="shared" si="196"/>
        <v>0.105945618559635</v>
      </c>
      <c r="O204" s="22">
        <f t="shared" si="196"/>
        <v>0.366265842355794</v>
      </c>
      <c r="P204" s="22">
        <f t="shared" si="196"/>
        <v>-0.010588898182594</v>
      </c>
      <c r="Q204" s="22">
        <f t="shared" si="196"/>
        <v>0.219446582811333</v>
      </c>
      <c r="R204" s="22">
        <f t="shared" si="196"/>
        <v>0.176515542534375</v>
      </c>
      <c r="S204" s="22">
        <f t="shared" si="196"/>
        <v>0.170128148180808</v>
      </c>
      <c r="T204" s="22">
        <f t="shared" si="196"/>
        <v>0.280086112916142</v>
      </c>
      <c r="U204" s="22">
        <f t="shared" si="196"/>
        <v>0.315535484283947</v>
      </c>
      <c r="V204" s="22">
        <f t="shared" si="196"/>
        <v>-0.17259424346872</v>
      </c>
      <c r="W204" s="22">
        <f t="shared" si="196"/>
        <v>-0.288690790834885</v>
      </c>
      <c r="X204" s="26"/>
      <c r="Y204" s="26"/>
      <c r="Z204" s="26"/>
      <c r="AA204" s="33"/>
    </row>
    <row r="205" ht="12" customHeight="1" spans="1:27">
      <c r="A205" s="44"/>
      <c r="B205">
        <v>94</v>
      </c>
      <c r="C205" s="24"/>
      <c r="D205" s="22">
        <f t="shared" ref="D205:W205" si="197">D100/SD_3*SD_4</f>
        <v>-0.168411882219021</v>
      </c>
      <c r="E205" s="22">
        <f t="shared" si="197"/>
        <v>-0.103349298537608</v>
      </c>
      <c r="F205" s="22">
        <f t="shared" si="197"/>
        <v>-0.0418201408700051</v>
      </c>
      <c r="G205" s="22">
        <f t="shared" si="197"/>
        <v>-0.276772501288835</v>
      </c>
      <c r="H205" s="22">
        <f t="shared" si="197"/>
        <v>-0.0578417741438006</v>
      </c>
      <c r="I205" s="22">
        <f t="shared" si="197"/>
        <v>0.1944467253171</v>
      </c>
      <c r="J205" s="22">
        <f t="shared" si="197"/>
        <v>0.324492769464683</v>
      </c>
      <c r="K205" s="22">
        <f t="shared" si="197"/>
        <v>0.498852419892979</v>
      </c>
      <c r="L205" s="22">
        <f t="shared" si="197"/>
        <v>0.725143833130098</v>
      </c>
      <c r="M205" s="22">
        <f t="shared" si="197"/>
        <v>0.598709370600981</v>
      </c>
      <c r="N205" s="22">
        <f t="shared" si="197"/>
        <v>0.275578790073225</v>
      </c>
      <c r="O205" s="22">
        <f t="shared" si="197"/>
        <v>-0.012651717615554</v>
      </c>
      <c r="P205" s="22">
        <f t="shared" si="197"/>
        <v>-0.178646457825063</v>
      </c>
      <c r="Q205" s="22">
        <f t="shared" si="197"/>
        <v>-0.25411827516697</v>
      </c>
      <c r="R205" s="22">
        <f t="shared" si="197"/>
        <v>-0.429624385949825</v>
      </c>
      <c r="S205" s="22">
        <f t="shared" si="197"/>
        <v>-0.447664232140197</v>
      </c>
      <c r="T205" s="22">
        <f t="shared" si="197"/>
        <v>-0.624485453025631</v>
      </c>
      <c r="U205" s="22">
        <f t="shared" si="197"/>
        <v>-0.612623732018698</v>
      </c>
      <c r="V205" s="22">
        <f t="shared" si="197"/>
        <v>-0.393484830151932</v>
      </c>
      <c r="W205" s="22">
        <f t="shared" si="197"/>
        <v>-0.407725892502476</v>
      </c>
      <c r="X205" s="26"/>
      <c r="Y205" s="26"/>
      <c r="Z205" s="26"/>
      <c r="AA205" s="33"/>
    </row>
    <row r="206" ht="12" customHeight="1" spans="1:27">
      <c r="A206" s="44"/>
      <c r="B206">
        <v>95</v>
      </c>
      <c r="C206" s="24"/>
      <c r="D206" s="22">
        <f t="shared" ref="D206:W206" si="198">D101/SD_3*SD_4</f>
        <v>-0.0351402602851073</v>
      </c>
      <c r="E206" s="22">
        <f t="shared" si="198"/>
        <v>0.0643935260034613</v>
      </c>
      <c r="F206" s="22">
        <f t="shared" si="198"/>
        <v>0.0318186391945901</v>
      </c>
      <c r="G206" s="22">
        <f t="shared" si="198"/>
        <v>-0.3526633840835</v>
      </c>
      <c r="H206" s="22">
        <f t="shared" si="198"/>
        <v>-0.46514223899418</v>
      </c>
      <c r="I206" s="22">
        <f t="shared" si="198"/>
        <v>-0.462323183828025</v>
      </c>
      <c r="J206" s="22">
        <f t="shared" si="198"/>
        <v>-0.574741547679297</v>
      </c>
      <c r="K206" s="22">
        <f t="shared" si="198"/>
        <v>-0.459180435919702</v>
      </c>
      <c r="L206" s="22">
        <f t="shared" si="198"/>
        <v>-0.404815085861708</v>
      </c>
      <c r="M206" s="22">
        <f t="shared" si="198"/>
        <v>-0.295114985601336</v>
      </c>
      <c r="N206" s="22">
        <f t="shared" si="198"/>
        <v>-0.0285811352032578</v>
      </c>
      <c r="O206" s="22">
        <f t="shared" si="198"/>
        <v>0.0480905729322634</v>
      </c>
      <c r="P206" s="22">
        <f t="shared" si="198"/>
        <v>-0.327679319896969</v>
      </c>
      <c r="Q206" s="22">
        <f t="shared" si="198"/>
        <v>-0.317594445105663</v>
      </c>
      <c r="R206" s="22">
        <f t="shared" si="198"/>
        <v>-0.365816042226587</v>
      </c>
      <c r="S206" s="22">
        <f t="shared" si="198"/>
        <v>-0.284677591876149</v>
      </c>
      <c r="T206" s="22">
        <f t="shared" si="198"/>
        <v>-0.361481911950535</v>
      </c>
      <c r="U206" s="22">
        <f t="shared" si="198"/>
        <v>-0.802165193246502</v>
      </c>
      <c r="V206" s="22">
        <f t="shared" si="198"/>
        <v>-0.665715770990508</v>
      </c>
      <c r="W206" s="22">
        <f t="shared" si="198"/>
        <v>-0.663773878484845</v>
      </c>
      <c r="X206" s="26"/>
      <c r="Y206" s="26"/>
      <c r="Z206" s="26"/>
      <c r="AA206" s="33"/>
    </row>
    <row r="207" ht="12" customHeight="1" spans="1:27">
      <c r="A207" s="44"/>
      <c r="B207">
        <v>96</v>
      </c>
      <c r="C207" s="24"/>
      <c r="D207" s="22">
        <f t="shared" ref="D207:W207" si="199">D102/SD_3*SD_4</f>
        <v>0.0501416201077848</v>
      </c>
      <c r="E207" s="22">
        <f t="shared" si="199"/>
        <v>0.264970870050469</v>
      </c>
      <c r="F207" s="22">
        <f t="shared" si="199"/>
        <v>0.107370935216741</v>
      </c>
      <c r="G207" s="22">
        <f t="shared" si="199"/>
        <v>0.19654761552185</v>
      </c>
      <c r="H207" s="22">
        <f t="shared" si="199"/>
        <v>0.201715499938358</v>
      </c>
      <c r="I207" s="22">
        <f t="shared" si="199"/>
        <v>0.177172752004709</v>
      </c>
      <c r="J207" s="22">
        <f t="shared" si="199"/>
        <v>-0.510740845524028</v>
      </c>
      <c r="K207" s="22">
        <f t="shared" si="199"/>
        <v>-0.551778674676074</v>
      </c>
      <c r="L207" s="22">
        <f t="shared" si="199"/>
        <v>-0.54581361151649</v>
      </c>
      <c r="M207" s="22">
        <f t="shared" si="199"/>
        <v>-0.394188448575805</v>
      </c>
      <c r="N207" s="22">
        <f t="shared" si="199"/>
        <v>-0.247725718296213</v>
      </c>
      <c r="O207" s="22">
        <f t="shared" si="199"/>
        <v>-0.410000432443655</v>
      </c>
      <c r="P207" s="22">
        <f t="shared" si="199"/>
        <v>0.0233286947182086</v>
      </c>
      <c r="Q207" s="22">
        <f t="shared" si="199"/>
        <v>0.311213967499897</v>
      </c>
      <c r="R207" s="22">
        <f t="shared" si="199"/>
        <v>0.160908295718351</v>
      </c>
      <c r="S207" s="22">
        <f t="shared" si="199"/>
        <v>0.235626481235299</v>
      </c>
      <c r="T207" s="22">
        <f t="shared" si="199"/>
        <v>0.172963171050238</v>
      </c>
      <c r="U207" s="22">
        <f t="shared" si="199"/>
        <v>0.228458662390002</v>
      </c>
      <c r="V207" s="22">
        <f t="shared" si="199"/>
        <v>0.357706613275351</v>
      </c>
      <c r="W207" s="22">
        <f t="shared" si="199"/>
        <v>0.481105290738405</v>
      </c>
      <c r="X207" s="26"/>
      <c r="Y207" s="26"/>
      <c r="Z207" s="26"/>
      <c r="AA207" s="33"/>
    </row>
    <row r="208" ht="12" customHeight="1" spans="1:27">
      <c r="A208" s="44"/>
      <c r="B208">
        <v>97</v>
      </c>
      <c r="C208" s="24"/>
      <c r="D208" s="22">
        <f t="shared" ref="D208:W208" si="200">D103/SD_3*SD_4</f>
        <v>-0.0660563194435624</v>
      </c>
      <c r="E208" s="22">
        <f t="shared" si="200"/>
        <v>-0.44857900969469</v>
      </c>
      <c r="F208" s="22">
        <f t="shared" si="200"/>
        <v>-0.581658996022754</v>
      </c>
      <c r="G208" s="22">
        <f t="shared" si="200"/>
        <v>-0.810713260506356</v>
      </c>
      <c r="H208" s="22">
        <f t="shared" si="200"/>
        <v>-0.870135786750079</v>
      </c>
      <c r="I208" s="22">
        <f t="shared" si="200"/>
        <v>-1.16202094788104</v>
      </c>
      <c r="J208" s="22">
        <f t="shared" si="200"/>
        <v>-1.11414204191599</v>
      </c>
      <c r="K208" s="22">
        <f t="shared" si="200"/>
        <v>-0.742773887100972</v>
      </c>
      <c r="L208" s="22">
        <f t="shared" si="200"/>
        <v>-0.7445248550307</v>
      </c>
      <c r="M208" s="22">
        <f t="shared" si="200"/>
        <v>-1.11460395745091</v>
      </c>
      <c r="N208" s="22">
        <f t="shared" si="200"/>
        <v>-1.11106934814404</v>
      </c>
      <c r="O208" s="22">
        <f t="shared" si="200"/>
        <v>-1.1673165663126</v>
      </c>
      <c r="P208" s="22">
        <f t="shared" si="200"/>
        <v>-1.30906090730876</v>
      </c>
      <c r="Q208" s="22">
        <f t="shared" si="200"/>
        <v>-1.27460434997746</v>
      </c>
      <c r="R208" s="22">
        <f t="shared" si="200"/>
        <v>-1.12863223651731</v>
      </c>
      <c r="S208" s="22">
        <f t="shared" si="200"/>
        <v>-1.1830215277373</v>
      </c>
      <c r="T208" s="22">
        <f t="shared" si="200"/>
        <v>-1.34192729171007</v>
      </c>
      <c r="U208" s="22">
        <f t="shared" si="200"/>
        <v>-1.61636286398972</v>
      </c>
      <c r="V208" s="22">
        <f t="shared" si="200"/>
        <v>-1.72787305240541</v>
      </c>
      <c r="W208" s="22">
        <f t="shared" si="200"/>
        <v>-2.0376323571906</v>
      </c>
      <c r="X208" s="26"/>
      <c r="Y208" s="26"/>
      <c r="Z208" s="26"/>
      <c r="AA208" s="33"/>
    </row>
    <row r="209" ht="12" customHeight="1" spans="1:27">
      <c r="A209" s="44"/>
      <c r="B209">
        <v>98</v>
      </c>
      <c r="C209" s="24"/>
      <c r="D209" s="22">
        <f t="shared" ref="D209:W209" si="201">D104/SD_3*SD_4</f>
        <v>-0.164661410944935</v>
      </c>
      <c r="E209" s="22">
        <f t="shared" si="201"/>
        <v>0.0282704841087966</v>
      </c>
      <c r="F209" s="22">
        <f t="shared" si="201"/>
        <v>0.276652016409834</v>
      </c>
      <c r="G209" s="22">
        <f t="shared" si="201"/>
        <v>0.28029084911206</v>
      </c>
      <c r="H209" s="22">
        <f t="shared" si="201"/>
        <v>0.221729255361639</v>
      </c>
      <c r="I209" s="22">
        <f t="shared" si="201"/>
        <v>0.245899348271173</v>
      </c>
      <c r="J209" s="22">
        <f t="shared" si="201"/>
        <v>0.184918074814805</v>
      </c>
      <c r="K209" s="22">
        <f t="shared" si="201"/>
        <v>-0.20657389253448</v>
      </c>
      <c r="L209" s="22">
        <f t="shared" si="201"/>
        <v>-0.239388879216372</v>
      </c>
      <c r="M209" s="22">
        <f t="shared" si="201"/>
        <v>-0.938430215478565</v>
      </c>
      <c r="N209" s="22">
        <f t="shared" si="201"/>
        <v>-1.09754701281086</v>
      </c>
      <c r="O209" s="22">
        <f t="shared" si="201"/>
        <v>-1.20322232215788</v>
      </c>
      <c r="P209" s="22">
        <f t="shared" si="201"/>
        <v>-1.06465414551523</v>
      </c>
      <c r="Q209" s="22">
        <f t="shared" si="201"/>
        <v>-1.21894481600968</v>
      </c>
      <c r="R209" s="22">
        <f t="shared" si="201"/>
        <v>-1.55097277669717</v>
      </c>
      <c r="S209" s="22">
        <f t="shared" si="201"/>
        <v>-1.47752568632363</v>
      </c>
      <c r="T209" s="22">
        <f t="shared" si="201"/>
        <v>-1.39120033070009</v>
      </c>
      <c r="U209" s="22">
        <f t="shared" si="201"/>
        <v>-1.75222250119614</v>
      </c>
      <c r="V209" s="22">
        <f t="shared" si="201"/>
        <v>-1.64713663116992</v>
      </c>
      <c r="W209" s="22">
        <f t="shared" si="201"/>
        <v>-1.53171913769397</v>
      </c>
      <c r="X209" s="26"/>
      <c r="Y209" s="26"/>
      <c r="Z209" s="26"/>
      <c r="AA209" s="33"/>
    </row>
    <row r="210" ht="12" customHeight="1" spans="1:27">
      <c r="A210" s="44"/>
      <c r="B210">
        <v>99</v>
      </c>
      <c r="C210" s="24"/>
      <c r="D210" s="22">
        <f t="shared" ref="D210:W210" si="202">D105/SD_3*SD_4</f>
        <v>0.127527007186372</v>
      </c>
      <c r="E210" s="22">
        <f t="shared" si="202"/>
        <v>0.0350920894628024</v>
      </c>
      <c r="F210" s="22">
        <f t="shared" si="202"/>
        <v>0.378950286017803</v>
      </c>
      <c r="G210" s="22">
        <f t="shared" si="202"/>
        <v>0.227173286259276</v>
      </c>
      <c r="H210" s="22">
        <f t="shared" si="202"/>
        <v>0.0473457132478062</v>
      </c>
      <c r="I210" s="22">
        <f t="shared" si="202"/>
        <v>0.177083083292918</v>
      </c>
      <c r="J210" s="22">
        <f t="shared" si="202"/>
        <v>0.154398152781347</v>
      </c>
      <c r="K210" s="22">
        <f t="shared" si="202"/>
        <v>0.310514700620508</v>
      </c>
      <c r="L210" s="22">
        <f t="shared" si="202"/>
        <v>0.141097858819692</v>
      </c>
      <c r="M210" s="22">
        <f t="shared" si="202"/>
        <v>0.0453739993107023</v>
      </c>
      <c r="N210" s="22">
        <f t="shared" si="202"/>
        <v>-0.205083609895992</v>
      </c>
      <c r="O210" s="22">
        <f t="shared" si="202"/>
        <v>-0.327490091881242</v>
      </c>
      <c r="P210" s="22">
        <f t="shared" si="202"/>
        <v>-0.255698809606152</v>
      </c>
      <c r="Q210" s="22">
        <f t="shared" si="202"/>
        <v>-0.186129749542639</v>
      </c>
      <c r="R210" s="22">
        <f t="shared" si="202"/>
        <v>0.0808614207932603</v>
      </c>
      <c r="S210" s="22">
        <f t="shared" si="202"/>
        <v>0.0411670921474906</v>
      </c>
      <c r="T210" s="22">
        <f t="shared" si="202"/>
        <v>0.313748659846243</v>
      </c>
      <c r="U210" s="22">
        <f t="shared" si="202"/>
        <v>0.0323985190596078</v>
      </c>
      <c r="V210" s="22">
        <f t="shared" si="202"/>
        <v>0.11299834391379</v>
      </c>
      <c r="W210" s="22">
        <f t="shared" si="202"/>
        <v>0.325631581513064</v>
      </c>
      <c r="X210" s="26"/>
      <c r="Y210" s="26"/>
      <c r="Z210" s="26"/>
      <c r="AA210" s="33"/>
    </row>
    <row r="211" ht="12" customHeight="1" spans="1:27">
      <c r="A211" s="44"/>
      <c r="B211">
        <v>100</v>
      </c>
      <c r="D211" s="22">
        <f t="shared" ref="D211:W211" si="203">D106/SD_3*SD_4</f>
        <v>-0.135317632329281</v>
      </c>
      <c r="E211" s="22">
        <f t="shared" si="203"/>
        <v>0.0205673718486049</v>
      </c>
      <c r="F211" s="22">
        <f t="shared" si="203"/>
        <v>-0.0284964869275341</v>
      </c>
      <c r="G211" s="22">
        <f t="shared" si="203"/>
        <v>-0.0096167480824795</v>
      </c>
      <c r="H211" s="22">
        <f t="shared" si="203"/>
        <v>0.066467446078974</v>
      </c>
      <c r="I211" s="22">
        <f t="shared" si="203"/>
        <v>0.271563659986982</v>
      </c>
      <c r="J211" s="22">
        <f t="shared" si="203"/>
        <v>0.415874966091957</v>
      </c>
      <c r="K211" s="22">
        <f t="shared" si="203"/>
        <v>0.543016676117206</v>
      </c>
      <c r="L211" s="22">
        <f t="shared" si="203"/>
        <v>0.643088958182239</v>
      </c>
      <c r="M211" s="22">
        <f t="shared" si="203"/>
        <v>0.674433236155259</v>
      </c>
      <c r="N211" s="22">
        <f t="shared" si="203"/>
        <v>0.593301624865689</v>
      </c>
      <c r="O211" s="22">
        <f t="shared" si="203"/>
        <v>0.790996278688581</v>
      </c>
      <c r="P211" s="22">
        <f t="shared" si="203"/>
        <v>0.93916443738204</v>
      </c>
      <c r="Q211" s="22">
        <f t="shared" si="203"/>
        <v>0.985050300730968</v>
      </c>
      <c r="R211" s="22">
        <f t="shared" si="203"/>
        <v>0.699764710035221</v>
      </c>
      <c r="S211" s="22">
        <f t="shared" si="203"/>
        <v>0.809786744608508</v>
      </c>
      <c r="T211" s="22">
        <f t="shared" si="203"/>
        <v>0.377777719479266</v>
      </c>
      <c r="U211" s="22">
        <f t="shared" si="203"/>
        <v>0.312971492705762</v>
      </c>
      <c r="V211" s="22">
        <f t="shared" si="203"/>
        <v>0.367637937337692</v>
      </c>
      <c r="W211" s="22">
        <f t="shared" si="203"/>
        <v>0.219924561064326</v>
      </c>
      <c r="X211" s="31"/>
      <c r="Y211" s="31"/>
      <c r="Z211" s="31"/>
      <c r="AA211" s="34"/>
    </row>
    <row r="212" ht="12" customHeight="1" spans="1:1">
      <c r="A212" s="48"/>
    </row>
    <row r="213" ht="12" customHeight="1" spans="1:27">
      <c r="A213" s="49"/>
      <c r="B213" s="5" t="s">
        <v>27</v>
      </c>
      <c r="C213" s="5"/>
      <c r="D213" s="50">
        <f>STDEVP(D112:D211)</f>
        <v>0.199252338485231</v>
      </c>
      <c r="E213" s="50">
        <f t="shared" ref="E213:W213" si="204">STDEVP(E112:E211)</f>
        <v>0.280734590916958</v>
      </c>
      <c r="F213" s="51">
        <f t="shared" si="204"/>
        <v>0.342549337242195</v>
      </c>
      <c r="G213" s="51">
        <f t="shared" si="204"/>
        <v>0.394074329421075</v>
      </c>
      <c r="H213" s="51">
        <f t="shared" si="204"/>
        <v>0.438957898274074</v>
      </c>
      <c r="I213" s="51">
        <f t="shared" si="204"/>
        <v>0.479079157631309</v>
      </c>
      <c r="J213" s="51">
        <f t="shared" si="204"/>
        <v>0.515559184869489</v>
      </c>
      <c r="K213" s="51">
        <f t="shared" si="204"/>
        <v>0.549131589045449</v>
      </c>
      <c r="L213" s="51">
        <f t="shared" si="204"/>
        <v>0.580308167124941</v>
      </c>
      <c r="M213" s="51">
        <f t="shared" si="204"/>
        <v>0.609463203318991</v>
      </c>
      <c r="N213" s="51">
        <f t="shared" si="204"/>
        <v>0.636880513988999</v>
      </c>
      <c r="O213" s="51">
        <f t="shared" si="204"/>
        <v>0.662781590146111</v>
      </c>
      <c r="P213" s="51">
        <f t="shared" si="204"/>
        <v>0.687343372595254</v>
      </c>
      <c r="Q213" s="51">
        <f t="shared" si="204"/>
        <v>0.710709981224996</v>
      </c>
      <c r="R213" s="51">
        <f t="shared" si="204"/>
        <v>0.733000738954831</v>
      </c>
      <c r="S213" s="51">
        <f t="shared" si="204"/>
        <v>0.754315829403832</v>
      </c>
      <c r="T213" s="51">
        <f t="shared" si="204"/>
        <v>0.774740390133226</v>
      </c>
      <c r="U213" s="51">
        <f t="shared" si="204"/>
        <v>0.794347540502094</v>
      </c>
      <c r="V213" s="51">
        <f t="shared" si="204"/>
        <v>0.813200665158963</v>
      </c>
      <c r="W213" s="51">
        <f t="shared" si="204"/>
        <v>0.831355165687577</v>
      </c>
      <c r="X213" s="5"/>
      <c r="Y213" s="5"/>
      <c r="Z213" s="5"/>
      <c r="AA213" s="5"/>
    </row>
    <row r="214" ht="12" customHeight="1" spans="1:27">
      <c r="A214" s="40" t="s">
        <v>25</v>
      </c>
      <c r="B214" s="41"/>
      <c r="C214" s="42"/>
      <c r="D214" s="52">
        <f t="shared" ref="D214:W214" si="205">sigR*SQRT((1-EXP(-2*revR*I_1*0.25))/(2*revR))</f>
        <v>0.199252338485231</v>
      </c>
      <c r="E214" s="52">
        <f t="shared" si="205"/>
        <v>0.280734590916958</v>
      </c>
      <c r="F214" s="53">
        <f t="shared" si="205"/>
        <v>0.342549337242195</v>
      </c>
      <c r="G214" s="53">
        <f t="shared" si="205"/>
        <v>0.394074329421075</v>
      </c>
      <c r="H214" s="53">
        <f t="shared" si="205"/>
        <v>0.438957898274074</v>
      </c>
      <c r="I214" s="53">
        <f t="shared" si="205"/>
        <v>0.479079157631309</v>
      </c>
      <c r="J214" s="53">
        <f t="shared" si="205"/>
        <v>0.515559184869489</v>
      </c>
      <c r="K214" s="53">
        <f t="shared" si="205"/>
        <v>0.549131589045449</v>
      </c>
      <c r="L214" s="53">
        <f t="shared" si="205"/>
        <v>0.580308167124941</v>
      </c>
      <c r="M214" s="53">
        <f t="shared" si="205"/>
        <v>0.609463203318991</v>
      </c>
      <c r="N214" s="53">
        <f t="shared" si="205"/>
        <v>0.636880513988999</v>
      </c>
      <c r="O214" s="53">
        <f t="shared" si="205"/>
        <v>0.662781590146111</v>
      </c>
      <c r="P214" s="53">
        <f t="shared" si="205"/>
        <v>0.687343372595254</v>
      </c>
      <c r="Q214" s="53">
        <f t="shared" si="205"/>
        <v>0.710709981224996</v>
      </c>
      <c r="R214" s="53">
        <f t="shared" si="205"/>
        <v>0.733000738954831</v>
      </c>
      <c r="S214" s="53">
        <f t="shared" si="205"/>
        <v>0.754315829403832</v>
      </c>
      <c r="T214" s="53">
        <f t="shared" si="205"/>
        <v>0.774740390133227</v>
      </c>
      <c r="U214" s="53">
        <f t="shared" si="205"/>
        <v>0.794347540502093</v>
      </c>
      <c r="V214" s="53">
        <f t="shared" si="205"/>
        <v>0.813200665158963</v>
      </c>
      <c r="W214" s="53">
        <f t="shared" si="205"/>
        <v>0.831355165687577</v>
      </c>
      <c r="X214" s="42"/>
      <c r="Y214" s="5"/>
      <c r="Z214" s="5"/>
      <c r="AA214" s="5"/>
    </row>
    <row r="215" ht="12" customHeight="1" spans="3:23">
      <c r="C215">
        <v>0</v>
      </c>
      <c r="D215">
        <v>1</v>
      </c>
      <c r="E215">
        <v>2</v>
      </c>
      <c r="F215">
        <v>3</v>
      </c>
      <c r="G215">
        <v>4</v>
      </c>
      <c r="H215">
        <v>5</v>
      </c>
      <c r="I215">
        <v>6</v>
      </c>
      <c r="J215">
        <v>7</v>
      </c>
      <c r="K215">
        <v>8</v>
      </c>
      <c r="L215">
        <v>9</v>
      </c>
      <c r="M215">
        <v>10</v>
      </c>
      <c r="N215">
        <v>11</v>
      </c>
      <c r="O215">
        <v>12</v>
      </c>
      <c r="P215">
        <v>13</v>
      </c>
      <c r="Q215">
        <v>14</v>
      </c>
      <c r="R215">
        <v>15</v>
      </c>
      <c r="S215">
        <v>16</v>
      </c>
      <c r="T215">
        <v>17</v>
      </c>
      <c r="U215">
        <v>18</v>
      </c>
      <c r="V215">
        <v>19</v>
      </c>
      <c r="W215">
        <v>20</v>
      </c>
    </row>
    <row r="216" ht="20" customHeight="1" spans="1:27">
      <c r="A216" s="18" t="s">
        <v>28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2" customHeight="1" spans="4:23">
      <c r="D217">
        <f t="shared" ref="D217:W217" si="206">I_1</f>
        <v>1</v>
      </c>
      <c r="E217">
        <f t="shared" si="206"/>
        <v>2</v>
      </c>
      <c r="F217">
        <f t="shared" si="206"/>
        <v>3</v>
      </c>
      <c r="G217">
        <f t="shared" si="206"/>
        <v>4</v>
      </c>
      <c r="H217">
        <f t="shared" si="206"/>
        <v>5</v>
      </c>
      <c r="I217">
        <f t="shared" si="206"/>
        <v>6</v>
      </c>
      <c r="J217">
        <f t="shared" si="206"/>
        <v>7</v>
      </c>
      <c r="K217">
        <f t="shared" si="206"/>
        <v>8</v>
      </c>
      <c r="L217">
        <f t="shared" si="206"/>
        <v>9</v>
      </c>
      <c r="M217">
        <f t="shared" si="206"/>
        <v>10</v>
      </c>
      <c r="N217">
        <f t="shared" si="206"/>
        <v>11</v>
      </c>
      <c r="O217">
        <f t="shared" si="206"/>
        <v>12</v>
      </c>
      <c r="P217">
        <f t="shared" si="206"/>
        <v>13</v>
      </c>
      <c r="Q217">
        <f t="shared" si="206"/>
        <v>14</v>
      </c>
      <c r="R217">
        <f t="shared" si="206"/>
        <v>15</v>
      </c>
      <c r="S217">
        <f t="shared" si="206"/>
        <v>16</v>
      </c>
      <c r="T217">
        <f t="shared" si="206"/>
        <v>17</v>
      </c>
      <c r="U217">
        <f t="shared" si="206"/>
        <v>18</v>
      </c>
      <c r="V217">
        <f t="shared" si="206"/>
        <v>19</v>
      </c>
      <c r="W217">
        <f t="shared" si="206"/>
        <v>20</v>
      </c>
    </row>
    <row r="218" ht="12" customHeight="1" spans="1:27">
      <c r="A218" s="20" t="s">
        <v>29</v>
      </c>
      <c r="B218">
        <v>1</v>
      </c>
      <c r="C218" s="21">
        <v>0</v>
      </c>
      <c r="D218" s="22">
        <f t="shared" ref="D218:W218" si="207">C218*EXP(-revU*0.25)+sigU*SQRT((1-EXP(-2*revU*0.25))/(2*revU))*(cor*INDEX(eps_1,$B218,D$6)+SQRT(1-cor^2)*INDEX(eps_2,$B218,D$6))</f>
        <v>-0.0279211738034211</v>
      </c>
      <c r="E218" s="22">
        <f t="shared" si="207"/>
        <v>-0.0561956199631496</v>
      </c>
      <c r="F218" s="22">
        <f t="shared" si="207"/>
        <v>-0.00486911852735215</v>
      </c>
      <c r="G218" s="22">
        <f t="shared" si="207"/>
        <v>0.0307834641292337</v>
      </c>
      <c r="H218" s="22">
        <f t="shared" si="207"/>
        <v>0.0540299039408839</v>
      </c>
      <c r="I218" s="22">
        <f t="shared" si="207"/>
        <v>0.0993032489513372</v>
      </c>
      <c r="J218" s="22">
        <f t="shared" si="207"/>
        <v>0.241682737022976</v>
      </c>
      <c r="K218" s="22">
        <f t="shared" si="207"/>
        <v>0.184012361648566</v>
      </c>
      <c r="L218" s="22">
        <f t="shared" si="207"/>
        <v>0.171580468464279</v>
      </c>
      <c r="M218" s="22">
        <f t="shared" si="207"/>
        <v>0.117209855403353</v>
      </c>
      <c r="N218" s="22">
        <f t="shared" si="207"/>
        <v>0.251022767234636</v>
      </c>
      <c r="O218" s="22">
        <f t="shared" si="207"/>
        <v>0.238765347632825</v>
      </c>
      <c r="P218" s="22">
        <f t="shared" si="207"/>
        <v>0.228470819506369</v>
      </c>
      <c r="Q218" s="22">
        <f t="shared" si="207"/>
        <v>0.200121270680355</v>
      </c>
      <c r="R218" s="22">
        <f t="shared" si="207"/>
        <v>0.248015106028962</v>
      </c>
      <c r="S218" s="22">
        <f t="shared" si="207"/>
        <v>0.260822496398775</v>
      </c>
      <c r="T218" s="22">
        <f t="shared" si="207"/>
        <v>0.261122228409099</v>
      </c>
      <c r="U218" s="22">
        <f t="shared" si="207"/>
        <v>0.28709527712241</v>
      </c>
      <c r="V218" s="22">
        <f t="shared" si="207"/>
        <v>0.302077046853659</v>
      </c>
      <c r="W218" s="22">
        <f t="shared" si="207"/>
        <v>0.360334363430748</v>
      </c>
      <c r="X218" s="22"/>
      <c r="Y218" s="22"/>
      <c r="Z218" s="22"/>
      <c r="AA218" s="32"/>
    </row>
    <row r="219" ht="12" customHeight="1" spans="1:27">
      <c r="A219" s="23"/>
      <c r="B219">
        <v>2</v>
      </c>
      <c r="C219" s="24">
        <v>0</v>
      </c>
      <c r="D219" s="22">
        <f t="shared" ref="D219:W219" si="208">C219*EXP(-revU*0.25)+sigU*SQRT((1-EXP(-2*revU*0.25))/(2*revU))*(cor*INDEX(eps_1,$B219,D$6)+SQRT(1-cor^2)*INDEX(eps_2,$B219,D$6))</f>
        <v>-0.0177647662400717</v>
      </c>
      <c r="E219" s="22">
        <f t="shared" si="208"/>
        <v>0.00363504035168869</v>
      </c>
      <c r="F219" s="22">
        <f t="shared" si="208"/>
        <v>-0.034385003807884</v>
      </c>
      <c r="G219" s="22">
        <f t="shared" si="208"/>
        <v>-0.0412792865815007</v>
      </c>
      <c r="H219" s="22">
        <f t="shared" si="208"/>
        <v>-0.0190199046883913</v>
      </c>
      <c r="I219" s="22">
        <f t="shared" si="208"/>
        <v>-0.0784816633300393</v>
      </c>
      <c r="J219" s="22">
        <f t="shared" si="208"/>
        <v>-0.10284417717945</v>
      </c>
      <c r="K219" s="22">
        <f t="shared" si="208"/>
        <v>-0.0472198087628375</v>
      </c>
      <c r="L219" s="22">
        <f t="shared" si="208"/>
        <v>-0.0084309394397808</v>
      </c>
      <c r="M219" s="22">
        <f t="shared" si="208"/>
        <v>0.063138781813653</v>
      </c>
      <c r="N219" s="22">
        <f t="shared" si="208"/>
        <v>0.113306326563102</v>
      </c>
      <c r="O219" s="22">
        <f t="shared" si="208"/>
        <v>0.0727155408977504</v>
      </c>
      <c r="P219" s="22">
        <f t="shared" si="208"/>
        <v>0.0522910195752063</v>
      </c>
      <c r="Q219" s="22">
        <f t="shared" si="208"/>
        <v>0.0676795644934123</v>
      </c>
      <c r="R219" s="22">
        <f t="shared" si="208"/>
        <v>0.057206359698948</v>
      </c>
      <c r="S219" s="22">
        <f t="shared" si="208"/>
        <v>0.0568632306201525</v>
      </c>
      <c r="T219" s="22">
        <f t="shared" si="208"/>
        <v>0.0496908014415557</v>
      </c>
      <c r="U219" s="22">
        <f t="shared" si="208"/>
        <v>0.000585535261214555</v>
      </c>
      <c r="V219" s="22">
        <f t="shared" si="208"/>
        <v>0.00284729381504348</v>
      </c>
      <c r="W219" s="22">
        <f t="shared" si="208"/>
        <v>-0.0171699521538205</v>
      </c>
      <c r="X219" s="26"/>
      <c r="Y219" s="26"/>
      <c r="Z219" s="26"/>
      <c r="AA219" s="33"/>
    </row>
    <row r="220" ht="12" customHeight="1" spans="1:27">
      <c r="A220" s="23"/>
      <c r="B220">
        <v>3</v>
      </c>
      <c r="C220" s="24">
        <v>0</v>
      </c>
      <c r="D220" s="22">
        <f t="shared" ref="D220:W220" si="209">C220*EXP(-revU*0.25)+sigU*SQRT((1-EXP(-2*revU*0.25))/(2*revU))*(cor*INDEX(eps_1,$B220,D$6)+SQRT(1-cor^2)*INDEX(eps_2,$B220,D$6))</f>
        <v>-0.00711030401655746</v>
      </c>
      <c r="E220" s="22">
        <f t="shared" si="209"/>
        <v>-0.0293957647683493</v>
      </c>
      <c r="F220" s="22">
        <f t="shared" si="209"/>
        <v>0.0462357684021672</v>
      </c>
      <c r="G220" s="22">
        <f t="shared" si="209"/>
        <v>0.0227039883660645</v>
      </c>
      <c r="H220" s="22">
        <f t="shared" si="209"/>
        <v>0.0793264036946044</v>
      </c>
      <c r="I220" s="22">
        <f t="shared" si="209"/>
        <v>0.144963035034231</v>
      </c>
      <c r="J220" s="22">
        <f t="shared" si="209"/>
        <v>0.142576216482853</v>
      </c>
      <c r="K220" s="22">
        <f t="shared" si="209"/>
        <v>0.0830236389618685</v>
      </c>
      <c r="L220" s="22">
        <f t="shared" si="209"/>
        <v>0.0533190862560033</v>
      </c>
      <c r="M220" s="22">
        <f t="shared" si="209"/>
        <v>0.080933821632119</v>
      </c>
      <c r="N220" s="22">
        <f t="shared" si="209"/>
        <v>0.0506199236207208</v>
      </c>
      <c r="O220" s="22">
        <f t="shared" si="209"/>
        <v>0.128622227954881</v>
      </c>
      <c r="P220" s="22">
        <f t="shared" si="209"/>
        <v>0.159756391514002</v>
      </c>
      <c r="Q220" s="22">
        <f t="shared" si="209"/>
        <v>0.161320018268682</v>
      </c>
      <c r="R220" s="22">
        <f t="shared" si="209"/>
        <v>0.138293054209231</v>
      </c>
      <c r="S220" s="22">
        <f t="shared" si="209"/>
        <v>0.142890960075145</v>
      </c>
      <c r="T220" s="22">
        <f t="shared" si="209"/>
        <v>0.154406590630293</v>
      </c>
      <c r="U220" s="22">
        <f t="shared" si="209"/>
        <v>0.144207766838348</v>
      </c>
      <c r="V220" s="22">
        <f t="shared" si="209"/>
        <v>0.0595884675586817</v>
      </c>
      <c r="W220" s="22">
        <f t="shared" si="209"/>
        <v>0.0809086270142628</v>
      </c>
      <c r="X220" s="26"/>
      <c r="Y220" s="26"/>
      <c r="Z220" s="26"/>
      <c r="AA220" s="33"/>
    </row>
    <row r="221" ht="12" customHeight="1" spans="1:27">
      <c r="A221" s="23"/>
      <c r="B221">
        <v>4</v>
      </c>
      <c r="C221" s="24">
        <v>0</v>
      </c>
      <c r="D221" s="22">
        <f t="shared" ref="D221:W221" si="210">C221*EXP(-revU*0.25)+sigU*SQRT((1-EXP(-2*revU*0.25))/(2*revU))*(cor*INDEX(eps_1,$B221,D$6)+SQRT(1-cor^2)*INDEX(eps_2,$B221,D$6))</f>
        <v>-0.077428241662637</v>
      </c>
      <c r="E221" s="22">
        <f t="shared" si="210"/>
        <v>-0.0780725583395241</v>
      </c>
      <c r="F221" s="22">
        <f t="shared" si="210"/>
        <v>-0.0843223478482686</v>
      </c>
      <c r="G221" s="22">
        <f t="shared" si="210"/>
        <v>-0.0702739361072168</v>
      </c>
      <c r="H221" s="22">
        <f t="shared" si="210"/>
        <v>-0.140753616005622</v>
      </c>
      <c r="I221" s="22">
        <f t="shared" si="210"/>
        <v>-0.0584829677762174</v>
      </c>
      <c r="J221" s="22">
        <f t="shared" si="210"/>
        <v>-0.0261736909308968</v>
      </c>
      <c r="K221" s="22">
        <f t="shared" si="210"/>
        <v>-0.0459448807324267</v>
      </c>
      <c r="L221" s="22">
        <f t="shared" si="210"/>
        <v>0.0575703106091502</v>
      </c>
      <c r="M221" s="22">
        <f t="shared" si="210"/>
        <v>0.0672655013737469</v>
      </c>
      <c r="N221" s="22">
        <f t="shared" si="210"/>
        <v>0.06711036079181</v>
      </c>
      <c r="O221" s="22">
        <f t="shared" si="210"/>
        <v>0.165870664780215</v>
      </c>
      <c r="P221" s="22">
        <f t="shared" si="210"/>
        <v>0.203001834464123</v>
      </c>
      <c r="Q221" s="22">
        <f t="shared" si="210"/>
        <v>0.182442105640717</v>
      </c>
      <c r="R221" s="22">
        <f t="shared" si="210"/>
        <v>0.258594031210729</v>
      </c>
      <c r="S221" s="22">
        <f t="shared" si="210"/>
        <v>0.286894082357437</v>
      </c>
      <c r="T221" s="22">
        <f t="shared" si="210"/>
        <v>0.294700559662204</v>
      </c>
      <c r="U221" s="22">
        <f t="shared" si="210"/>
        <v>0.268045788662456</v>
      </c>
      <c r="V221" s="22">
        <f t="shared" si="210"/>
        <v>0.305125720679006</v>
      </c>
      <c r="W221" s="22">
        <f t="shared" si="210"/>
        <v>0.311549137978365</v>
      </c>
      <c r="X221" s="26"/>
      <c r="Y221" s="26"/>
      <c r="Z221" s="26"/>
      <c r="AA221" s="33"/>
    </row>
    <row r="222" ht="12" customHeight="1" spans="1:27">
      <c r="A222" s="23"/>
      <c r="B222">
        <v>5</v>
      </c>
      <c r="C222" s="24">
        <v>0</v>
      </c>
      <c r="D222" s="22">
        <f t="shared" ref="D222:W222" si="211">C222*EXP(-revU*0.25)+sigU*SQRT((1-EXP(-2*revU*0.25))/(2*revU))*(cor*INDEX(eps_1,$B222,D$6)+SQRT(1-cor^2)*INDEX(eps_2,$B222,D$6))</f>
        <v>0.108093975288614</v>
      </c>
      <c r="E222" s="22">
        <f t="shared" si="211"/>
        <v>0.160167611223835</v>
      </c>
      <c r="F222" s="22">
        <f t="shared" si="211"/>
        <v>0.0366021993509738</v>
      </c>
      <c r="G222" s="22">
        <f t="shared" si="211"/>
        <v>-0.0586336539619688</v>
      </c>
      <c r="H222" s="22">
        <f t="shared" si="211"/>
        <v>0.0381599602312265</v>
      </c>
      <c r="I222" s="22">
        <f t="shared" si="211"/>
        <v>0.0999443243758689</v>
      </c>
      <c r="J222" s="22">
        <f t="shared" si="211"/>
        <v>0.115623196551633</v>
      </c>
      <c r="K222" s="22">
        <f t="shared" si="211"/>
        <v>0.0162101220882769</v>
      </c>
      <c r="L222" s="22">
        <f t="shared" si="211"/>
        <v>0.0371343968732284</v>
      </c>
      <c r="M222" s="22">
        <f t="shared" si="211"/>
        <v>0.0133915481613769</v>
      </c>
      <c r="N222" s="22">
        <f t="shared" si="211"/>
        <v>-0.0296189888994959</v>
      </c>
      <c r="O222" s="22">
        <f t="shared" si="211"/>
        <v>-0.0657620773234519</v>
      </c>
      <c r="P222" s="22">
        <f t="shared" si="211"/>
        <v>-0.0926659673931652</v>
      </c>
      <c r="Q222" s="22">
        <f t="shared" si="211"/>
        <v>-0.0440932678807442</v>
      </c>
      <c r="R222" s="22">
        <f t="shared" si="211"/>
        <v>-0.0876576808473978</v>
      </c>
      <c r="S222" s="22">
        <f t="shared" si="211"/>
        <v>-0.106531996982674</v>
      </c>
      <c r="T222" s="22">
        <f t="shared" si="211"/>
        <v>-0.0465702214682965</v>
      </c>
      <c r="U222" s="22">
        <f t="shared" si="211"/>
        <v>0.00550686187962766</v>
      </c>
      <c r="V222" s="22">
        <f t="shared" si="211"/>
        <v>-0.0407411271400361</v>
      </c>
      <c r="W222" s="22">
        <f t="shared" si="211"/>
        <v>-0.0597666483498643</v>
      </c>
      <c r="X222" s="26"/>
      <c r="Y222" s="26"/>
      <c r="Z222" s="26"/>
      <c r="AA222" s="33"/>
    </row>
    <row r="223" ht="12" customHeight="1" spans="1:27">
      <c r="A223" s="23"/>
      <c r="B223">
        <v>6</v>
      </c>
      <c r="C223" s="24">
        <v>0</v>
      </c>
      <c r="D223" s="22">
        <f t="shared" ref="D223:W223" si="212">C223*EXP(-revU*0.25)+sigU*SQRT((1-EXP(-2*revU*0.25))/(2*revU))*(cor*INDEX(eps_1,$B223,D$6)+SQRT(1-cor^2)*INDEX(eps_2,$B223,D$6))</f>
        <v>0.0548183798670606</v>
      </c>
      <c r="E223" s="22">
        <f t="shared" si="212"/>
        <v>0.0734530628153847</v>
      </c>
      <c r="F223" s="22">
        <f t="shared" si="212"/>
        <v>0.0918179258438218</v>
      </c>
      <c r="G223" s="22">
        <f t="shared" si="212"/>
        <v>0.0900619051584131</v>
      </c>
      <c r="H223" s="22">
        <f t="shared" si="212"/>
        <v>0.0731080996903173</v>
      </c>
      <c r="I223" s="22">
        <f t="shared" si="212"/>
        <v>0.11449042578347</v>
      </c>
      <c r="J223" s="22">
        <f t="shared" si="212"/>
        <v>0.146050322660301</v>
      </c>
      <c r="K223" s="22">
        <f t="shared" si="212"/>
        <v>0.106003812978948</v>
      </c>
      <c r="L223" s="22">
        <f t="shared" si="212"/>
        <v>0.0701538182400254</v>
      </c>
      <c r="M223" s="22">
        <f t="shared" si="212"/>
        <v>0.0952495115050909</v>
      </c>
      <c r="N223" s="22">
        <f t="shared" si="212"/>
        <v>0.0312889628725137</v>
      </c>
      <c r="O223" s="22">
        <f t="shared" si="212"/>
        <v>-0.0113022216388978</v>
      </c>
      <c r="P223" s="22">
        <f t="shared" si="212"/>
        <v>-0.0324994799689767</v>
      </c>
      <c r="Q223" s="22">
        <f t="shared" si="212"/>
        <v>-0.00319398133186287</v>
      </c>
      <c r="R223" s="22">
        <f t="shared" si="212"/>
        <v>-0.0147281867220402</v>
      </c>
      <c r="S223" s="22">
        <f t="shared" si="212"/>
        <v>0.0615117030788499</v>
      </c>
      <c r="T223" s="22">
        <f t="shared" si="212"/>
        <v>0.0806029827265687</v>
      </c>
      <c r="U223" s="22">
        <f t="shared" si="212"/>
        <v>0.122637343888628</v>
      </c>
      <c r="V223" s="22">
        <f t="shared" si="212"/>
        <v>0.12986182938438</v>
      </c>
      <c r="W223" s="22">
        <f t="shared" si="212"/>
        <v>0.131565280930833</v>
      </c>
      <c r="X223" s="26"/>
      <c r="Y223" s="26"/>
      <c r="Z223" s="26"/>
      <c r="AA223" s="33"/>
    </row>
    <row r="224" ht="12" customHeight="1" spans="1:27">
      <c r="A224" s="23"/>
      <c r="B224">
        <v>7</v>
      </c>
      <c r="C224" s="24">
        <v>0</v>
      </c>
      <c r="D224" s="22">
        <f t="shared" ref="D224:W224" si="213">C224*EXP(-revU*0.25)+sigU*SQRT((1-EXP(-2*revU*0.25))/(2*revU))*(cor*INDEX(eps_1,$B224,D$6)+SQRT(1-cor^2)*INDEX(eps_2,$B224,D$6))</f>
        <v>0.0141331519706104</v>
      </c>
      <c r="E224" s="22">
        <f t="shared" si="213"/>
        <v>-0.0298970350546873</v>
      </c>
      <c r="F224" s="22">
        <f t="shared" si="213"/>
        <v>0.0188985238809038</v>
      </c>
      <c r="G224" s="22">
        <f t="shared" si="213"/>
        <v>0.040671795288201</v>
      </c>
      <c r="H224" s="22">
        <f t="shared" si="213"/>
        <v>0.0597356248965328</v>
      </c>
      <c r="I224" s="22">
        <f t="shared" si="213"/>
        <v>0.0740407008998765</v>
      </c>
      <c r="J224" s="22">
        <f t="shared" si="213"/>
        <v>0.0269661050727163</v>
      </c>
      <c r="K224" s="22">
        <f t="shared" si="213"/>
        <v>0.0354128134097355</v>
      </c>
      <c r="L224" s="22">
        <f t="shared" si="213"/>
        <v>-0.00761755756295364</v>
      </c>
      <c r="M224" s="22">
        <f t="shared" si="213"/>
        <v>0.0360943685294678</v>
      </c>
      <c r="N224" s="22">
        <f t="shared" si="213"/>
        <v>0.137957545695683</v>
      </c>
      <c r="O224" s="22">
        <f t="shared" si="213"/>
        <v>0.160928628152347</v>
      </c>
      <c r="P224" s="22">
        <f t="shared" si="213"/>
        <v>0.227736980696895</v>
      </c>
      <c r="Q224" s="22">
        <f t="shared" si="213"/>
        <v>0.220350762902602</v>
      </c>
      <c r="R224" s="22">
        <f t="shared" si="213"/>
        <v>0.229814156962949</v>
      </c>
      <c r="S224" s="22">
        <f t="shared" si="213"/>
        <v>0.289374998818222</v>
      </c>
      <c r="T224" s="22">
        <f t="shared" si="213"/>
        <v>0.330078109423314</v>
      </c>
      <c r="U224" s="22">
        <f t="shared" si="213"/>
        <v>0.304238244999981</v>
      </c>
      <c r="V224" s="22">
        <f t="shared" si="213"/>
        <v>0.34356187295194</v>
      </c>
      <c r="W224" s="22">
        <f t="shared" si="213"/>
        <v>0.323939040621655</v>
      </c>
      <c r="X224" s="26"/>
      <c r="Y224" s="26"/>
      <c r="Z224" s="26"/>
      <c r="AA224" s="33"/>
    </row>
    <row r="225" ht="12" customHeight="1" spans="1:27">
      <c r="A225" s="23"/>
      <c r="B225">
        <v>8</v>
      </c>
      <c r="C225" s="24">
        <v>0</v>
      </c>
      <c r="D225" s="22">
        <f t="shared" ref="D225:W225" si="214">C225*EXP(-revU*0.25)+sigU*SQRT((1-EXP(-2*revU*0.25))/(2*revU))*(cor*INDEX(eps_1,$B225,D$6)+SQRT(1-cor^2)*INDEX(eps_2,$B225,D$6))</f>
        <v>0.0320415072425399</v>
      </c>
      <c r="E225" s="22">
        <f t="shared" si="214"/>
        <v>0.00199956598289447</v>
      </c>
      <c r="F225" s="22">
        <f t="shared" si="214"/>
        <v>0.0282190834293157</v>
      </c>
      <c r="G225" s="22">
        <f t="shared" si="214"/>
        <v>0.00579770470038694</v>
      </c>
      <c r="H225" s="22">
        <f t="shared" si="214"/>
        <v>-0.00322526068766125</v>
      </c>
      <c r="I225" s="22">
        <f t="shared" si="214"/>
        <v>0.0171222564864796</v>
      </c>
      <c r="J225" s="22">
        <f t="shared" si="214"/>
        <v>-0.0359669322934123</v>
      </c>
      <c r="K225" s="22">
        <f t="shared" si="214"/>
        <v>0.00748348590868148</v>
      </c>
      <c r="L225" s="22">
        <f t="shared" si="214"/>
        <v>-0.0394325482346015</v>
      </c>
      <c r="M225" s="22">
        <f t="shared" si="214"/>
        <v>0.00734198050101528</v>
      </c>
      <c r="N225" s="22">
        <f t="shared" si="214"/>
        <v>0.0136239833120078</v>
      </c>
      <c r="O225" s="22">
        <f t="shared" si="214"/>
        <v>0.0491498746170392</v>
      </c>
      <c r="P225" s="22">
        <f t="shared" si="214"/>
        <v>0.0435213361227102</v>
      </c>
      <c r="Q225" s="22">
        <f t="shared" si="214"/>
        <v>-0.0303195301828004</v>
      </c>
      <c r="R225" s="22">
        <f t="shared" si="214"/>
        <v>-0.00763360845233445</v>
      </c>
      <c r="S225" s="22">
        <f t="shared" si="214"/>
        <v>0.0639630251943606</v>
      </c>
      <c r="T225" s="22">
        <f t="shared" si="214"/>
        <v>0.0377826230807174</v>
      </c>
      <c r="U225" s="22">
        <f t="shared" si="214"/>
        <v>0.0600364781001954</v>
      </c>
      <c r="V225" s="22">
        <f t="shared" si="214"/>
        <v>0.0560756225852512</v>
      </c>
      <c r="W225" s="22">
        <f t="shared" si="214"/>
        <v>0.0572947184462699</v>
      </c>
      <c r="X225" s="26"/>
      <c r="Y225" s="26"/>
      <c r="Z225" s="26"/>
      <c r="AA225" s="33"/>
    </row>
    <row r="226" ht="12" customHeight="1" spans="1:27">
      <c r="A226" s="23"/>
      <c r="B226">
        <v>9</v>
      </c>
      <c r="C226" s="24">
        <v>0</v>
      </c>
      <c r="D226" s="22">
        <f t="shared" ref="D226:W226" si="215">C226*EXP(-revU*0.25)+sigU*SQRT((1-EXP(-2*revU*0.25))/(2*revU))*(cor*INDEX(eps_1,$B226,D$6)+SQRT(1-cor^2)*INDEX(eps_2,$B226,D$6))</f>
        <v>0.0105054794135807</v>
      </c>
      <c r="E226" s="22">
        <f t="shared" si="215"/>
        <v>0.106103052317074</v>
      </c>
      <c r="F226" s="22">
        <f t="shared" si="215"/>
        <v>0.0849268280247173</v>
      </c>
      <c r="G226" s="22">
        <f t="shared" si="215"/>
        <v>0.111247747448702</v>
      </c>
      <c r="H226" s="22">
        <f t="shared" si="215"/>
        <v>0.177862059819173</v>
      </c>
      <c r="I226" s="22">
        <f t="shared" si="215"/>
        <v>0.118959012325698</v>
      </c>
      <c r="J226" s="22">
        <f t="shared" si="215"/>
        <v>0.120484203352452</v>
      </c>
      <c r="K226" s="22">
        <f t="shared" si="215"/>
        <v>0.135506404467922</v>
      </c>
      <c r="L226" s="22">
        <f t="shared" si="215"/>
        <v>0.190125211081254</v>
      </c>
      <c r="M226" s="22">
        <f t="shared" si="215"/>
        <v>0.229385055204472</v>
      </c>
      <c r="N226" s="22">
        <f t="shared" si="215"/>
        <v>0.230760737972566</v>
      </c>
      <c r="O226" s="22">
        <f t="shared" si="215"/>
        <v>0.36374421660227</v>
      </c>
      <c r="P226" s="22">
        <f t="shared" si="215"/>
        <v>0.316984762571187</v>
      </c>
      <c r="Q226" s="22">
        <f t="shared" si="215"/>
        <v>0.288906360555884</v>
      </c>
      <c r="R226" s="22">
        <f t="shared" si="215"/>
        <v>0.354455985538631</v>
      </c>
      <c r="S226" s="22">
        <f t="shared" si="215"/>
        <v>0.27972854273104</v>
      </c>
      <c r="T226" s="22">
        <f t="shared" si="215"/>
        <v>0.306442832819191</v>
      </c>
      <c r="U226" s="22">
        <f t="shared" si="215"/>
        <v>0.240879457957676</v>
      </c>
      <c r="V226" s="22">
        <f t="shared" si="215"/>
        <v>0.130314412164705</v>
      </c>
      <c r="W226" s="22">
        <f t="shared" si="215"/>
        <v>0.233083044191352</v>
      </c>
      <c r="X226" s="26"/>
      <c r="Y226" s="26"/>
      <c r="Z226" s="26"/>
      <c r="AA226" s="33"/>
    </row>
    <row r="227" ht="12" customHeight="1" spans="1:27">
      <c r="A227" s="23"/>
      <c r="B227">
        <v>10</v>
      </c>
      <c r="C227" s="24">
        <v>0</v>
      </c>
      <c r="D227" s="22">
        <f t="shared" ref="D227:W227" si="216">C227*EXP(-revU*0.25)+sigU*SQRT((1-EXP(-2*revU*0.25))/(2*revU))*(cor*INDEX(eps_1,$B227,D$6)+SQRT(1-cor^2)*INDEX(eps_2,$B227,D$6))</f>
        <v>-0.0131217553518594</v>
      </c>
      <c r="E227" s="22">
        <f t="shared" si="216"/>
        <v>-0.0601653434362026</v>
      </c>
      <c r="F227" s="22">
        <f t="shared" si="216"/>
        <v>-0.0615436501915619</v>
      </c>
      <c r="G227" s="22">
        <f t="shared" si="216"/>
        <v>-0.0215710798416095</v>
      </c>
      <c r="H227" s="22">
        <f t="shared" si="216"/>
        <v>-0.0443222842505223</v>
      </c>
      <c r="I227" s="22">
        <f t="shared" si="216"/>
        <v>-0.064061939720909</v>
      </c>
      <c r="J227" s="22">
        <f t="shared" si="216"/>
        <v>-0.0326286183753712</v>
      </c>
      <c r="K227" s="22">
        <f t="shared" si="216"/>
        <v>-0.0320424361295731</v>
      </c>
      <c r="L227" s="22">
        <f t="shared" si="216"/>
        <v>0.0246307108363429</v>
      </c>
      <c r="M227" s="22">
        <f t="shared" si="216"/>
        <v>-0.0437113046539838</v>
      </c>
      <c r="N227" s="22">
        <f t="shared" si="216"/>
        <v>-0.0755475854116876</v>
      </c>
      <c r="O227" s="22">
        <f t="shared" si="216"/>
        <v>-0.137197611389994</v>
      </c>
      <c r="P227" s="22">
        <f t="shared" si="216"/>
        <v>-0.151476306517345</v>
      </c>
      <c r="Q227" s="22">
        <f t="shared" si="216"/>
        <v>-0.149267973745146</v>
      </c>
      <c r="R227" s="22">
        <f t="shared" si="216"/>
        <v>-0.141578864062282</v>
      </c>
      <c r="S227" s="22">
        <f t="shared" si="216"/>
        <v>-0.189221790985976</v>
      </c>
      <c r="T227" s="22">
        <f t="shared" si="216"/>
        <v>-0.0856767191408379</v>
      </c>
      <c r="U227" s="22">
        <f t="shared" si="216"/>
        <v>-0.11159235211062</v>
      </c>
      <c r="V227" s="22">
        <f t="shared" si="216"/>
        <v>-0.0957914806770926</v>
      </c>
      <c r="W227" s="22">
        <f t="shared" si="216"/>
        <v>-0.124059901657138</v>
      </c>
      <c r="X227" s="26"/>
      <c r="Y227" s="26"/>
      <c r="Z227" s="26"/>
      <c r="AA227" s="33"/>
    </row>
    <row r="228" ht="12" customHeight="1" spans="1:27">
      <c r="A228" s="23"/>
      <c r="B228">
        <v>11</v>
      </c>
      <c r="C228" s="24">
        <v>0</v>
      </c>
      <c r="D228" s="22">
        <f t="shared" ref="D228:W228" si="217">C228*EXP(-revU*0.25)+sigU*SQRT((1-EXP(-2*revU*0.25))/(2*revU))*(cor*INDEX(eps_1,$B228,D$6)+SQRT(1-cor^2)*INDEX(eps_2,$B228,D$6))</f>
        <v>0.0173306551897531</v>
      </c>
      <c r="E228" s="22">
        <f t="shared" si="217"/>
        <v>0.037795527736396</v>
      </c>
      <c r="F228" s="22">
        <f t="shared" si="217"/>
        <v>0.0174277188843849</v>
      </c>
      <c r="G228" s="22">
        <f t="shared" si="217"/>
        <v>-0.0328983408931555</v>
      </c>
      <c r="H228" s="22">
        <f t="shared" si="217"/>
        <v>-0.00574584193064857</v>
      </c>
      <c r="I228" s="22">
        <f t="shared" si="217"/>
        <v>-0.0325676437499903</v>
      </c>
      <c r="J228" s="22">
        <f t="shared" si="217"/>
        <v>0.012687990626123</v>
      </c>
      <c r="K228" s="22">
        <f t="shared" si="217"/>
        <v>0.0549073767758916</v>
      </c>
      <c r="L228" s="22">
        <f t="shared" si="217"/>
        <v>-0.0489020868337539</v>
      </c>
      <c r="M228" s="22">
        <f t="shared" si="217"/>
        <v>0.0210845955466084</v>
      </c>
      <c r="N228" s="22">
        <f t="shared" si="217"/>
        <v>0.01728323178259</v>
      </c>
      <c r="O228" s="22">
        <f t="shared" si="217"/>
        <v>0.0731137671648121</v>
      </c>
      <c r="P228" s="22">
        <f t="shared" si="217"/>
        <v>0.0873248323758589</v>
      </c>
      <c r="Q228" s="22">
        <f t="shared" si="217"/>
        <v>0.0859358576095534</v>
      </c>
      <c r="R228" s="22">
        <f t="shared" si="217"/>
        <v>0.0820459728111138</v>
      </c>
      <c r="S228" s="22">
        <f t="shared" si="217"/>
        <v>0.0487277510205563</v>
      </c>
      <c r="T228" s="22">
        <f t="shared" si="217"/>
        <v>0.0348352782686384</v>
      </c>
      <c r="U228" s="22">
        <f t="shared" si="217"/>
        <v>0.0303062557794004</v>
      </c>
      <c r="V228" s="22">
        <f t="shared" si="217"/>
        <v>-0.0215689514036776</v>
      </c>
      <c r="W228" s="22">
        <f t="shared" si="217"/>
        <v>-0.0896178011502061</v>
      </c>
      <c r="X228" s="26"/>
      <c r="Y228" s="26"/>
      <c r="Z228" s="26"/>
      <c r="AA228" s="33"/>
    </row>
    <row r="229" ht="12" customHeight="1" spans="1:27">
      <c r="A229" s="23"/>
      <c r="B229">
        <v>12</v>
      </c>
      <c r="C229" s="24">
        <v>0</v>
      </c>
      <c r="D229" s="22">
        <f t="shared" ref="D229:W229" si="218">C229*EXP(-revU*0.25)+sigU*SQRT((1-EXP(-2*revU*0.25))/(2*revU))*(cor*INDEX(eps_1,$B229,D$6)+SQRT(1-cor^2)*INDEX(eps_2,$B229,D$6))</f>
        <v>0.0492404045152706</v>
      </c>
      <c r="E229" s="22">
        <f t="shared" si="218"/>
        <v>0.0814893673743396</v>
      </c>
      <c r="F229" s="22">
        <f t="shared" si="218"/>
        <v>0.123456483010693</v>
      </c>
      <c r="G229" s="22">
        <f t="shared" si="218"/>
        <v>0.0899892065288933</v>
      </c>
      <c r="H229" s="22">
        <f t="shared" si="218"/>
        <v>0.0834609283546709</v>
      </c>
      <c r="I229" s="22">
        <f t="shared" si="218"/>
        <v>0.141796687235723</v>
      </c>
      <c r="J229" s="22">
        <f t="shared" si="218"/>
        <v>0.156474304364253</v>
      </c>
      <c r="K229" s="22">
        <f t="shared" si="218"/>
        <v>0.210778968331866</v>
      </c>
      <c r="L229" s="22">
        <f t="shared" si="218"/>
        <v>0.1866959344191</v>
      </c>
      <c r="M229" s="22">
        <f t="shared" si="218"/>
        <v>0.169663094133963</v>
      </c>
      <c r="N229" s="22">
        <f t="shared" si="218"/>
        <v>0.132683073353911</v>
      </c>
      <c r="O229" s="22">
        <f t="shared" si="218"/>
        <v>0.0698936979377178</v>
      </c>
      <c r="P229" s="22">
        <f t="shared" si="218"/>
        <v>0.122491927080418</v>
      </c>
      <c r="Q229" s="22">
        <f t="shared" si="218"/>
        <v>0.164218548947971</v>
      </c>
      <c r="R229" s="22">
        <f t="shared" si="218"/>
        <v>0.177355846663496</v>
      </c>
      <c r="S229" s="22">
        <f t="shared" si="218"/>
        <v>0.126414852783001</v>
      </c>
      <c r="T229" s="22">
        <f t="shared" si="218"/>
        <v>0.0796796088850134</v>
      </c>
      <c r="U229" s="22">
        <f t="shared" si="218"/>
        <v>0.0855520598444616</v>
      </c>
      <c r="V229" s="22">
        <f t="shared" si="218"/>
        <v>0.102670911917071</v>
      </c>
      <c r="W229" s="22">
        <f t="shared" si="218"/>
        <v>0.10176837577211</v>
      </c>
      <c r="X229" s="26"/>
      <c r="Y229" s="26"/>
      <c r="Z229" s="26"/>
      <c r="AA229" s="33"/>
    </row>
    <row r="230" ht="12" customHeight="1" spans="1:27">
      <c r="A230" s="23"/>
      <c r="B230">
        <v>13</v>
      </c>
      <c r="C230" s="24">
        <v>0</v>
      </c>
      <c r="D230" s="22">
        <f t="shared" ref="D230:W230" si="219">C230*EXP(-revU*0.25)+sigU*SQRT((1-EXP(-2*revU*0.25))/(2*revU))*(cor*INDEX(eps_1,$B230,D$6)+SQRT(1-cor^2)*INDEX(eps_2,$B230,D$6))</f>
        <v>0.0141579941594457</v>
      </c>
      <c r="E230" s="22">
        <f t="shared" si="219"/>
        <v>0.0991957532261735</v>
      </c>
      <c r="F230" s="22">
        <f t="shared" si="219"/>
        <v>0.0922566947533442</v>
      </c>
      <c r="G230" s="22">
        <f t="shared" si="219"/>
        <v>0.116469509576047</v>
      </c>
      <c r="H230" s="22">
        <f t="shared" si="219"/>
        <v>0.0788603826049773</v>
      </c>
      <c r="I230" s="22">
        <f t="shared" si="219"/>
        <v>-0.0107504432339385</v>
      </c>
      <c r="J230" s="22">
        <f t="shared" si="219"/>
        <v>0.013773830573218</v>
      </c>
      <c r="K230" s="22">
        <f t="shared" si="219"/>
        <v>0.0242308947732957</v>
      </c>
      <c r="L230" s="22">
        <f t="shared" si="219"/>
        <v>0.0434807685314654</v>
      </c>
      <c r="M230" s="22">
        <f t="shared" si="219"/>
        <v>0.0343858658919138</v>
      </c>
      <c r="N230" s="22">
        <f t="shared" si="219"/>
        <v>0.00869603019165894</v>
      </c>
      <c r="O230" s="22">
        <f t="shared" si="219"/>
        <v>0.0361467362080625</v>
      </c>
      <c r="P230" s="22">
        <f t="shared" si="219"/>
        <v>0.0595949684200177</v>
      </c>
      <c r="Q230" s="22">
        <f t="shared" si="219"/>
        <v>0.0955771799394932</v>
      </c>
      <c r="R230" s="22">
        <f t="shared" si="219"/>
        <v>0.0999266819748608</v>
      </c>
      <c r="S230" s="22">
        <f t="shared" si="219"/>
        <v>0.157386798712033</v>
      </c>
      <c r="T230" s="22">
        <f t="shared" si="219"/>
        <v>0.116827814534124</v>
      </c>
      <c r="U230" s="22">
        <f t="shared" si="219"/>
        <v>0.172149666375883</v>
      </c>
      <c r="V230" s="22">
        <f t="shared" si="219"/>
        <v>0.122351803602387</v>
      </c>
      <c r="W230" s="22">
        <f t="shared" si="219"/>
        <v>0.0884614198967854</v>
      </c>
      <c r="X230" s="26"/>
      <c r="Y230" s="26"/>
      <c r="Z230" s="26"/>
      <c r="AA230" s="33"/>
    </row>
    <row r="231" ht="12" customHeight="1" spans="1:27">
      <c r="A231" s="23"/>
      <c r="B231">
        <v>14</v>
      </c>
      <c r="C231" s="24">
        <v>0</v>
      </c>
      <c r="D231" s="22">
        <f t="shared" ref="D231:W231" si="220">C231*EXP(-revU*0.25)+sigU*SQRT((1-EXP(-2*revU*0.25))/(2*revU))*(cor*INDEX(eps_1,$B231,D$6)+SQRT(1-cor^2)*INDEX(eps_2,$B231,D$6))</f>
        <v>-0.0118642354748522</v>
      </c>
      <c r="E231" s="22">
        <f t="shared" si="220"/>
        <v>-0.0178439185113269</v>
      </c>
      <c r="F231" s="22">
        <f t="shared" si="220"/>
        <v>0.010536814443736</v>
      </c>
      <c r="G231" s="22">
        <f t="shared" si="220"/>
        <v>0.0251844690562568</v>
      </c>
      <c r="H231" s="22">
        <f t="shared" si="220"/>
        <v>-0.00877432720465608</v>
      </c>
      <c r="I231" s="22">
        <f t="shared" si="220"/>
        <v>-0.130058228796936</v>
      </c>
      <c r="J231" s="22">
        <f t="shared" si="220"/>
        <v>-0.117899651734463</v>
      </c>
      <c r="K231" s="22">
        <f t="shared" si="220"/>
        <v>-0.0922790104433228</v>
      </c>
      <c r="L231" s="22">
        <f t="shared" si="220"/>
        <v>-0.225175459306623</v>
      </c>
      <c r="M231" s="22">
        <f t="shared" si="220"/>
        <v>-0.179543315407038</v>
      </c>
      <c r="N231" s="22">
        <f t="shared" si="220"/>
        <v>-0.123088174182648</v>
      </c>
      <c r="O231" s="22">
        <f t="shared" si="220"/>
        <v>-0.131490338154865</v>
      </c>
      <c r="P231" s="22">
        <f t="shared" si="220"/>
        <v>-0.15592970905014</v>
      </c>
      <c r="Q231" s="22">
        <f t="shared" si="220"/>
        <v>-0.116296727785723</v>
      </c>
      <c r="R231" s="22">
        <f t="shared" si="220"/>
        <v>-0.179824562146691</v>
      </c>
      <c r="S231" s="22">
        <f t="shared" si="220"/>
        <v>-0.246249370343252</v>
      </c>
      <c r="T231" s="22">
        <f t="shared" si="220"/>
        <v>-0.199506072124111</v>
      </c>
      <c r="U231" s="22">
        <f t="shared" si="220"/>
        <v>-0.18984172400077</v>
      </c>
      <c r="V231" s="22">
        <f t="shared" si="220"/>
        <v>-0.210435328698733</v>
      </c>
      <c r="W231" s="22">
        <f t="shared" si="220"/>
        <v>-0.227042743268943</v>
      </c>
      <c r="X231" s="26"/>
      <c r="Y231" s="26"/>
      <c r="Z231" s="26"/>
      <c r="AA231" s="33"/>
    </row>
    <row r="232" ht="12" customHeight="1" spans="1:27">
      <c r="A232" s="23"/>
      <c r="B232">
        <v>15</v>
      </c>
      <c r="C232" s="24">
        <v>0</v>
      </c>
      <c r="D232" s="22">
        <f t="shared" ref="D232:W232" si="221">C232*EXP(-revU*0.25)+sigU*SQRT((1-EXP(-2*revU*0.25))/(2*revU))*(cor*INDEX(eps_1,$B232,D$6)+SQRT(1-cor^2)*INDEX(eps_2,$B232,D$6))</f>
        <v>-0.0360364019858796</v>
      </c>
      <c r="E232" s="22">
        <f t="shared" si="221"/>
        <v>0.0863221097178702</v>
      </c>
      <c r="F232" s="22">
        <f t="shared" si="221"/>
        <v>0.18592538863572</v>
      </c>
      <c r="G232" s="22">
        <f t="shared" si="221"/>
        <v>0.0984923343657026</v>
      </c>
      <c r="H232" s="22">
        <f t="shared" si="221"/>
        <v>-6.65930713547452e-5</v>
      </c>
      <c r="I232" s="22">
        <f t="shared" si="221"/>
        <v>0.0390416892853888</v>
      </c>
      <c r="J232" s="22">
        <f t="shared" si="221"/>
        <v>0.110532702720052</v>
      </c>
      <c r="K232" s="22">
        <f t="shared" si="221"/>
        <v>0.119621498733282</v>
      </c>
      <c r="L232" s="22">
        <f t="shared" si="221"/>
        <v>0.160258782306053</v>
      </c>
      <c r="M232" s="22">
        <f t="shared" si="221"/>
        <v>0.130869759223219</v>
      </c>
      <c r="N232" s="22">
        <f t="shared" si="221"/>
        <v>0.0820497886970605</v>
      </c>
      <c r="O232" s="22">
        <f t="shared" si="221"/>
        <v>0.0993079147634971</v>
      </c>
      <c r="P232" s="22">
        <f t="shared" si="221"/>
        <v>0.0576887093224321</v>
      </c>
      <c r="Q232" s="22">
        <f t="shared" si="221"/>
        <v>0.0323389359201075</v>
      </c>
      <c r="R232" s="22">
        <f t="shared" si="221"/>
        <v>-0.00253226587864357</v>
      </c>
      <c r="S232" s="22">
        <f t="shared" si="221"/>
        <v>0.0462324774895866</v>
      </c>
      <c r="T232" s="22">
        <f t="shared" si="221"/>
        <v>0.0483064419039349</v>
      </c>
      <c r="U232" s="22">
        <f t="shared" si="221"/>
        <v>0.063635714365752</v>
      </c>
      <c r="V232" s="22">
        <f t="shared" si="221"/>
        <v>0.0333462830507414</v>
      </c>
      <c r="W232" s="22">
        <f t="shared" si="221"/>
        <v>0.038159617395597</v>
      </c>
      <c r="X232" s="26"/>
      <c r="Y232" s="26"/>
      <c r="Z232" s="26"/>
      <c r="AA232" s="33"/>
    </row>
    <row r="233" ht="12" customHeight="1" spans="1:27">
      <c r="A233" s="23"/>
      <c r="B233">
        <v>16</v>
      </c>
      <c r="C233" s="24">
        <v>0</v>
      </c>
      <c r="D233" s="22">
        <f t="shared" ref="D233:W233" si="222">C233*EXP(-revU*0.25)+sigU*SQRT((1-EXP(-2*revU*0.25))/(2*revU))*(cor*INDEX(eps_1,$B233,D$6)+SQRT(1-cor^2)*INDEX(eps_2,$B233,D$6))</f>
        <v>0.00762492350879954</v>
      </c>
      <c r="E233" s="22">
        <f t="shared" si="222"/>
        <v>-0.0233571569846523</v>
      </c>
      <c r="F233" s="22">
        <f t="shared" si="222"/>
        <v>-0.0236332118268249</v>
      </c>
      <c r="G233" s="22">
        <f t="shared" si="222"/>
        <v>0.0146164591749115</v>
      </c>
      <c r="H233" s="22">
        <f t="shared" si="222"/>
        <v>-0.0322116533694527</v>
      </c>
      <c r="I233" s="22">
        <f t="shared" si="222"/>
        <v>-0.00900601115652513</v>
      </c>
      <c r="J233" s="22">
        <f t="shared" si="222"/>
        <v>-0.0265635465189762</v>
      </c>
      <c r="K233" s="22">
        <f t="shared" si="222"/>
        <v>-0.0893577715544832</v>
      </c>
      <c r="L233" s="22">
        <f t="shared" si="222"/>
        <v>-0.0441770471780581</v>
      </c>
      <c r="M233" s="22">
        <f t="shared" si="222"/>
        <v>0.0249154626694503</v>
      </c>
      <c r="N233" s="22">
        <f t="shared" si="222"/>
        <v>0.0326350850286483</v>
      </c>
      <c r="O233" s="22">
        <f t="shared" si="222"/>
        <v>-0.0273036783906305</v>
      </c>
      <c r="P233" s="22">
        <f t="shared" si="222"/>
        <v>-0.0343907888717863</v>
      </c>
      <c r="Q233" s="22">
        <f t="shared" si="222"/>
        <v>-0.0240954918059377</v>
      </c>
      <c r="R233" s="22">
        <f t="shared" si="222"/>
        <v>0.0302827878390782</v>
      </c>
      <c r="S233" s="22">
        <f t="shared" si="222"/>
        <v>0.0625983641456153</v>
      </c>
      <c r="T233" s="22">
        <f t="shared" si="222"/>
        <v>0.00715138294037743</v>
      </c>
      <c r="U233" s="22">
        <f t="shared" si="222"/>
        <v>-0.0385608292048176</v>
      </c>
      <c r="V233" s="22">
        <f t="shared" si="222"/>
        <v>-0.0879389509479843</v>
      </c>
      <c r="W233" s="22">
        <f t="shared" si="222"/>
        <v>-0.00788240737360485</v>
      </c>
      <c r="X233" s="26"/>
      <c r="Y233" s="26"/>
      <c r="Z233" s="26"/>
      <c r="AA233" s="33"/>
    </row>
    <row r="234" ht="12" customHeight="1" spans="1:27">
      <c r="A234" s="23"/>
      <c r="B234">
        <v>17</v>
      </c>
      <c r="C234" s="24">
        <v>0</v>
      </c>
      <c r="D234" s="22">
        <f t="shared" ref="D234:W234" si="223">C234*EXP(-revU*0.25)+sigU*SQRT((1-EXP(-2*revU*0.25))/(2*revU))*(cor*INDEX(eps_1,$B234,D$6)+SQRT(1-cor^2)*INDEX(eps_2,$B234,D$6))</f>
        <v>-0.0959303524101225</v>
      </c>
      <c r="E234" s="22">
        <f t="shared" si="223"/>
        <v>-0.0427061552783798</v>
      </c>
      <c r="F234" s="22">
        <f t="shared" si="223"/>
        <v>-0.0378377355743703</v>
      </c>
      <c r="G234" s="22">
        <f t="shared" si="223"/>
        <v>-0.0422093792882358</v>
      </c>
      <c r="H234" s="22">
        <f t="shared" si="223"/>
        <v>-0.0539707525469906</v>
      </c>
      <c r="I234" s="22">
        <f t="shared" si="223"/>
        <v>-0.019913999045283</v>
      </c>
      <c r="J234" s="22">
        <f t="shared" si="223"/>
        <v>-0.0309792813641906</v>
      </c>
      <c r="K234" s="22">
        <f t="shared" si="223"/>
        <v>-0.106356017465525</v>
      </c>
      <c r="L234" s="22">
        <f t="shared" si="223"/>
        <v>-0.137205502192731</v>
      </c>
      <c r="M234" s="22">
        <f t="shared" si="223"/>
        <v>-0.115754894558546</v>
      </c>
      <c r="N234" s="22">
        <f t="shared" si="223"/>
        <v>-0.0668101057147021</v>
      </c>
      <c r="O234" s="22">
        <f t="shared" si="223"/>
        <v>-0.0696386516842056</v>
      </c>
      <c r="P234" s="22">
        <f t="shared" si="223"/>
        <v>-0.00304486318732827</v>
      </c>
      <c r="Q234" s="22">
        <f t="shared" si="223"/>
        <v>0.121342117166655</v>
      </c>
      <c r="R234" s="22">
        <f t="shared" si="223"/>
        <v>0.127838844828854</v>
      </c>
      <c r="S234" s="22">
        <f t="shared" si="223"/>
        <v>0.159188236155704</v>
      </c>
      <c r="T234" s="22">
        <f t="shared" si="223"/>
        <v>0.239649751249749</v>
      </c>
      <c r="U234" s="22">
        <f t="shared" si="223"/>
        <v>0.341041021950488</v>
      </c>
      <c r="V234" s="22">
        <f t="shared" si="223"/>
        <v>0.425856147482138</v>
      </c>
      <c r="W234" s="22">
        <f t="shared" si="223"/>
        <v>0.432893888351526</v>
      </c>
      <c r="X234" s="26"/>
      <c r="Y234" s="26"/>
      <c r="Z234" s="26"/>
      <c r="AA234" s="33"/>
    </row>
    <row r="235" ht="12" customHeight="1" spans="1:27">
      <c r="A235" s="23"/>
      <c r="B235">
        <v>18</v>
      </c>
      <c r="C235" s="24">
        <v>0</v>
      </c>
      <c r="D235" s="22">
        <f t="shared" ref="D235:W235" si="224">C235*EXP(-revU*0.25)+sigU*SQRT((1-EXP(-2*revU*0.25))/(2*revU))*(cor*INDEX(eps_1,$B235,D$6)+SQRT(1-cor^2)*INDEX(eps_2,$B235,D$6))</f>
        <v>-0.0272833341161388</v>
      </c>
      <c r="E235" s="22">
        <f t="shared" si="224"/>
        <v>-0.0319805152708308</v>
      </c>
      <c r="F235" s="22">
        <f t="shared" si="224"/>
        <v>0.0267321882883125</v>
      </c>
      <c r="G235" s="22">
        <f t="shared" si="224"/>
        <v>0.0704528975701815</v>
      </c>
      <c r="H235" s="22">
        <f t="shared" si="224"/>
        <v>0.101705963376815</v>
      </c>
      <c r="I235" s="22">
        <f t="shared" si="224"/>
        <v>0.0741615547203689</v>
      </c>
      <c r="J235" s="22">
        <f t="shared" si="224"/>
        <v>0.0168479284938299</v>
      </c>
      <c r="K235" s="22">
        <f t="shared" si="224"/>
        <v>0.0257043592820797</v>
      </c>
      <c r="L235" s="22">
        <f t="shared" si="224"/>
        <v>0.0704354111256328</v>
      </c>
      <c r="M235" s="22">
        <f t="shared" si="224"/>
        <v>0.123918181673961</v>
      </c>
      <c r="N235" s="22">
        <f t="shared" si="224"/>
        <v>0.157283983816158</v>
      </c>
      <c r="O235" s="22">
        <f t="shared" si="224"/>
        <v>0.0973228938804287</v>
      </c>
      <c r="P235" s="22">
        <f t="shared" si="224"/>
        <v>0.164938955349807</v>
      </c>
      <c r="Q235" s="22">
        <f t="shared" si="224"/>
        <v>0.128392842140483</v>
      </c>
      <c r="R235" s="22">
        <f t="shared" si="224"/>
        <v>0.0870809202031534</v>
      </c>
      <c r="S235" s="22">
        <f t="shared" si="224"/>
        <v>0.13170384255578</v>
      </c>
      <c r="T235" s="22">
        <f t="shared" si="224"/>
        <v>0.213175783231547</v>
      </c>
      <c r="U235" s="22">
        <f t="shared" si="224"/>
        <v>0.271599889216729</v>
      </c>
      <c r="V235" s="22">
        <f t="shared" si="224"/>
        <v>0.283864152552068</v>
      </c>
      <c r="W235" s="22">
        <f t="shared" si="224"/>
        <v>0.35720909962161</v>
      </c>
      <c r="X235" s="26"/>
      <c r="Y235" s="26"/>
      <c r="Z235" s="26"/>
      <c r="AA235" s="33"/>
    </row>
    <row r="236" ht="12" customHeight="1" spans="1:27">
      <c r="A236" s="23"/>
      <c r="B236">
        <v>19</v>
      </c>
      <c r="C236" s="24">
        <v>0</v>
      </c>
      <c r="D236" s="22">
        <f t="shared" ref="D236:W236" si="225">C236*EXP(-revU*0.25)+sigU*SQRT((1-EXP(-2*revU*0.25))/(2*revU))*(cor*INDEX(eps_1,$B236,D$6)+SQRT(1-cor^2)*INDEX(eps_2,$B236,D$6))</f>
        <v>-0.0227429882672835</v>
      </c>
      <c r="E236" s="22">
        <f t="shared" si="225"/>
        <v>0.00889756285266535</v>
      </c>
      <c r="F236" s="22">
        <f t="shared" si="225"/>
        <v>0.0200575375130169</v>
      </c>
      <c r="G236" s="22">
        <f t="shared" si="225"/>
        <v>0.0572049506245261</v>
      </c>
      <c r="H236" s="22">
        <f t="shared" si="225"/>
        <v>0.0574848644627397</v>
      </c>
      <c r="I236" s="22">
        <f t="shared" si="225"/>
        <v>0.0912254580135156</v>
      </c>
      <c r="J236" s="22">
        <f t="shared" si="225"/>
        <v>0.12618519621019</v>
      </c>
      <c r="K236" s="22">
        <f t="shared" si="225"/>
        <v>0.194295287031307</v>
      </c>
      <c r="L236" s="22">
        <f t="shared" si="225"/>
        <v>0.149249158444446</v>
      </c>
      <c r="M236" s="22">
        <f t="shared" si="225"/>
        <v>0.11930821197864</v>
      </c>
      <c r="N236" s="22">
        <f t="shared" si="225"/>
        <v>0.0948250986605215</v>
      </c>
      <c r="O236" s="22">
        <f t="shared" si="225"/>
        <v>0.123508726339179</v>
      </c>
      <c r="P236" s="22">
        <f t="shared" si="225"/>
        <v>0.108859309312163</v>
      </c>
      <c r="Q236" s="22">
        <f t="shared" si="225"/>
        <v>0.0889560043680167</v>
      </c>
      <c r="R236" s="22">
        <f t="shared" si="225"/>
        <v>0.0943204147909755</v>
      </c>
      <c r="S236" s="22">
        <f t="shared" si="225"/>
        <v>0.127773530732464</v>
      </c>
      <c r="T236" s="22">
        <f t="shared" si="225"/>
        <v>0.196102289836871</v>
      </c>
      <c r="U236" s="22">
        <f t="shared" si="225"/>
        <v>0.204726069501008</v>
      </c>
      <c r="V236" s="22">
        <f t="shared" si="225"/>
        <v>0.20481139817361</v>
      </c>
      <c r="W236" s="22">
        <f t="shared" si="225"/>
        <v>0.114896273567214</v>
      </c>
      <c r="X236" s="26"/>
      <c r="Y236" s="26"/>
      <c r="Z236" s="26"/>
      <c r="AA236" s="33"/>
    </row>
    <row r="237" ht="12" customHeight="1" spans="1:27">
      <c r="A237" s="23"/>
      <c r="B237">
        <v>20</v>
      </c>
      <c r="C237" s="25">
        <v>0</v>
      </c>
      <c r="D237" s="22">
        <f t="shared" ref="D237:W237" si="226">C237*EXP(-revU*0.25)+sigU*SQRT((1-EXP(-2*revU*0.25))/(2*revU))*(cor*INDEX(eps_1,$B237,D$6)+SQRT(1-cor^2)*INDEX(eps_2,$B237,D$6))</f>
        <v>-0.0908195598934558</v>
      </c>
      <c r="E237" s="22">
        <f t="shared" si="226"/>
        <v>-0.0710018949495526</v>
      </c>
      <c r="F237" s="22">
        <f t="shared" si="226"/>
        <v>-0.0731896140099137</v>
      </c>
      <c r="G237" s="22">
        <f t="shared" si="226"/>
        <v>-0.0983055730828039</v>
      </c>
      <c r="H237" s="22">
        <f t="shared" si="226"/>
        <v>-0.0437549836013682</v>
      </c>
      <c r="I237" s="22">
        <f t="shared" si="226"/>
        <v>-0.129623083255629</v>
      </c>
      <c r="J237" s="22">
        <f t="shared" si="226"/>
        <v>-0.0939433354981004</v>
      </c>
      <c r="K237" s="22">
        <f t="shared" si="226"/>
        <v>-0.126731607928711</v>
      </c>
      <c r="L237" s="22">
        <f t="shared" si="226"/>
        <v>-0.190855496081082</v>
      </c>
      <c r="M237" s="22">
        <f t="shared" si="226"/>
        <v>-0.200912526520164</v>
      </c>
      <c r="N237" s="22">
        <f t="shared" si="226"/>
        <v>-0.147580929971709</v>
      </c>
      <c r="O237" s="22">
        <f t="shared" si="226"/>
        <v>-0.126495876984002</v>
      </c>
      <c r="P237" s="22">
        <f t="shared" si="226"/>
        <v>-0.0663052428615764</v>
      </c>
      <c r="Q237" s="22">
        <f t="shared" si="226"/>
        <v>-0.0418162291823882</v>
      </c>
      <c r="R237" s="22">
        <f t="shared" si="226"/>
        <v>-0.113951160217563</v>
      </c>
      <c r="S237" s="22">
        <f t="shared" si="226"/>
        <v>-0.197255826768898</v>
      </c>
      <c r="T237" s="22">
        <f t="shared" si="226"/>
        <v>-0.0987026053443074</v>
      </c>
      <c r="U237" s="22">
        <f t="shared" si="226"/>
        <v>-0.169278286282237</v>
      </c>
      <c r="V237" s="22">
        <f t="shared" si="226"/>
        <v>-0.224627240796473</v>
      </c>
      <c r="W237" s="22">
        <f t="shared" si="226"/>
        <v>-0.273287390049755</v>
      </c>
      <c r="X237" s="31"/>
      <c r="Y237" s="31"/>
      <c r="Z237" s="31"/>
      <c r="AA237" s="34"/>
    </row>
    <row r="238" ht="12" customHeight="1" spans="1:23">
      <c r="A238" s="54"/>
      <c r="B238">
        <v>21</v>
      </c>
      <c r="D238" s="22">
        <f t="shared" ref="D238:W238" si="227">C238*EXP(-revU*0.25)+sigU*SQRT((1-EXP(-2*revU*0.25))/(2*revU))*(cor*INDEX(eps_1,$B238,D$6)+SQRT(1-cor^2)*INDEX(eps_2,$B238,D$6))</f>
        <v>-0.0626273414622475</v>
      </c>
      <c r="E238" s="22">
        <f t="shared" si="227"/>
        <v>-0.0785202371167918</v>
      </c>
      <c r="F238" s="22">
        <f t="shared" si="227"/>
        <v>-0.155549907028146</v>
      </c>
      <c r="G238" s="22">
        <f t="shared" si="227"/>
        <v>-0.203688843729094</v>
      </c>
      <c r="H238" s="22">
        <f t="shared" si="227"/>
        <v>-0.280448391836994</v>
      </c>
      <c r="I238" s="22">
        <f t="shared" si="227"/>
        <v>-0.371578942507333</v>
      </c>
      <c r="J238" s="22">
        <f t="shared" si="227"/>
        <v>-0.367669356162905</v>
      </c>
      <c r="K238" s="22">
        <f t="shared" si="227"/>
        <v>-0.293347016491958</v>
      </c>
      <c r="L238" s="22">
        <f t="shared" si="227"/>
        <v>-0.320450346305923</v>
      </c>
      <c r="M238" s="22">
        <f t="shared" si="227"/>
        <v>-0.362463129654342</v>
      </c>
      <c r="N238" s="22">
        <f t="shared" si="227"/>
        <v>-0.289851259034048</v>
      </c>
      <c r="O238" s="22">
        <f t="shared" si="227"/>
        <v>-0.330902776823112</v>
      </c>
      <c r="P238" s="22">
        <f t="shared" si="227"/>
        <v>-0.313598682900363</v>
      </c>
      <c r="Q238" s="22">
        <f t="shared" si="227"/>
        <v>-0.382192654044656</v>
      </c>
      <c r="R238" s="22">
        <f t="shared" si="227"/>
        <v>-0.410599881506636</v>
      </c>
      <c r="S238" s="22">
        <f t="shared" si="227"/>
        <v>-0.40128233887732</v>
      </c>
      <c r="T238" s="22">
        <f t="shared" si="227"/>
        <v>-0.420454360485636</v>
      </c>
      <c r="U238" s="22">
        <f t="shared" si="227"/>
        <v>-0.410648131610731</v>
      </c>
      <c r="V238" s="22">
        <f t="shared" si="227"/>
        <v>-0.408039234941988</v>
      </c>
      <c r="W238" s="22">
        <f t="shared" si="227"/>
        <v>-0.437776086682371</v>
      </c>
    </row>
    <row r="239" ht="12" customHeight="1" spans="1:23">
      <c r="A239" s="54"/>
      <c r="B239">
        <v>22</v>
      </c>
      <c r="D239" s="22">
        <f t="shared" ref="D239:W239" si="228">C239*EXP(-revU*0.25)+sigU*SQRT((1-EXP(-2*revU*0.25))/(2*revU))*(cor*INDEX(eps_1,$B239,D$6)+SQRT(1-cor^2)*INDEX(eps_2,$B239,D$6))</f>
        <v>0.0498507685153473</v>
      </c>
      <c r="E239" s="22">
        <f t="shared" si="228"/>
        <v>0.127534991565573</v>
      </c>
      <c r="F239" s="22">
        <f t="shared" si="228"/>
        <v>0.0977760895420461</v>
      </c>
      <c r="G239" s="22">
        <f t="shared" si="228"/>
        <v>0.238279248344538</v>
      </c>
      <c r="H239" s="22">
        <f t="shared" si="228"/>
        <v>0.196662493778285</v>
      </c>
      <c r="I239" s="22">
        <f t="shared" si="228"/>
        <v>0.104220392663005</v>
      </c>
      <c r="J239" s="22">
        <f t="shared" si="228"/>
        <v>0.132510341027127</v>
      </c>
      <c r="K239" s="22">
        <f t="shared" si="228"/>
        <v>0.191763248840027</v>
      </c>
      <c r="L239" s="22">
        <f t="shared" si="228"/>
        <v>0.172775361287252</v>
      </c>
      <c r="M239" s="22">
        <f t="shared" si="228"/>
        <v>0.182677032111859</v>
      </c>
      <c r="N239" s="22">
        <f t="shared" si="228"/>
        <v>0.142698913864802</v>
      </c>
      <c r="O239" s="22">
        <f t="shared" si="228"/>
        <v>0.116436986983824</v>
      </c>
      <c r="P239" s="22">
        <f t="shared" si="228"/>
        <v>0.093160619684557</v>
      </c>
      <c r="Q239" s="22">
        <f t="shared" si="228"/>
        <v>0.060848366347967</v>
      </c>
      <c r="R239" s="22">
        <f t="shared" si="228"/>
        <v>0.0811321993339519</v>
      </c>
      <c r="S239" s="22">
        <f t="shared" si="228"/>
        <v>0.146665558790496</v>
      </c>
      <c r="T239" s="22">
        <f t="shared" si="228"/>
        <v>0.123004930309838</v>
      </c>
      <c r="U239" s="22">
        <f t="shared" si="228"/>
        <v>0.118061292739399</v>
      </c>
      <c r="V239" s="22">
        <f t="shared" si="228"/>
        <v>0.0823276068057151</v>
      </c>
      <c r="W239" s="22">
        <f t="shared" si="228"/>
        <v>0.0850871372180205</v>
      </c>
    </row>
    <row r="240" ht="12" customHeight="1" spans="1:23">
      <c r="A240" s="54"/>
      <c r="B240">
        <v>23</v>
      </c>
      <c r="D240" s="22">
        <f t="shared" ref="D240:W240" si="229">C240*EXP(-revU*0.25)+sigU*SQRT((1-EXP(-2*revU*0.25))/(2*revU))*(cor*INDEX(eps_1,$B240,D$6)+SQRT(1-cor^2)*INDEX(eps_2,$B240,D$6))</f>
        <v>0.0209216442080716</v>
      </c>
      <c r="E240" s="22">
        <f t="shared" si="229"/>
        <v>0.0984248804146437</v>
      </c>
      <c r="F240" s="22">
        <f t="shared" si="229"/>
        <v>0.0645370307952917</v>
      </c>
      <c r="G240" s="22">
        <f t="shared" si="229"/>
        <v>0.10751952649042</v>
      </c>
      <c r="H240" s="22">
        <f t="shared" si="229"/>
        <v>0.199448408731583</v>
      </c>
      <c r="I240" s="22">
        <f t="shared" si="229"/>
        <v>0.197120596404623</v>
      </c>
      <c r="J240" s="22">
        <f t="shared" si="229"/>
        <v>0.184507086150792</v>
      </c>
      <c r="K240" s="22">
        <f t="shared" si="229"/>
        <v>0.313879531646643</v>
      </c>
      <c r="L240" s="22">
        <f t="shared" si="229"/>
        <v>0.320829608643039</v>
      </c>
      <c r="M240" s="22">
        <f t="shared" si="229"/>
        <v>0.354557416272958</v>
      </c>
      <c r="N240" s="22">
        <f t="shared" si="229"/>
        <v>0.308166978764426</v>
      </c>
      <c r="O240" s="22">
        <f t="shared" si="229"/>
        <v>0.315710041843031</v>
      </c>
      <c r="P240" s="22">
        <f t="shared" si="229"/>
        <v>0.350081286570196</v>
      </c>
      <c r="Q240" s="22">
        <f t="shared" si="229"/>
        <v>0.322447063455912</v>
      </c>
      <c r="R240" s="22">
        <f t="shared" si="229"/>
        <v>0.295888296309454</v>
      </c>
      <c r="S240" s="22">
        <f t="shared" si="229"/>
        <v>0.401740190455591</v>
      </c>
      <c r="T240" s="22">
        <f t="shared" si="229"/>
        <v>0.426726709342194</v>
      </c>
      <c r="U240" s="22">
        <f t="shared" si="229"/>
        <v>0.374410120694064</v>
      </c>
      <c r="V240" s="22">
        <f t="shared" si="229"/>
        <v>0.375101271620198</v>
      </c>
      <c r="W240" s="22">
        <f t="shared" si="229"/>
        <v>0.307180048001557</v>
      </c>
    </row>
    <row r="241" ht="12" customHeight="1" spans="1:23">
      <c r="A241" s="54"/>
      <c r="B241">
        <v>24</v>
      </c>
      <c r="D241" s="22">
        <f t="shared" ref="D241:W241" si="230">C241*EXP(-revU*0.25)+sigU*SQRT((1-EXP(-2*revU*0.25))/(2*revU))*(cor*INDEX(eps_1,$B241,D$6)+SQRT(1-cor^2)*INDEX(eps_2,$B241,D$6))</f>
        <v>0.00611089295929747</v>
      </c>
      <c r="E241" s="22">
        <f t="shared" si="230"/>
        <v>-0.0564033829138578</v>
      </c>
      <c r="F241" s="22">
        <f t="shared" si="230"/>
        <v>-0.0604273987911931</v>
      </c>
      <c r="G241" s="22">
        <f t="shared" si="230"/>
        <v>-0.0337930432846582</v>
      </c>
      <c r="H241" s="22">
        <f t="shared" si="230"/>
        <v>0.0253063995420803</v>
      </c>
      <c r="I241" s="22">
        <f t="shared" si="230"/>
        <v>0.00408596701877934</v>
      </c>
      <c r="J241" s="22">
        <f t="shared" si="230"/>
        <v>0.0682803312094725</v>
      </c>
      <c r="K241" s="22">
        <f t="shared" si="230"/>
        <v>0.0510519477525264</v>
      </c>
      <c r="L241" s="22">
        <f t="shared" si="230"/>
        <v>0.0981899668551571</v>
      </c>
      <c r="M241" s="22">
        <f t="shared" si="230"/>
        <v>0.105317363119508</v>
      </c>
      <c r="N241" s="22">
        <f t="shared" si="230"/>
        <v>0.0887279350339211</v>
      </c>
      <c r="O241" s="22">
        <f t="shared" si="230"/>
        <v>0.106107826209484</v>
      </c>
      <c r="P241" s="22">
        <f t="shared" si="230"/>
        <v>0.0779431870314488</v>
      </c>
      <c r="Q241" s="22">
        <f t="shared" si="230"/>
        <v>0.0333958189301159</v>
      </c>
      <c r="R241" s="22">
        <f t="shared" si="230"/>
        <v>0.0623286648767532</v>
      </c>
      <c r="S241" s="22">
        <f t="shared" si="230"/>
        <v>0.0352636795852319</v>
      </c>
      <c r="T241" s="22">
        <f t="shared" si="230"/>
        <v>0.0444715483007786</v>
      </c>
      <c r="U241" s="22">
        <f t="shared" si="230"/>
        <v>0.0745785444772793</v>
      </c>
      <c r="V241" s="22">
        <f t="shared" si="230"/>
        <v>0.0893538747399356</v>
      </c>
      <c r="W241" s="22">
        <f t="shared" si="230"/>
        <v>0.138911815785219</v>
      </c>
    </row>
    <row r="242" ht="12" customHeight="1" spans="1:23">
      <c r="A242" s="54"/>
      <c r="B242">
        <v>25</v>
      </c>
      <c r="D242" s="22">
        <f t="shared" ref="D242:W242" si="231">C242*EXP(-revU*0.25)+sigU*SQRT((1-EXP(-2*revU*0.25))/(2*revU))*(cor*INDEX(eps_1,$B242,D$6)+SQRT(1-cor^2)*INDEX(eps_2,$B242,D$6))</f>
        <v>-0.142188472930907</v>
      </c>
      <c r="E242" s="22">
        <f t="shared" si="231"/>
        <v>-0.213034869098998</v>
      </c>
      <c r="F242" s="22">
        <f t="shared" si="231"/>
        <v>-0.182786493745739</v>
      </c>
      <c r="G242" s="22">
        <f t="shared" si="231"/>
        <v>-0.100695938914519</v>
      </c>
      <c r="H242" s="22">
        <f t="shared" si="231"/>
        <v>-0.15352281105129</v>
      </c>
      <c r="I242" s="22">
        <f t="shared" si="231"/>
        <v>-0.165158626044407</v>
      </c>
      <c r="J242" s="22">
        <f t="shared" si="231"/>
        <v>-0.163353634505326</v>
      </c>
      <c r="K242" s="22">
        <f t="shared" si="231"/>
        <v>-0.18547772120144</v>
      </c>
      <c r="L242" s="22">
        <f t="shared" si="231"/>
        <v>-0.146404820166666</v>
      </c>
      <c r="M242" s="22">
        <f t="shared" si="231"/>
        <v>-0.0799645693297157</v>
      </c>
      <c r="N242" s="22">
        <f t="shared" si="231"/>
        <v>-0.0899492689382569</v>
      </c>
      <c r="O242" s="22">
        <f t="shared" si="231"/>
        <v>-0.157919964633946</v>
      </c>
      <c r="P242" s="22">
        <f t="shared" si="231"/>
        <v>-0.143813677127729</v>
      </c>
      <c r="Q242" s="22">
        <f t="shared" si="231"/>
        <v>-0.222719211504842</v>
      </c>
      <c r="R242" s="22">
        <f t="shared" si="231"/>
        <v>-0.101914504119858</v>
      </c>
      <c r="S242" s="22">
        <f t="shared" si="231"/>
        <v>-0.163303226824716</v>
      </c>
      <c r="T242" s="22">
        <f t="shared" si="231"/>
        <v>-0.102272803616252</v>
      </c>
      <c r="U242" s="22">
        <f t="shared" si="231"/>
        <v>-0.0921421988642155</v>
      </c>
      <c r="V242" s="22">
        <f t="shared" si="231"/>
        <v>-0.113670147469164</v>
      </c>
      <c r="W242" s="22">
        <f t="shared" si="231"/>
        <v>-0.112803186625652</v>
      </c>
    </row>
    <row r="243" ht="12" customHeight="1" spans="1:23">
      <c r="A243" s="54"/>
      <c r="B243">
        <v>26</v>
      </c>
      <c r="D243" s="22">
        <f t="shared" ref="D243:W243" si="232">C243*EXP(-revU*0.25)+sigU*SQRT((1-EXP(-2*revU*0.25))/(2*revU))*(cor*INDEX(eps_1,$B243,D$6)+SQRT(1-cor^2)*INDEX(eps_2,$B243,D$6))</f>
        <v>0.0248241011828624</v>
      </c>
      <c r="E243" s="22">
        <f t="shared" si="232"/>
        <v>0.0590840162293749</v>
      </c>
      <c r="F243" s="22">
        <f t="shared" si="232"/>
        <v>0.108716460724349</v>
      </c>
      <c r="G243" s="22">
        <f t="shared" si="232"/>
        <v>0.0847764618761438</v>
      </c>
      <c r="H243" s="22">
        <f t="shared" si="232"/>
        <v>0.099127156753716</v>
      </c>
      <c r="I243" s="22">
        <f t="shared" si="232"/>
        <v>0.0946057972655823</v>
      </c>
      <c r="J243" s="22">
        <f t="shared" si="232"/>
        <v>0.0517614249604059</v>
      </c>
      <c r="K243" s="22">
        <f t="shared" si="232"/>
        <v>0.00719318237247168</v>
      </c>
      <c r="L243" s="22">
        <f t="shared" si="232"/>
        <v>0.0232796028014744</v>
      </c>
      <c r="M243" s="22">
        <f t="shared" si="232"/>
        <v>0.0421634392981264</v>
      </c>
      <c r="N243" s="22">
        <f t="shared" si="232"/>
        <v>0.0191322308260689</v>
      </c>
      <c r="O243" s="22">
        <f t="shared" si="232"/>
        <v>0.0777440604012756</v>
      </c>
      <c r="P243" s="22">
        <f t="shared" si="232"/>
        <v>0.0431719333622846</v>
      </c>
      <c r="Q243" s="22">
        <f t="shared" si="232"/>
        <v>0.0768422826835646</v>
      </c>
      <c r="R243" s="22">
        <f t="shared" si="232"/>
        <v>0.0797543731772234</v>
      </c>
      <c r="S243" s="22">
        <f t="shared" si="232"/>
        <v>0.0679976006760483</v>
      </c>
      <c r="T243" s="22">
        <f t="shared" si="232"/>
        <v>0.0253586526355777</v>
      </c>
      <c r="U243" s="22">
        <f t="shared" si="232"/>
        <v>-0.0531594468950855</v>
      </c>
      <c r="V243" s="22">
        <f t="shared" si="232"/>
        <v>-0.185856073639543</v>
      </c>
      <c r="W243" s="22">
        <f t="shared" si="232"/>
        <v>-0.103074922137553</v>
      </c>
    </row>
    <row r="244" ht="12" customHeight="1" spans="1:23">
      <c r="A244" s="54"/>
      <c r="B244">
        <v>27</v>
      </c>
      <c r="D244" s="22">
        <f t="shared" ref="D244:W244" si="233">C244*EXP(-revU*0.25)+sigU*SQRT((1-EXP(-2*revU*0.25))/(2*revU))*(cor*INDEX(eps_1,$B244,D$6)+SQRT(1-cor^2)*INDEX(eps_2,$B244,D$6))</f>
        <v>-0.0418437786009849</v>
      </c>
      <c r="E244" s="22">
        <f t="shared" si="233"/>
        <v>-0.0302438055459685</v>
      </c>
      <c r="F244" s="22">
        <f t="shared" si="233"/>
        <v>0.0152546169455878</v>
      </c>
      <c r="G244" s="22">
        <f t="shared" si="233"/>
        <v>-0.00791416709006258</v>
      </c>
      <c r="H244" s="22">
        <f t="shared" si="233"/>
        <v>0.00218075473030409</v>
      </c>
      <c r="I244" s="22">
        <f t="shared" si="233"/>
        <v>-0.0330420790621353</v>
      </c>
      <c r="J244" s="22">
        <f t="shared" si="233"/>
        <v>-0.122454364687674</v>
      </c>
      <c r="K244" s="22">
        <f t="shared" si="233"/>
        <v>-0.136645599924251</v>
      </c>
      <c r="L244" s="22">
        <f t="shared" si="233"/>
        <v>-0.166492817878946</v>
      </c>
      <c r="M244" s="22">
        <f t="shared" si="233"/>
        <v>-0.141896401079925</v>
      </c>
      <c r="N244" s="22">
        <f t="shared" si="233"/>
        <v>-0.172808810506401</v>
      </c>
      <c r="O244" s="22">
        <f t="shared" si="233"/>
        <v>-0.0765412899836994</v>
      </c>
      <c r="P244" s="22">
        <f t="shared" si="233"/>
        <v>-0.0624961551530611</v>
      </c>
      <c r="Q244" s="22">
        <f t="shared" si="233"/>
        <v>0.0609010563111033</v>
      </c>
      <c r="R244" s="22">
        <f t="shared" si="233"/>
        <v>0.109831098284473</v>
      </c>
      <c r="S244" s="22">
        <f t="shared" si="233"/>
        <v>0.00859304453409264</v>
      </c>
      <c r="T244" s="22">
        <f t="shared" si="233"/>
        <v>-0.0673844556758921</v>
      </c>
      <c r="U244" s="22">
        <f t="shared" si="233"/>
        <v>-0.0891615449714763</v>
      </c>
      <c r="V244" s="22">
        <f t="shared" si="233"/>
        <v>-0.111781625034646</v>
      </c>
      <c r="W244" s="22">
        <f t="shared" si="233"/>
        <v>-0.151799236753912</v>
      </c>
    </row>
    <row r="245" ht="12" customHeight="1" spans="1:23">
      <c r="A245" s="54"/>
      <c r="B245">
        <v>28</v>
      </c>
      <c r="D245" s="22">
        <f t="shared" ref="D245:W245" si="234">C245*EXP(-revU*0.25)+sigU*SQRT((1-EXP(-2*revU*0.25))/(2*revU))*(cor*INDEX(eps_1,$B245,D$6)+SQRT(1-cor^2)*INDEX(eps_2,$B245,D$6))</f>
        <v>0.0621481218369578</v>
      </c>
      <c r="E245" s="22">
        <f t="shared" si="234"/>
        <v>0.0413175286168115</v>
      </c>
      <c r="F245" s="22">
        <f t="shared" si="234"/>
        <v>0.0346620798178861</v>
      </c>
      <c r="G245" s="22">
        <f t="shared" si="234"/>
        <v>-0.0132405721725726</v>
      </c>
      <c r="H245" s="22">
        <f t="shared" si="234"/>
        <v>0.049146462565751</v>
      </c>
      <c r="I245" s="22">
        <f t="shared" si="234"/>
        <v>0.0632335753256129</v>
      </c>
      <c r="J245" s="22">
        <f t="shared" si="234"/>
        <v>0.0195749011815185</v>
      </c>
      <c r="K245" s="22">
        <f t="shared" si="234"/>
        <v>-0.00338725662515302</v>
      </c>
      <c r="L245" s="22">
        <f t="shared" si="234"/>
        <v>-0.0295206700852041</v>
      </c>
      <c r="M245" s="22">
        <f t="shared" si="234"/>
        <v>-0.0218480335346726</v>
      </c>
      <c r="N245" s="22">
        <f t="shared" si="234"/>
        <v>0.0602410954649172</v>
      </c>
      <c r="O245" s="22">
        <f t="shared" si="234"/>
        <v>0.0324598104856504</v>
      </c>
      <c r="P245" s="22">
        <f t="shared" si="234"/>
        <v>0.0829065816697828</v>
      </c>
      <c r="Q245" s="22">
        <f t="shared" si="234"/>
        <v>0.0641852219307801</v>
      </c>
      <c r="R245" s="22">
        <f t="shared" si="234"/>
        <v>0.0711288789394977</v>
      </c>
      <c r="S245" s="22">
        <f t="shared" si="234"/>
        <v>0.0871517272627566</v>
      </c>
      <c r="T245" s="22">
        <f t="shared" si="234"/>
        <v>0.148394716626008</v>
      </c>
      <c r="U245" s="22">
        <f t="shared" si="234"/>
        <v>0.130363645380925</v>
      </c>
      <c r="V245" s="22">
        <f t="shared" si="234"/>
        <v>0.180643512196522</v>
      </c>
      <c r="W245" s="22">
        <f t="shared" si="234"/>
        <v>0.181899548339251</v>
      </c>
    </row>
    <row r="246" ht="12" customHeight="1" spans="1:23">
      <c r="A246" s="54"/>
      <c r="B246">
        <v>29</v>
      </c>
      <c r="D246" s="22">
        <f t="shared" ref="D246:W246" si="235">C246*EXP(-revU*0.25)+sigU*SQRT((1-EXP(-2*revU*0.25))/(2*revU))*(cor*INDEX(eps_1,$B246,D$6)+SQRT(1-cor^2)*INDEX(eps_2,$B246,D$6))</f>
        <v>-0.0581357957704101</v>
      </c>
      <c r="E246" s="22">
        <f t="shared" si="235"/>
        <v>-0.0773383397551273</v>
      </c>
      <c r="F246" s="22">
        <f t="shared" si="235"/>
        <v>-0.0990665094987359</v>
      </c>
      <c r="G246" s="22">
        <f t="shared" si="235"/>
        <v>-0.114055629087638</v>
      </c>
      <c r="H246" s="22">
        <f t="shared" si="235"/>
        <v>-0.200607127716796</v>
      </c>
      <c r="I246" s="22">
        <f t="shared" si="235"/>
        <v>-0.230972517954518</v>
      </c>
      <c r="J246" s="22">
        <f t="shared" si="235"/>
        <v>-0.282995270601921</v>
      </c>
      <c r="K246" s="22">
        <f t="shared" si="235"/>
        <v>-0.21110168474873</v>
      </c>
      <c r="L246" s="22">
        <f t="shared" si="235"/>
        <v>-0.157700009505783</v>
      </c>
      <c r="M246" s="22">
        <f t="shared" si="235"/>
        <v>-0.0698228092899432</v>
      </c>
      <c r="N246" s="22">
        <f t="shared" si="235"/>
        <v>-0.121873166833077</v>
      </c>
      <c r="O246" s="22">
        <f t="shared" si="235"/>
        <v>-0.0526600351098378</v>
      </c>
      <c r="P246" s="22">
        <f t="shared" si="235"/>
        <v>0.0139543683753902</v>
      </c>
      <c r="Q246" s="22">
        <f t="shared" si="235"/>
        <v>0.0763119826364091</v>
      </c>
      <c r="R246" s="22">
        <f t="shared" si="235"/>
        <v>0.147581473869002</v>
      </c>
      <c r="S246" s="22">
        <f t="shared" si="235"/>
        <v>0.191357321862161</v>
      </c>
      <c r="T246" s="22">
        <f t="shared" si="235"/>
        <v>0.25163510089915</v>
      </c>
      <c r="U246" s="22">
        <f t="shared" si="235"/>
        <v>0.217288038410645</v>
      </c>
      <c r="V246" s="22">
        <f t="shared" si="235"/>
        <v>0.275672584181801</v>
      </c>
      <c r="W246" s="22">
        <f t="shared" si="235"/>
        <v>0.333394217826747</v>
      </c>
    </row>
    <row r="247" ht="12" customHeight="1" spans="1:23">
      <c r="A247" s="54"/>
      <c r="B247">
        <v>30</v>
      </c>
      <c r="D247" s="22">
        <f t="shared" ref="D247:W247" si="236">C247*EXP(-revU*0.25)+sigU*SQRT((1-EXP(-2*revU*0.25))/(2*revU))*(cor*INDEX(eps_1,$B247,D$6)+SQRT(1-cor^2)*INDEX(eps_2,$B247,D$6))</f>
        <v>-0.0328970210982005</v>
      </c>
      <c r="E247" s="22">
        <f t="shared" si="236"/>
        <v>-0.0511896818040995</v>
      </c>
      <c r="F247" s="22">
        <f t="shared" si="236"/>
        <v>-0.118819621522504</v>
      </c>
      <c r="G247" s="22">
        <f t="shared" si="236"/>
        <v>-0.0834244730317782</v>
      </c>
      <c r="H247" s="22">
        <f t="shared" si="236"/>
        <v>-0.0906064445534785</v>
      </c>
      <c r="I247" s="22">
        <f t="shared" si="236"/>
        <v>-0.166266843127277</v>
      </c>
      <c r="J247" s="22">
        <f t="shared" si="236"/>
        <v>-0.130421099478647</v>
      </c>
      <c r="K247" s="22">
        <f t="shared" si="236"/>
        <v>-0.112447248685616</v>
      </c>
      <c r="L247" s="22">
        <f t="shared" si="236"/>
        <v>-0.104663949282486</v>
      </c>
      <c r="M247" s="22">
        <f t="shared" si="236"/>
        <v>-0.0817869699595636</v>
      </c>
      <c r="N247" s="22">
        <f t="shared" si="236"/>
        <v>-0.158297115496346</v>
      </c>
      <c r="O247" s="22">
        <f t="shared" si="236"/>
        <v>-0.113933201835722</v>
      </c>
      <c r="P247" s="22">
        <f t="shared" si="236"/>
        <v>-0.10278792794606</v>
      </c>
      <c r="Q247" s="22">
        <f t="shared" si="236"/>
        <v>-0.100156840948195</v>
      </c>
      <c r="R247" s="22">
        <f t="shared" si="236"/>
        <v>-0.151990352455414</v>
      </c>
      <c r="S247" s="22">
        <f t="shared" si="236"/>
        <v>-0.229815801412935</v>
      </c>
      <c r="T247" s="22">
        <f t="shared" si="236"/>
        <v>-0.243969794050694</v>
      </c>
      <c r="U247" s="22">
        <f t="shared" si="236"/>
        <v>-0.168503913530789</v>
      </c>
      <c r="V247" s="22">
        <f t="shared" si="236"/>
        <v>-0.178356957807099</v>
      </c>
      <c r="W247" s="22">
        <f t="shared" si="236"/>
        <v>-0.173088891619223</v>
      </c>
    </row>
    <row r="248" ht="12" customHeight="1" spans="1:23">
      <c r="A248" s="54"/>
      <c r="B248">
        <v>31</v>
      </c>
      <c r="D248" s="22">
        <f t="shared" ref="D248:W248" si="237">C248*EXP(-revU*0.25)+sigU*SQRT((1-EXP(-2*revU*0.25))/(2*revU))*(cor*INDEX(eps_1,$B248,D$6)+SQRT(1-cor^2)*INDEX(eps_2,$B248,D$6))</f>
        <v>0.0168733033412067</v>
      </c>
      <c r="E248" s="22">
        <f t="shared" si="237"/>
        <v>0.0598870161998423</v>
      </c>
      <c r="F248" s="22">
        <f t="shared" si="237"/>
        <v>0.086803571933249</v>
      </c>
      <c r="G248" s="22">
        <f t="shared" si="237"/>
        <v>-0.0496608398027051</v>
      </c>
      <c r="H248" s="22">
        <f t="shared" si="237"/>
        <v>-0.00323254464931214</v>
      </c>
      <c r="I248" s="22">
        <f t="shared" si="237"/>
        <v>-0.0104352631455612</v>
      </c>
      <c r="J248" s="22">
        <f t="shared" si="237"/>
        <v>-0.00444286710472926</v>
      </c>
      <c r="K248" s="22">
        <f t="shared" si="237"/>
        <v>0.0287517016641662</v>
      </c>
      <c r="L248" s="22">
        <f t="shared" si="237"/>
        <v>-0.0251687879785716</v>
      </c>
      <c r="M248" s="22">
        <f t="shared" si="237"/>
        <v>-0.0279106155521784</v>
      </c>
      <c r="N248" s="22">
        <f t="shared" si="237"/>
        <v>-0.0308843995978121</v>
      </c>
      <c r="O248" s="22">
        <f t="shared" si="237"/>
        <v>-0.0153126516250718</v>
      </c>
      <c r="P248" s="22">
        <f t="shared" si="237"/>
        <v>-0.0104199185954932</v>
      </c>
      <c r="Q248" s="22">
        <f t="shared" si="237"/>
        <v>0.0697182273473712</v>
      </c>
      <c r="R248" s="22">
        <f t="shared" si="237"/>
        <v>0.0830274149394093</v>
      </c>
      <c r="S248" s="22">
        <f t="shared" si="237"/>
        <v>-0.0173934332159448</v>
      </c>
      <c r="T248" s="22">
        <f t="shared" si="237"/>
        <v>0.0588773799596255</v>
      </c>
      <c r="U248" s="22">
        <f t="shared" si="237"/>
        <v>-0.00132966756844732</v>
      </c>
      <c r="V248" s="22">
        <f t="shared" si="237"/>
        <v>-0.00368320736366969</v>
      </c>
      <c r="W248" s="22">
        <f t="shared" si="237"/>
        <v>-0.0561825072282573</v>
      </c>
    </row>
    <row r="249" ht="12" customHeight="1" spans="1:23">
      <c r="A249" s="54"/>
      <c r="B249">
        <v>32</v>
      </c>
      <c r="D249" s="22">
        <f t="shared" ref="D249:W249" si="238">C249*EXP(-revU*0.25)+sigU*SQRT((1-EXP(-2*revU*0.25))/(2*revU))*(cor*INDEX(eps_1,$B249,D$6)+SQRT(1-cor^2)*INDEX(eps_2,$B249,D$6))</f>
        <v>-0.0364256964333547</v>
      </c>
      <c r="E249" s="22">
        <f t="shared" si="238"/>
        <v>-0.056166873825753</v>
      </c>
      <c r="F249" s="22">
        <f t="shared" si="238"/>
        <v>0.0182030140016731</v>
      </c>
      <c r="G249" s="22">
        <f t="shared" si="238"/>
        <v>0.079850835441135</v>
      </c>
      <c r="H249" s="22">
        <f t="shared" si="238"/>
        <v>0.175617768097456</v>
      </c>
      <c r="I249" s="22">
        <f t="shared" si="238"/>
        <v>0.124008713409353</v>
      </c>
      <c r="J249" s="22">
        <f t="shared" si="238"/>
        <v>0.0807087050426155</v>
      </c>
      <c r="K249" s="22">
        <f t="shared" si="238"/>
        <v>-0.0234045065888618</v>
      </c>
      <c r="L249" s="22">
        <f t="shared" si="238"/>
        <v>-0.00820133600521594</v>
      </c>
      <c r="M249" s="22">
        <f t="shared" si="238"/>
        <v>0.0258174235173723</v>
      </c>
      <c r="N249" s="22">
        <f t="shared" si="238"/>
        <v>0.0273052969102206</v>
      </c>
      <c r="O249" s="22">
        <f t="shared" si="238"/>
        <v>0.0503409792558259</v>
      </c>
      <c r="P249" s="22">
        <f t="shared" si="238"/>
        <v>0.171298272216057</v>
      </c>
      <c r="Q249" s="22">
        <f t="shared" si="238"/>
        <v>0.206670309453353</v>
      </c>
      <c r="R249" s="22">
        <f t="shared" si="238"/>
        <v>0.214102957658258</v>
      </c>
      <c r="S249" s="22">
        <f t="shared" si="238"/>
        <v>0.276982337830258</v>
      </c>
      <c r="T249" s="22">
        <f t="shared" si="238"/>
        <v>0.264962603869432</v>
      </c>
      <c r="U249" s="22">
        <f t="shared" si="238"/>
        <v>0.286440119525514</v>
      </c>
      <c r="V249" s="22">
        <f t="shared" si="238"/>
        <v>0.2815845536477</v>
      </c>
      <c r="W249" s="22">
        <f t="shared" si="238"/>
        <v>0.272664568067314</v>
      </c>
    </row>
    <row r="250" ht="12" customHeight="1" spans="1:23">
      <c r="A250" s="54"/>
      <c r="B250">
        <v>33</v>
      </c>
      <c r="D250" s="22">
        <f t="shared" ref="D250:W250" si="239">C250*EXP(-revU*0.25)+sigU*SQRT((1-EXP(-2*revU*0.25))/(2*revU))*(cor*INDEX(eps_1,$B250,D$6)+SQRT(1-cor^2)*INDEX(eps_2,$B250,D$6))</f>
        <v>-0.0544919490819479</v>
      </c>
      <c r="E250" s="22">
        <f t="shared" si="239"/>
        <v>-0.0384035108272039</v>
      </c>
      <c r="F250" s="22">
        <f t="shared" si="239"/>
        <v>-0.0133724951666274</v>
      </c>
      <c r="G250" s="22">
        <f t="shared" si="239"/>
        <v>-0.052741997972382</v>
      </c>
      <c r="H250" s="22">
        <f t="shared" si="239"/>
        <v>-0.106850883846761</v>
      </c>
      <c r="I250" s="22">
        <f t="shared" si="239"/>
        <v>-0.110039098541024</v>
      </c>
      <c r="J250" s="22">
        <f t="shared" si="239"/>
        <v>-0.239585003014893</v>
      </c>
      <c r="K250" s="22">
        <f t="shared" si="239"/>
        <v>-0.226444295483073</v>
      </c>
      <c r="L250" s="22">
        <f t="shared" si="239"/>
        <v>-0.148116094822869</v>
      </c>
      <c r="M250" s="22">
        <f t="shared" si="239"/>
        <v>-0.184375357771944</v>
      </c>
      <c r="N250" s="22">
        <f t="shared" si="239"/>
        <v>-0.190316921139048</v>
      </c>
      <c r="O250" s="22">
        <f t="shared" si="239"/>
        <v>-0.149302214506106</v>
      </c>
      <c r="P250" s="22">
        <f t="shared" si="239"/>
        <v>-0.1628247304066</v>
      </c>
      <c r="Q250" s="22">
        <f t="shared" si="239"/>
        <v>-0.221247093218348</v>
      </c>
      <c r="R250" s="22">
        <f t="shared" si="239"/>
        <v>-0.201089242419518</v>
      </c>
      <c r="S250" s="22">
        <f t="shared" si="239"/>
        <v>-0.176113831990611</v>
      </c>
      <c r="T250" s="22">
        <f t="shared" si="239"/>
        <v>-0.164128075861033</v>
      </c>
      <c r="U250" s="22">
        <f t="shared" si="239"/>
        <v>-0.160327679522659</v>
      </c>
      <c r="V250" s="22">
        <f t="shared" si="239"/>
        <v>-0.110211099747648</v>
      </c>
      <c r="W250" s="22">
        <f t="shared" si="239"/>
        <v>-0.0731725254345922</v>
      </c>
    </row>
    <row r="251" ht="12" customHeight="1" spans="1:23">
      <c r="A251" s="54"/>
      <c r="B251">
        <v>34</v>
      </c>
      <c r="D251" s="22">
        <f t="shared" ref="D251:W251" si="240">C251*EXP(-revU*0.25)+sigU*SQRT((1-EXP(-2*revU*0.25))/(2*revU))*(cor*INDEX(eps_1,$B251,D$6)+SQRT(1-cor^2)*INDEX(eps_2,$B251,D$6))</f>
        <v>-0.00211021727828707</v>
      </c>
      <c r="E251" s="22">
        <f t="shared" si="240"/>
        <v>-0.0172158149975893</v>
      </c>
      <c r="F251" s="22">
        <f t="shared" si="240"/>
        <v>-0.015591724651339</v>
      </c>
      <c r="G251" s="22">
        <f t="shared" si="240"/>
        <v>0.0074741599344641</v>
      </c>
      <c r="H251" s="22">
        <f t="shared" si="240"/>
        <v>0.0234678288535002</v>
      </c>
      <c r="I251" s="22">
        <f t="shared" si="240"/>
        <v>0.000849752971218483</v>
      </c>
      <c r="J251" s="22">
        <f t="shared" si="240"/>
        <v>-0.0455449639249073</v>
      </c>
      <c r="K251" s="22">
        <f t="shared" si="240"/>
        <v>-0.0728137088721532</v>
      </c>
      <c r="L251" s="22">
        <f t="shared" si="240"/>
        <v>-0.159300722844661</v>
      </c>
      <c r="M251" s="22">
        <f t="shared" si="240"/>
        <v>-0.202292384528214</v>
      </c>
      <c r="N251" s="22">
        <f t="shared" si="240"/>
        <v>-0.204537572894473</v>
      </c>
      <c r="O251" s="22">
        <f t="shared" si="240"/>
        <v>-0.152575154640988</v>
      </c>
      <c r="P251" s="22">
        <f t="shared" si="240"/>
        <v>-0.232601425379656</v>
      </c>
      <c r="Q251" s="22">
        <f t="shared" si="240"/>
        <v>-0.329650178633682</v>
      </c>
      <c r="R251" s="22">
        <f t="shared" si="240"/>
        <v>-0.386599696713688</v>
      </c>
      <c r="S251" s="22">
        <f t="shared" si="240"/>
        <v>-0.35055318066739</v>
      </c>
      <c r="T251" s="22">
        <f t="shared" si="240"/>
        <v>-0.341555570102858</v>
      </c>
      <c r="U251" s="22">
        <f t="shared" si="240"/>
        <v>-0.343523372936635</v>
      </c>
      <c r="V251" s="22">
        <f t="shared" si="240"/>
        <v>-0.422940613819781</v>
      </c>
      <c r="W251" s="22">
        <f t="shared" si="240"/>
        <v>-0.444574530829174</v>
      </c>
    </row>
    <row r="252" ht="12" customHeight="1" spans="1:23">
      <c r="A252" s="54"/>
      <c r="B252">
        <v>35</v>
      </c>
      <c r="D252" s="22">
        <f t="shared" ref="D252:W252" si="241">C252*EXP(-revU*0.25)+sigU*SQRT((1-EXP(-2*revU*0.25))/(2*revU))*(cor*INDEX(eps_1,$B252,D$6)+SQRT(1-cor^2)*INDEX(eps_2,$B252,D$6))</f>
        <v>-0.0378632689778291</v>
      </c>
      <c r="E252" s="22">
        <f t="shared" si="241"/>
        <v>0.00295724706387921</v>
      </c>
      <c r="F252" s="22">
        <f t="shared" si="241"/>
        <v>0.0528730580421512</v>
      </c>
      <c r="G252" s="22">
        <f t="shared" si="241"/>
        <v>0.0870436821673164</v>
      </c>
      <c r="H252" s="22">
        <f t="shared" si="241"/>
        <v>0.0976963238691788</v>
      </c>
      <c r="I252" s="22">
        <f t="shared" si="241"/>
        <v>0.151593210820456</v>
      </c>
      <c r="J252" s="22">
        <f t="shared" si="241"/>
        <v>0.158862450052876</v>
      </c>
      <c r="K252" s="22">
        <f t="shared" si="241"/>
        <v>0.208867438683778</v>
      </c>
      <c r="L252" s="22">
        <f t="shared" si="241"/>
        <v>0.232540956678941</v>
      </c>
      <c r="M252" s="22">
        <f t="shared" si="241"/>
        <v>0.17217612382017</v>
      </c>
      <c r="N252" s="22">
        <f t="shared" si="241"/>
        <v>0.186265248091137</v>
      </c>
      <c r="O252" s="22">
        <f t="shared" si="241"/>
        <v>0.162082316460339</v>
      </c>
      <c r="P252" s="22">
        <f t="shared" si="241"/>
        <v>0.193800870879785</v>
      </c>
      <c r="Q252" s="22">
        <f t="shared" si="241"/>
        <v>0.252189064324131</v>
      </c>
      <c r="R252" s="22">
        <f t="shared" si="241"/>
        <v>0.303782739212799</v>
      </c>
      <c r="S252" s="22">
        <f t="shared" si="241"/>
        <v>0.360194303306671</v>
      </c>
      <c r="T252" s="22">
        <f t="shared" si="241"/>
        <v>0.308791730326348</v>
      </c>
      <c r="U252" s="22">
        <f t="shared" si="241"/>
        <v>0.264356310877455</v>
      </c>
      <c r="V252" s="22">
        <f t="shared" si="241"/>
        <v>0.248198663625197</v>
      </c>
      <c r="W252" s="22">
        <f t="shared" si="241"/>
        <v>0.202724102380312</v>
      </c>
    </row>
    <row r="253" ht="12" customHeight="1" spans="1:23">
      <c r="A253" s="54"/>
      <c r="B253">
        <v>36</v>
      </c>
      <c r="D253" s="22">
        <f t="shared" ref="D253:W253" si="242">C253*EXP(-revU*0.25)+sigU*SQRT((1-EXP(-2*revU*0.25))/(2*revU))*(cor*INDEX(eps_1,$B253,D$6)+SQRT(1-cor^2)*INDEX(eps_2,$B253,D$6))</f>
        <v>-0.0434925581680456</v>
      </c>
      <c r="E253" s="22">
        <f t="shared" si="242"/>
        <v>-0.0958758757865039</v>
      </c>
      <c r="F253" s="22">
        <f t="shared" si="242"/>
        <v>-0.0337165748043278</v>
      </c>
      <c r="G253" s="22">
        <f t="shared" si="242"/>
        <v>-0.0534434138772672</v>
      </c>
      <c r="H253" s="22">
        <f t="shared" si="242"/>
        <v>-0.0576469565702277</v>
      </c>
      <c r="I253" s="22">
        <f t="shared" si="242"/>
        <v>-0.0214935749532135</v>
      </c>
      <c r="J253" s="22">
        <f t="shared" si="242"/>
        <v>0.00546408372180558</v>
      </c>
      <c r="K253" s="22">
        <f t="shared" si="242"/>
        <v>-0.00746351435918068</v>
      </c>
      <c r="L253" s="22">
        <f t="shared" si="242"/>
        <v>-0.111491258395488</v>
      </c>
      <c r="M253" s="22">
        <f t="shared" si="242"/>
        <v>-0.0154858005175211</v>
      </c>
      <c r="N253" s="22">
        <f t="shared" si="242"/>
        <v>-0.0247501914448553</v>
      </c>
      <c r="O253" s="22">
        <f t="shared" si="242"/>
        <v>-0.0711708172279296</v>
      </c>
      <c r="P253" s="22">
        <f t="shared" si="242"/>
        <v>-0.0897860790039842</v>
      </c>
      <c r="Q253" s="22">
        <f t="shared" si="242"/>
        <v>-0.106577793050606</v>
      </c>
      <c r="R253" s="22">
        <f t="shared" si="242"/>
        <v>-0.113889247602451</v>
      </c>
      <c r="S253" s="22">
        <f t="shared" si="242"/>
        <v>-0.113607161104344</v>
      </c>
      <c r="T253" s="22">
        <f t="shared" si="242"/>
        <v>-0.103952667318938</v>
      </c>
      <c r="U253" s="22">
        <f t="shared" si="242"/>
        <v>-0.0696230687325096</v>
      </c>
      <c r="V253" s="22">
        <f t="shared" si="242"/>
        <v>-0.0288879532026207</v>
      </c>
      <c r="W253" s="22">
        <f t="shared" si="242"/>
        <v>-0.0595542986951897</v>
      </c>
    </row>
    <row r="254" ht="12" customHeight="1" spans="1:23">
      <c r="A254" s="54"/>
      <c r="B254">
        <v>37</v>
      </c>
      <c r="D254" s="22">
        <f t="shared" ref="D254:W254" si="243">C254*EXP(-revU*0.25)+sigU*SQRT((1-EXP(-2*revU*0.25))/(2*revU))*(cor*INDEX(eps_1,$B254,D$6)+SQRT(1-cor^2)*INDEX(eps_2,$B254,D$6))</f>
        <v>-0.0355917801749859</v>
      </c>
      <c r="E254" s="22">
        <f t="shared" si="243"/>
        <v>-0.0326534155185163</v>
      </c>
      <c r="F254" s="22">
        <f t="shared" si="243"/>
        <v>-0.0445705780727806</v>
      </c>
      <c r="G254" s="22">
        <f t="shared" si="243"/>
        <v>0.00127809179536809</v>
      </c>
      <c r="H254" s="22">
        <f t="shared" si="243"/>
        <v>0.0936752803810705</v>
      </c>
      <c r="I254" s="22">
        <f t="shared" si="243"/>
        <v>0.147164956846407</v>
      </c>
      <c r="J254" s="22">
        <f t="shared" si="243"/>
        <v>0.167325846896022</v>
      </c>
      <c r="K254" s="22">
        <f t="shared" si="243"/>
        <v>0.252718190638367</v>
      </c>
      <c r="L254" s="22">
        <f t="shared" si="243"/>
        <v>0.201904854233995</v>
      </c>
      <c r="M254" s="22">
        <f t="shared" si="243"/>
        <v>0.191075147197642</v>
      </c>
      <c r="N254" s="22">
        <f t="shared" si="243"/>
        <v>0.105367545347142</v>
      </c>
      <c r="O254" s="22">
        <f t="shared" si="243"/>
        <v>0.102685003200034</v>
      </c>
      <c r="P254" s="22">
        <f t="shared" si="243"/>
        <v>-0.00375442210711591</v>
      </c>
      <c r="Q254" s="22">
        <f t="shared" si="243"/>
        <v>-0.0859386556571205</v>
      </c>
      <c r="R254" s="22">
        <f t="shared" si="243"/>
        <v>0.0544754615300925</v>
      </c>
      <c r="S254" s="22">
        <f t="shared" si="243"/>
        <v>0.0817960845046019</v>
      </c>
      <c r="T254" s="22">
        <f t="shared" si="243"/>
        <v>0.170304371357956</v>
      </c>
      <c r="U254" s="22">
        <f t="shared" si="243"/>
        <v>0.212798495793904</v>
      </c>
      <c r="V254" s="22">
        <f t="shared" si="243"/>
        <v>0.221163466797287</v>
      </c>
      <c r="W254" s="22">
        <f t="shared" si="243"/>
        <v>0.19818429654028</v>
      </c>
    </row>
    <row r="255" ht="12" customHeight="1" spans="1:23">
      <c r="A255" s="54"/>
      <c r="B255">
        <v>38</v>
      </c>
      <c r="D255" s="22">
        <f t="shared" ref="D255:W255" si="244">C255*EXP(-revU*0.25)+sigU*SQRT((1-EXP(-2*revU*0.25))/(2*revU))*(cor*INDEX(eps_1,$B255,D$6)+SQRT(1-cor^2)*INDEX(eps_2,$B255,D$6))</f>
        <v>0.0543831892552165</v>
      </c>
      <c r="E255" s="22">
        <f t="shared" si="244"/>
        <v>0.046535689584255</v>
      </c>
      <c r="F255" s="22">
        <f t="shared" si="244"/>
        <v>0.127345987094844</v>
      </c>
      <c r="G255" s="22">
        <f t="shared" si="244"/>
        <v>0.0793892985043277</v>
      </c>
      <c r="H255" s="22">
        <f t="shared" si="244"/>
        <v>0.0338141362075908</v>
      </c>
      <c r="I255" s="22">
        <f t="shared" si="244"/>
        <v>0.0274437596041098</v>
      </c>
      <c r="J255" s="22">
        <f t="shared" si="244"/>
        <v>0.0180539606681962</v>
      </c>
      <c r="K255" s="22">
        <f t="shared" si="244"/>
        <v>-0.00828162332938243</v>
      </c>
      <c r="L255" s="22">
        <f t="shared" si="244"/>
        <v>-0.00476354957246876</v>
      </c>
      <c r="M255" s="22">
        <f t="shared" si="244"/>
        <v>-0.0188130127667359</v>
      </c>
      <c r="N255" s="22">
        <f t="shared" si="244"/>
        <v>0.0401225492535272</v>
      </c>
      <c r="O255" s="22">
        <f t="shared" si="244"/>
        <v>0.13535184961976</v>
      </c>
      <c r="P255" s="22">
        <f t="shared" si="244"/>
        <v>0.0495013051754559</v>
      </c>
      <c r="Q255" s="22">
        <f t="shared" si="244"/>
        <v>0.032376513519843</v>
      </c>
      <c r="R255" s="22">
        <f t="shared" si="244"/>
        <v>0.159726758502105</v>
      </c>
      <c r="S255" s="22">
        <f t="shared" si="244"/>
        <v>0.152841085380254</v>
      </c>
      <c r="T255" s="22">
        <f t="shared" si="244"/>
        <v>0.147449918416152</v>
      </c>
      <c r="U255" s="22">
        <f t="shared" si="244"/>
        <v>0.130825884186628</v>
      </c>
      <c r="V255" s="22">
        <f t="shared" si="244"/>
        <v>0.181792797550152</v>
      </c>
      <c r="W255" s="22">
        <f t="shared" si="244"/>
        <v>0.078586855265154</v>
      </c>
    </row>
    <row r="256" ht="12" customHeight="1" spans="1:23">
      <c r="A256" s="54"/>
      <c r="B256">
        <v>39</v>
      </c>
      <c r="D256" s="22">
        <f t="shared" ref="D256:W256" si="245">C256*EXP(-revU*0.25)+sigU*SQRT((1-EXP(-2*revU*0.25))/(2*revU))*(cor*INDEX(eps_1,$B256,D$6)+SQRT(1-cor^2)*INDEX(eps_2,$B256,D$6))</f>
        <v>-0.0179794124650395</v>
      </c>
      <c r="E256" s="22">
        <f t="shared" si="245"/>
        <v>0.0315329478154869</v>
      </c>
      <c r="F256" s="22">
        <f t="shared" si="245"/>
        <v>0.158545881251992</v>
      </c>
      <c r="G256" s="22">
        <f t="shared" si="245"/>
        <v>0.165308468750018</v>
      </c>
      <c r="H256" s="22">
        <f t="shared" si="245"/>
        <v>0.147064906125384</v>
      </c>
      <c r="I256" s="22">
        <f t="shared" si="245"/>
        <v>0.0980023638341658</v>
      </c>
      <c r="J256" s="22">
        <f t="shared" si="245"/>
        <v>0.178036948064077</v>
      </c>
      <c r="K256" s="22">
        <f t="shared" si="245"/>
        <v>0.149266476715371</v>
      </c>
      <c r="L256" s="22">
        <f t="shared" si="245"/>
        <v>0.217681729022469</v>
      </c>
      <c r="M256" s="22">
        <f t="shared" si="245"/>
        <v>0.300604380510657</v>
      </c>
      <c r="N256" s="22">
        <f t="shared" si="245"/>
        <v>0.362126509749347</v>
      </c>
      <c r="O256" s="22">
        <f t="shared" si="245"/>
        <v>0.384552462471096</v>
      </c>
      <c r="P256" s="22">
        <f t="shared" si="245"/>
        <v>0.403968574224917</v>
      </c>
      <c r="Q256" s="22">
        <f t="shared" si="245"/>
        <v>0.438697555879998</v>
      </c>
      <c r="R256" s="22">
        <f t="shared" si="245"/>
        <v>0.463577223663633</v>
      </c>
      <c r="S256" s="22">
        <f t="shared" si="245"/>
        <v>0.401238332046785</v>
      </c>
      <c r="T256" s="22">
        <f t="shared" si="245"/>
        <v>0.431454572465015</v>
      </c>
      <c r="U256" s="22">
        <f t="shared" si="245"/>
        <v>0.323601602608373</v>
      </c>
      <c r="V256" s="22">
        <f t="shared" si="245"/>
        <v>0.358950362837536</v>
      </c>
      <c r="W256" s="22">
        <f t="shared" si="245"/>
        <v>0.352999743272877</v>
      </c>
    </row>
    <row r="257" ht="12" customHeight="1" spans="1:23">
      <c r="A257" s="54"/>
      <c r="B257">
        <v>40</v>
      </c>
      <c r="D257" s="22">
        <f t="shared" ref="D257:W257" si="246">C257*EXP(-revU*0.25)+sigU*SQRT((1-EXP(-2*revU*0.25))/(2*revU))*(cor*INDEX(eps_1,$B257,D$6)+SQRT(1-cor^2)*INDEX(eps_2,$B257,D$6))</f>
        <v>-0.0271532878391234</v>
      </c>
      <c r="E257" s="22">
        <f t="shared" si="246"/>
        <v>-0.12224808722103</v>
      </c>
      <c r="F257" s="22">
        <f t="shared" si="246"/>
        <v>-0.20542892128282</v>
      </c>
      <c r="G257" s="22">
        <f t="shared" si="246"/>
        <v>-0.182322215192285</v>
      </c>
      <c r="H257" s="22">
        <f t="shared" si="246"/>
        <v>-0.0964744871748091</v>
      </c>
      <c r="I257" s="22">
        <f t="shared" si="246"/>
        <v>-0.0318839980187979</v>
      </c>
      <c r="J257" s="22">
        <f t="shared" si="246"/>
        <v>-0.0583758001092096</v>
      </c>
      <c r="K257" s="22">
        <f t="shared" si="246"/>
        <v>-0.0156485645347895</v>
      </c>
      <c r="L257" s="22">
        <f t="shared" si="246"/>
        <v>0.0330986111288574</v>
      </c>
      <c r="M257" s="22">
        <f t="shared" si="246"/>
        <v>0.0293815386481972</v>
      </c>
      <c r="N257" s="22">
        <f t="shared" si="246"/>
        <v>0.0452324223809006</v>
      </c>
      <c r="O257" s="22">
        <f t="shared" si="246"/>
        <v>0.0228108151068287</v>
      </c>
      <c r="P257" s="22">
        <f t="shared" si="246"/>
        <v>-0.012650861817995</v>
      </c>
      <c r="Q257" s="22">
        <f t="shared" si="246"/>
        <v>0.0786496805192404</v>
      </c>
      <c r="R257" s="22">
        <f t="shared" si="246"/>
        <v>0.0963425230130984</v>
      </c>
      <c r="S257" s="22">
        <f t="shared" si="246"/>
        <v>0.0343575909453959</v>
      </c>
      <c r="T257" s="22">
        <f t="shared" si="246"/>
        <v>-0.0428847774710663</v>
      </c>
      <c r="U257" s="22">
        <f t="shared" si="246"/>
        <v>-0.0592412362943463</v>
      </c>
      <c r="V257" s="22">
        <f t="shared" si="246"/>
        <v>-0.0532207790516305</v>
      </c>
      <c r="W257" s="22">
        <f t="shared" si="246"/>
        <v>0.0643477551514272</v>
      </c>
    </row>
    <row r="258" ht="12" customHeight="1" spans="1:23">
      <c r="A258" s="54"/>
      <c r="B258">
        <v>41</v>
      </c>
      <c r="D258" s="22">
        <f t="shared" ref="D258:W258" si="247">C258*EXP(-revU*0.25)+sigU*SQRT((1-EXP(-2*revU*0.25))/(2*revU))*(cor*INDEX(eps_1,$B258,D$6)+SQRT(1-cor^2)*INDEX(eps_2,$B258,D$6))</f>
        <v>0.130535482023953</v>
      </c>
      <c r="E258" s="22">
        <f t="shared" si="247"/>
        <v>0.132731122854355</v>
      </c>
      <c r="F258" s="22">
        <f t="shared" si="247"/>
        <v>0.168279106752533</v>
      </c>
      <c r="G258" s="22">
        <f t="shared" si="247"/>
        <v>0.164707099357286</v>
      </c>
      <c r="H258" s="22">
        <f t="shared" si="247"/>
        <v>0.147882800928404</v>
      </c>
      <c r="I258" s="22">
        <f t="shared" si="247"/>
        <v>0.0964256200484894</v>
      </c>
      <c r="J258" s="22">
        <f t="shared" si="247"/>
        <v>0.15045117351881</v>
      </c>
      <c r="K258" s="22">
        <f t="shared" si="247"/>
        <v>0.0956781820745377</v>
      </c>
      <c r="L258" s="22">
        <f t="shared" si="247"/>
        <v>0.0675344821119384</v>
      </c>
      <c r="M258" s="22">
        <f t="shared" si="247"/>
        <v>0.0623688355216824</v>
      </c>
      <c r="N258" s="22">
        <f t="shared" si="247"/>
        <v>0.13403894483823</v>
      </c>
      <c r="O258" s="22">
        <f t="shared" si="247"/>
        <v>0.124041948882368</v>
      </c>
      <c r="P258" s="22">
        <f t="shared" si="247"/>
        <v>0.126988811162833</v>
      </c>
      <c r="Q258" s="22">
        <f t="shared" si="247"/>
        <v>0.0620250068571622</v>
      </c>
      <c r="R258" s="22">
        <f t="shared" si="247"/>
        <v>0.0293469385409672</v>
      </c>
      <c r="S258" s="22">
        <f t="shared" si="247"/>
        <v>0.0838748707369209</v>
      </c>
      <c r="T258" s="22">
        <f t="shared" si="247"/>
        <v>-0.00503185181325387</v>
      </c>
      <c r="U258" s="22">
        <f t="shared" si="247"/>
        <v>0.0612530497237247</v>
      </c>
      <c r="V258" s="22">
        <f t="shared" si="247"/>
        <v>0.0662078278678059</v>
      </c>
      <c r="W258" s="22">
        <f t="shared" si="247"/>
        <v>0.0800543281835835</v>
      </c>
    </row>
    <row r="259" ht="12" customHeight="1" spans="1:23">
      <c r="A259" s="54"/>
      <c r="B259">
        <v>42</v>
      </c>
      <c r="D259" s="22">
        <f t="shared" ref="D259:W259" si="248">C259*EXP(-revU*0.25)+sigU*SQRT((1-EXP(-2*revU*0.25))/(2*revU))*(cor*INDEX(eps_1,$B259,D$6)+SQRT(1-cor^2)*INDEX(eps_2,$B259,D$6))</f>
        <v>0.00233564061372187</v>
      </c>
      <c r="E259" s="22">
        <f t="shared" si="248"/>
        <v>-0.0864150781698805</v>
      </c>
      <c r="F259" s="22">
        <f t="shared" si="248"/>
        <v>-0.0908277950987939</v>
      </c>
      <c r="G259" s="22">
        <f t="shared" si="248"/>
        <v>-0.113419137171703</v>
      </c>
      <c r="H259" s="22">
        <f t="shared" si="248"/>
        <v>-0.0466859938373217</v>
      </c>
      <c r="I259" s="22">
        <f t="shared" si="248"/>
        <v>-0.0519736128628213</v>
      </c>
      <c r="J259" s="22">
        <f t="shared" si="248"/>
        <v>-0.085563285978416</v>
      </c>
      <c r="K259" s="22">
        <f t="shared" si="248"/>
        <v>-0.0995798775508884</v>
      </c>
      <c r="L259" s="22">
        <f t="shared" si="248"/>
        <v>-0.127729030574094</v>
      </c>
      <c r="M259" s="22">
        <f t="shared" si="248"/>
        <v>-0.0350372453962484</v>
      </c>
      <c r="N259" s="22">
        <f t="shared" si="248"/>
        <v>-0.057358266128487</v>
      </c>
      <c r="O259" s="22">
        <f t="shared" si="248"/>
        <v>-0.0594908795555316</v>
      </c>
      <c r="P259" s="22">
        <f t="shared" si="248"/>
        <v>0.0537984630032015</v>
      </c>
      <c r="Q259" s="22">
        <f t="shared" si="248"/>
        <v>0.0198858406025284</v>
      </c>
      <c r="R259" s="22">
        <f t="shared" si="248"/>
        <v>0.00502749884087489</v>
      </c>
      <c r="S259" s="22">
        <f t="shared" si="248"/>
        <v>0.0109308144013606</v>
      </c>
      <c r="T259" s="22">
        <f t="shared" si="248"/>
        <v>-0.0248616163065774</v>
      </c>
      <c r="U259" s="22">
        <f t="shared" si="248"/>
        <v>0.108303169354395</v>
      </c>
      <c r="V259" s="22">
        <f t="shared" si="248"/>
        <v>0.0248504533141391</v>
      </c>
      <c r="W259" s="22">
        <f t="shared" si="248"/>
        <v>0.151383284449443</v>
      </c>
    </row>
    <row r="260" ht="12" customHeight="1" spans="1:23">
      <c r="A260" s="54"/>
      <c r="B260">
        <v>43</v>
      </c>
      <c r="D260" s="22">
        <f t="shared" ref="D260:W260" si="249">C260*EXP(-revU*0.25)+sigU*SQRT((1-EXP(-2*revU*0.25))/(2*revU))*(cor*INDEX(eps_1,$B260,D$6)+SQRT(1-cor^2)*INDEX(eps_2,$B260,D$6))</f>
        <v>0.037323441916343</v>
      </c>
      <c r="E260" s="22">
        <f t="shared" si="249"/>
        <v>0.018746285928876</v>
      </c>
      <c r="F260" s="22">
        <f t="shared" si="249"/>
        <v>-0.0239142823183277</v>
      </c>
      <c r="G260" s="22">
        <f t="shared" si="249"/>
        <v>-0.131157136611813</v>
      </c>
      <c r="H260" s="22">
        <f t="shared" si="249"/>
        <v>-0.170617076512626</v>
      </c>
      <c r="I260" s="22">
        <f t="shared" si="249"/>
        <v>-0.151642813876961</v>
      </c>
      <c r="J260" s="22">
        <f t="shared" si="249"/>
        <v>-0.156720757694122</v>
      </c>
      <c r="K260" s="22">
        <f t="shared" si="249"/>
        <v>-0.163284565608748</v>
      </c>
      <c r="L260" s="22">
        <f t="shared" si="249"/>
        <v>-0.106333276862542</v>
      </c>
      <c r="M260" s="22">
        <f t="shared" si="249"/>
        <v>-0.083888718716207</v>
      </c>
      <c r="N260" s="22">
        <f t="shared" si="249"/>
        <v>-0.0580675108078857</v>
      </c>
      <c r="O260" s="22">
        <f t="shared" si="249"/>
        <v>0.0168189637041442</v>
      </c>
      <c r="P260" s="22">
        <f t="shared" si="249"/>
        <v>-0.0553059700195517</v>
      </c>
      <c r="Q260" s="22">
        <f t="shared" si="249"/>
        <v>-0.0409309378465876</v>
      </c>
      <c r="R260" s="22">
        <f t="shared" si="249"/>
        <v>-0.025366972376402</v>
      </c>
      <c r="S260" s="22">
        <f t="shared" si="249"/>
        <v>-0.0207416690744428</v>
      </c>
      <c r="T260" s="22">
        <f t="shared" si="249"/>
        <v>0.0106173897149029</v>
      </c>
      <c r="U260" s="22">
        <f t="shared" si="249"/>
        <v>0.0124162960655828</v>
      </c>
      <c r="V260" s="22">
        <f t="shared" si="249"/>
        <v>-0.119614506108769</v>
      </c>
      <c r="W260" s="22">
        <f t="shared" si="249"/>
        <v>-0.158539883561458</v>
      </c>
    </row>
    <row r="261" ht="12" customHeight="1" spans="1:23">
      <c r="A261" s="54"/>
      <c r="B261">
        <v>44</v>
      </c>
      <c r="D261" s="22">
        <f t="shared" ref="D261:W261" si="250">C261*EXP(-revU*0.25)+sigU*SQRT((1-EXP(-2*revU*0.25))/(2*revU))*(cor*INDEX(eps_1,$B261,D$6)+SQRT(1-cor^2)*INDEX(eps_2,$B261,D$6))</f>
        <v>-0.0667614976904671</v>
      </c>
      <c r="E261" s="22">
        <f t="shared" si="250"/>
        <v>-0.0539143173644148</v>
      </c>
      <c r="F261" s="22">
        <f t="shared" si="250"/>
        <v>-0.0152425863998605</v>
      </c>
      <c r="G261" s="22">
        <f t="shared" si="250"/>
        <v>-0.0320035952958967</v>
      </c>
      <c r="H261" s="22">
        <f t="shared" si="250"/>
        <v>0.0398434684696725</v>
      </c>
      <c r="I261" s="22">
        <f t="shared" si="250"/>
        <v>0.0914506092908114</v>
      </c>
      <c r="J261" s="22">
        <f t="shared" si="250"/>
        <v>0.150686459590021</v>
      </c>
      <c r="K261" s="22">
        <f t="shared" si="250"/>
        <v>0.174127816284091</v>
      </c>
      <c r="L261" s="22">
        <f t="shared" si="250"/>
        <v>0.213908190648204</v>
      </c>
      <c r="M261" s="22">
        <f t="shared" si="250"/>
        <v>0.209349693565331</v>
      </c>
      <c r="N261" s="22">
        <f t="shared" si="250"/>
        <v>0.109287412173676</v>
      </c>
      <c r="O261" s="22">
        <f t="shared" si="250"/>
        <v>0.0595328182599517</v>
      </c>
      <c r="P261" s="22">
        <f t="shared" si="250"/>
        <v>0.0326287952761602</v>
      </c>
      <c r="Q261" s="22">
        <f t="shared" si="250"/>
        <v>-0.00214775967517165</v>
      </c>
      <c r="R261" s="22">
        <f t="shared" si="250"/>
        <v>-0.0537347353925829</v>
      </c>
      <c r="S261" s="22">
        <f t="shared" si="250"/>
        <v>-0.0233943497807879</v>
      </c>
      <c r="T261" s="22">
        <f t="shared" si="250"/>
        <v>-0.0713929539946796</v>
      </c>
      <c r="U261" s="22">
        <f t="shared" si="250"/>
        <v>-0.0450988465878976</v>
      </c>
      <c r="V261" s="22">
        <f t="shared" si="250"/>
        <v>0.0360223548155821</v>
      </c>
      <c r="W261" s="22">
        <f t="shared" si="250"/>
        <v>0.0502397137286028</v>
      </c>
    </row>
    <row r="262" ht="12" customHeight="1" spans="1:23">
      <c r="A262" s="54"/>
      <c r="B262">
        <v>45</v>
      </c>
      <c r="D262" s="22">
        <f t="shared" ref="D262:W262" si="251">C262*EXP(-revU*0.25)+sigU*SQRT((1-EXP(-2*revU*0.25))/(2*revU))*(cor*INDEX(eps_1,$B262,D$6)+SQRT(1-cor^2)*INDEX(eps_2,$B262,D$6))</f>
        <v>-0.00451365304744487</v>
      </c>
      <c r="E262" s="22">
        <f t="shared" si="251"/>
        <v>0.0102650911948165</v>
      </c>
      <c r="F262" s="22">
        <f t="shared" si="251"/>
        <v>-0.00233315252905993</v>
      </c>
      <c r="G262" s="22">
        <f t="shared" si="251"/>
        <v>-0.0735566863298773</v>
      </c>
      <c r="H262" s="22">
        <f t="shared" si="251"/>
        <v>-0.103472330532947</v>
      </c>
      <c r="I262" s="22">
        <f t="shared" si="251"/>
        <v>-0.0876162446182493</v>
      </c>
      <c r="J262" s="22">
        <f t="shared" si="251"/>
        <v>-0.110471490997965</v>
      </c>
      <c r="K262" s="22">
        <f t="shared" si="251"/>
        <v>-0.0821809912366937</v>
      </c>
      <c r="L262" s="22">
        <f t="shared" si="251"/>
        <v>-0.101127719145524</v>
      </c>
      <c r="M262" s="22">
        <f t="shared" si="251"/>
        <v>-0.103828816328706</v>
      </c>
      <c r="N262" s="22">
        <f t="shared" si="251"/>
        <v>-0.0355044852379598</v>
      </c>
      <c r="O262" s="22">
        <f t="shared" si="251"/>
        <v>-0.0249551565405607</v>
      </c>
      <c r="P262" s="22">
        <f t="shared" si="251"/>
        <v>-0.1188303762459</v>
      </c>
      <c r="Q262" s="22">
        <f t="shared" si="251"/>
        <v>-0.124327740170874</v>
      </c>
      <c r="R262" s="22">
        <f t="shared" si="251"/>
        <v>-0.156908022120345</v>
      </c>
      <c r="S262" s="22">
        <f t="shared" si="251"/>
        <v>-0.14183160985022</v>
      </c>
      <c r="T262" s="22">
        <f t="shared" si="251"/>
        <v>-0.129342785512934</v>
      </c>
      <c r="U262" s="22">
        <f t="shared" si="251"/>
        <v>-0.235187610114484</v>
      </c>
      <c r="V262" s="22">
        <f t="shared" si="251"/>
        <v>-0.191044194996738</v>
      </c>
      <c r="W262" s="22">
        <f t="shared" si="251"/>
        <v>-0.193878756443545</v>
      </c>
    </row>
    <row r="263" ht="12" customHeight="1" spans="1:23">
      <c r="A263" s="54"/>
      <c r="B263">
        <v>46</v>
      </c>
      <c r="D263" s="22">
        <f t="shared" ref="D263:W263" si="252">C263*EXP(-revU*0.25)+sigU*SQRT((1-EXP(-2*revU*0.25))/(2*revU))*(cor*INDEX(eps_1,$B263,D$6)+SQRT(1-cor^2)*INDEX(eps_2,$B263,D$6))</f>
        <v>0.015145473351963</v>
      </c>
      <c r="E263" s="22">
        <f t="shared" si="252"/>
        <v>0.0817851950036511</v>
      </c>
      <c r="F263" s="22">
        <f t="shared" si="252"/>
        <v>0.0729131869254203</v>
      </c>
      <c r="G263" s="22">
        <f t="shared" si="252"/>
        <v>0.0986355357853119</v>
      </c>
      <c r="H263" s="22">
        <f t="shared" si="252"/>
        <v>0.100931354118396</v>
      </c>
      <c r="I263" s="22">
        <f t="shared" si="252"/>
        <v>0.115438512154421</v>
      </c>
      <c r="J263" s="22">
        <f t="shared" si="252"/>
        <v>-0.0261222545889454</v>
      </c>
      <c r="K263" s="22">
        <f t="shared" si="252"/>
        <v>-0.0592768746779679</v>
      </c>
      <c r="L263" s="22">
        <f t="shared" si="252"/>
        <v>-0.0459490127982231</v>
      </c>
      <c r="M263" s="22">
        <f t="shared" si="252"/>
        <v>0.0323498155790151</v>
      </c>
      <c r="N263" s="22">
        <f t="shared" si="252"/>
        <v>0.0809201884334125</v>
      </c>
      <c r="O263" s="22">
        <f t="shared" si="252"/>
        <v>0.0577832345401473</v>
      </c>
      <c r="P263" s="22">
        <f t="shared" si="252"/>
        <v>0.159627928312565</v>
      </c>
      <c r="Q263" s="22">
        <f t="shared" si="252"/>
        <v>0.220259762980274</v>
      </c>
      <c r="R263" s="22">
        <f t="shared" si="252"/>
        <v>0.187078900062707</v>
      </c>
      <c r="S263" s="22">
        <f t="shared" si="252"/>
        <v>0.211494053837637</v>
      </c>
      <c r="T263" s="22">
        <f t="shared" si="252"/>
        <v>0.201605907431418</v>
      </c>
      <c r="U263" s="22">
        <f t="shared" si="252"/>
        <v>0.250396366238774</v>
      </c>
      <c r="V263" s="22">
        <f t="shared" si="252"/>
        <v>0.300375054340961</v>
      </c>
      <c r="W263" s="22">
        <f t="shared" si="252"/>
        <v>0.33009146703316</v>
      </c>
    </row>
    <row r="264" ht="12" customHeight="1" spans="1:23">
      <c r="A264" s="54"/>
      <c r="B264">
        <v>47</v>
      </c>
      <c r="D264" s="22">
        <f t="shared" ref="D264:W264" si="253">C264*EXP(-revU*0.25)+sigU*SQRT((1-EXP(-2*revU*0.25))/(2*revU))*(cor*INDEX(eps_1,$B264,D$6)+SQRT(1-cor^2)*INDEX(eps_2,$B264,D$6))</f>
        <v>-0.0182260125961413</v>
      </c>
      <c r="E264" s="22">
        <f t="shared" si="253"/>
        <v>-0.149802896253247</v>
      </c>
      <c r="F264" s="22">
        <f t="shared" si="253"/>
        <v>-0.187866141186474</v>
      </c>
      <c r="G264" s="22">
        <f t="shared" si="253"/>
        <v>-0.255240549730279</v>
      </c>
      <c r="H264" s="22">
        <f t="shared" si="253"/>
        <v>-0.26058850043688</v>
      </c>
      <c r="I264" s="22">
        <f t="shared" si="253"/>
        <v>-0.35437922643037</v>
      </c>
      <c r="J264" s="22">
        <f t="shared" si="253"/>
        <v>-0.353823484169282</v>
      </c>
      <c r="K264" s="22">
        <f t="shared" si="253"/>
        <v>-0.258529418850553</v>
      </c>
      <c r="L264" s="22">
        <f t="shared" si="253"/>
        <v>-0.237219030394168</v>
      </c>
      <c r="M264" s="22">
        <f t="shared" si="253"/>
        <v>-0.35233168985668</v>
      </c>
      <c r="N264" s="22">
        <f t="shared" si="253"/>
        <v>-0.373354594868817</v>
      </c>
      <c r="O264" s="22">
        <f t="shared" si="253"/>
        <v>-0.450820125838729</v>
      </c>
      <c r="P264" s="22">
        <f t="shared" si="253"/>
        <v>-0.466295008154542</v>
      </c>
      <c r="Q264" s="22">
        <f t="shared" si="253"/>
        <v>-0.493217016913578</v>
      </c>
      <c r="R264" s="22">
        <f t="shared" si="253"/>
        <v>-0.482298737769015</v>
      </c>
      <c r="S264" s="22">
        <f t="shared" si="253"/>
        <v>-0.46320446408517</v>
      </c>
      <c r="T264" s="22">
        <f t="shared" si="253"/>
        <v>-0.518320344223892</v>
      </c>
      <c r="U264" s="22">
        <f t="shared" si="253"/>
        <v>-0.540918502576667</v>
      </c>
      <c r="V264" s="22">
        <f t="shared" si="253"/>
        <v>-0.584935017902801</v>
      </c>
      <c r="W264" s="22">
        <f t="shared" si="253"/>
        <v>-0.668601723107758</v>
      </c>
    </row>
    <row r="265" ht="12" customHeight="1" spans="1:23">
      <c r="A265" s="54"/>
      <c r="B265">
        <v>48</v>
      </c>
      <c r="D265" s="22">
        <f t="shared" ref="D265:W265" si="254">C265*EXP(-revU*0.25)+sigU*SQRT((1-EXP(-2*revU*0.25))/(2*revU))*(cor*INDEX(eps_1,$B265,D$6)+SQRT(1-cor^2)*INDEX(eps_2,$B265,D$6))</f>
        <v>-0.0215340398633794</v>
      </c>
      <c r="E265" s="22">
        <f t="shared" si="254"/>
        <v>0.0181988343345334</v>
      </c>
      <c r="F265" s="22">
        <f t="shared" si="254"/>
        <v>0.0854308850013153</v>
      </c>
      <c r="G265" s="22">
        <f t="shared" si="254"/>
        <v>0.0573173078656233</v>
      </c>
      <c r="H265" s="22">
        <f t="shared" si="254"/>
        <v>0.0381262871475787</v>
      </c>
      <c r="I265" s="22">
        <f t="shared" si="254"/>
        <v>0.0158555548933171</v>
      </c>
      <c r="J265" s="22">
        <f t="shared" si="254"/>
        <v>0.0195600853629785</v>
      </c>
      <c r="K265" s="22">
        <f t="shared" si="254"/>
        <v>-0.0378185614544587</v>
      </c>
      <c r="L265" s="22">
        <f t="shared" si="254"/>
        <v>-0.0543820768590653</v>
      </c>
      <c r="M265" s="22">
        <f t="shared" si="254"/>
        <v>-0.180971382362361</v>
      </c>
      <c r="N265" s="22">
        <f t="shared" si="254"/>
        <v>-0.247554818955218</v>
      </c>
      <c r="O265" s="22">
        <f t="shared" si="254"/>
        <v>-0.279586597722763</v>
      </c>
      <c r="P265" s="22">
        <f t="shared" si="254"/>
        <v>-0.250844275411226</v>
      </c>
      <c r="Q265" s="22">
        <f t="shared" si="254"/>
        <v>-0.289860517411795</v>
      </c>
      <c r="R265" s="22">
        <f t="shared" si="254"/>
        <v>-0.378418253528671</v>
      </c>
      <c r="S265" s="22">
        <f t="shared" si="254"/>
        <v>-0.342630105696875</v>
      </c>
      <c r="T265" s="22">
        <f t="shared" si="254"/>
        <v>-0.311536018044501</v>
      </c>
      <c r="U265" s="22">
        <f t="shared" si="254"/>
        <v>-0.379592784584317</v>
      </c>
      <c r="V265" s="22">
        <f t="shared" si="254"/>
        <v>-0.367303562585576</v>
      </c>
      <c r="W265" s="22">
        <f t="shared" si="254"/>
        <v>-0.348927121978807</v>
      </c>
    </row>
    <row r="266" ht="12" customHeight="1" spans="1:23">
      <c r="A266" s="54"/>
      <c r="B266">
        <v>49</v>
      </c>
      <c r="D266" s="22">
        <f t="shared" ref="D266:W266" si="255">C266*EXP(-revU*0.25)+sigU*SQRT((1-EXP(-2*revU*0.25))/(2*revU))*(cor*INDEX(eps_1,$B266,D$6)+SQRT(1-cor^2)*INDEX(eps_2,$B266,D$6))</f>
        <v>0.0196859770948</v>
      </c>
      <c r="E266" s="22">
        <f t="shared" si="255"/>
        <v>-0.00670701694654777</v>
      </c>
      <c r="F266" s="22">
        <f t="shared" si="255"/>
        <v>0.0734237690339084</v>
      </c>
      <c r="G266" s="22">
        <f t="shared" si="255"/>
        <v>0.0282123930491971</v>
      </c>
      <c r="H266" s="22">
        <f t="shared" si="255"/>
        <v>-0.0011991499095135</v>
      </c>
      <c r="I266" s="22">
        <f t="shared" si="255"/>
        <v>0.002083576553284</v>
      </c>
      <c r="J266" s="22">
        <f t="shared" si="255"/>
        <v>0.0159501959598109</v>
      </c>
      <c r="K266" s="22">
        <f t="shared" si="255"/>
        <v>0.0481226077413754</v>
      </c>
      <c r="L266" s="22">
        <f t="shared" si="255"/>
        <v>0.00853811252341988</v>
      </c>
      <c r="M266" s="22">
        <f t="shared" si="255"/>
        <v>-0.00128022236109205</v>
      </c>
      <c r="N266" s="22">
        <f t="shared" si="255"/>
        <v>-0.0453717312383568</v>
      </c>
      <c r="O266" s="22">
        <f t="shared" si="255"/>
        <v>-0.0897039945477333</v>
      </c>
      <c r="P266" s="22">
        <f t="shared" si="255"/>
        <v>-0.0971015273068965</v>
      </c>
      <c r="Q266" s="22">
        <f t="shared" si="255"/>
        <v>-0.0784016392371408</v>
      </c>
      <c r="R266" s="22">
        <f t="shared" si="255"/>
        <v>-0.0173915290152755</v>
      </c>
      <c r="S266" s="22">
        <f t="shared" si="255"/>
        <v>-0.0188117582633573</v>
      </c>
      <c r="T266" s="22">
        <f t="shared" si="255"/>
        <v>0.0556449810198598</v>
      </c>
      <c r="U266" s="22">
        <f t="shared" si="255"/>
        <v>-0.0180593886468854</v>
      </c>
      <c r="V266" s="22">
        <f t="shared" si="255"/>
        <v>-0.0377188901900276</v>
      </c>
      <c r="W266" s="22">
        <f t="shared" si="255"/>
        <v>-0.0213380474408205</v>
      </c>
    </row>
    <row r="267" ht="12" customHeight="1" spans="1:23">
      <c r="A267" s="54"/>
      <c r="B267">
        <v>50</v>
      </c>
      <c r="D267" s="22">
        <f t="shared" ref="D267:W267" si="256">C267*EXP(-revU*0.25)+sigU*SQRT((1-EXP(-2*revU*0.25))/(2*revU))*(cor*INDEX(eps_1,$B267,D$6)+SQRT(1-cor^2)*INDEX(eps_2,$B267,D$6))</f>
        <v>-0.0508658136154344</v>
      </c>
      <c r="E267" s="22">
        <f t="shared" si="256"/>
        <v>-0.0149647256166335</v>
      </c>
      <c r="F267" s="22">
        <f t="shared" si="256"/>
        <v>-0.00182005362366073</v>
      </c>
      <c r="G267" s="22">
        <f t="shared" si="256"/>
        <v>0.00516422906856325</v>
      </c>
      <c r="H267" s="22">
        <f t="shared" si="256"/>
        <v>0.014422995793143</v>
      </c>
      <c r="I267" s="22">
        <f t="shared" si="256"/>
        <v>0.0300089436793204</v>
      </c>
      <c r="J267" s="22">
        <f t="shared" si="256"/>
        <v>0.0761628765955753</v>
      </c>
      <c r="K267" s="22">
        <f t="shared" si="256"/>
        <v>0.0819722953095669</v>
      </c>
      <c r="L267" s="22">
        <f t="shared" si="256"/>
        <v>0.105755160544632</v>
      </c>
      <c r="M267" s="22">
        <f t="shared" si="256"/>
        <v>0.136477702970008</v>
      </c>
      <c r="N267" s="22">
        <f t="shared" si="256"/>
        <v>0.126506200672629</v>
      </c>
      <c r="O267" s="22">
        <f t="shared" si="256"/>
        <v>0.131349474435778</v>
      </c>
      <c r="P267" s="22">
        <f t="shared" si="256"/>
        <v>0.164609261519943</v>
      </c>
      <c r="Q267" s="22">
        <f t="shared" si="256"/>
        <v>0.185901851717456</v>
      </c>
      <c r="R267" s="22">
        <f t="shared" si="256"/>
        <v>0.12735371636791</v>
      </c>
      <c r="S267" s="22">
        <f t="shared" si="256"/>
        <v>0.168324038707873</v>
      </c>
      <c r="T267" s="22">
        <f t="shared" si="256"/>
        <v>0.111106054758422</v>
      </c>
      <c r="U267" s="22">
        <f t="shared" si="256"/>
        <v>0.118041465053962</v>
      </c>
      <c r="V267" s="22">
        <f t="shared" si="256"/>
        <v>0.122856250242285</v>
      </c>
      <c r="W267" s="22">
        <f t="shared" si="256"/>
        <v>0.114689791018579</v>
      </c>
    </row>
    <row r="268" ht="12" customHeight="1" spans="1:23">
      <c r="A268" s="54"/>
      <c r="B268">
        <v>51</v>
      </c>
      <c r="D268" s="22">
        <f t="shared" ref="D268:W268" si="257">C268*EXP(-revU*0.25)+sigU*SQRT((1-EXP(-2*revU*0.25))/(2*revU))*(cor*INDEX(eps_1,$B268,D$6)+SQRT(1-cor^2)*INDEX(eps_2,$B268,D$6))</f>
        <v>0.0279211738034211</v>
      </c>
      <c r="E268" s="22">
        <f t="shared" si="257"/>
        <v>0.0561956199631496</v>
      </c>
      <c r="F268" s="22">
        <f t="shared" si="257"/>
        <v>0.00486911852735217</v>
      </c>
      <c r="G268" s="22">
        <f t="shared" si="257"/>
        <v>-0.0307834641292337</v>
      </c>
      <c r="H268" s="22">
        <f t="shared" si="257"/>
        <v>-0.0540299039408839</v>
      </c>
      <c r="I268" s="22">
        <f t="shared" si="257"/>
        <v>-0.0993032489513372</v>
      </c>
      <c r="J268" s="22">
        <f t="shared" si="257"/>
        <v>-0.241682737022976</v>
      </c>
      <c r="K268" s="22">
        <f t="shared" si="257"/>
        <v>-0.184012361648566</v>
      </c>
      <c r="L268" s="22">
        <f t="shared" si="257"/>
        <v>-0.171580468464279</v>
      </c>
      <c r="M268" s="22">
        <f t="shared" si="257"/>
        <v>-0.117209855403353</v>
      </c>
      <c r="N268" s="22">
        <f t="shared" si="257"/>
        <v>-0.251022767234636</v>
      </c>
      <c r="O268" s="22">
        <f t="shared" si="257"/>
        <v>-0.238765347632825</v>
      </c>
      <c r="P268" s="22">
        <f t="shared" si="257"/>
        <v>-0.228470819506369</v>
      </c>
      <c r="Q268" s="22">
        <f t="shared" si="257"/>
        <v>-0.200121270680355</v>
      </c>
      <c r="R268" s="22">
        <f t="shared" si="257"/>
        <v>-0.248015106028962</v>
      </c>
      <c r="S268" s="22">
        <f t="shared" si="257"/>
        <v>-0.260822496398775</v>
      </c>
      <c r="T268" s="22">
        <f t="shared" si="257"/>
        <v>-0.261122228409099</v>
      </c>
      <c r="U268" s="22">
        <f t="shared" si="257"/>
        <v>-0.28709527712241</v>
      </c>
      <c r="V268" s="22">
        <f t="shared" si="257"/>
        <v>-0.302077046853659</v>
      </c>
      <c r="W268" s="22">
        <f t="shared" si="257"/>
        <v>-0.360334363430748</v>
      </c>
    </row>
    <row r="269" ht="12" customHeight="1" spans="1:23">
      <c r="A269" s="54"/>
      <c r="B269">
        <v>52</v>
      </c>
      <c r="D269" s="22">
        <f t="shared" ref="D269:W269" si="258">C269*EXP(-revU*0.25)+sigU*SQRT((1-EXP(-2*revU*0.25))/(2*revU))*(cor*INDEX(eps_1,$B269,D$6)+SQRT(1-cor^2)*INDEX(eps_2,$B269,D$6))</f>
        <v>0.0177647662400717</v>
      </c>
      <c r="E269" s="22">
        <f t="shared" si="258"/>
        <v>-0.00363504035168869</v>
      </c>
      <c r="F269" s="22">
        <f t="shared" si="258"/>
        <v>0.034385003807884</v>
      </c>
      <c r="G269" s="22">
        <f t="shared" si="258"/>
        <v>0.0412792865815007</v>
      </c>
      <c r="H269" s="22">
        <f t="shared" si="258"/>
        <v>0.0190199046883913</v>
      </c>
      <c r="I269" s="22">
        <f t="shared" si="258"/>
        <v>0.0784816633300393</v>
      </c>
      <c r="J269" s="22">
        <f t="shared" si="258"/>
        <v>0.10284417717945</v>
      </c>
      <c r="K269" s="22">
        <f t="shared" si="258"/>
        <v>0.0472198087628375</v>
      </c>
      <c r="L269" s="22">
        <f t="shared" si="258"/>
        <v>0.0084309394397808</v>
      </c>
      <c r="M269" s="22">
        <f t="shared" si="258"/>
        <v>-0.063138781813653</v>
      </c>
      <c r="N269" s="22">
        <f t="shared" si="258"/>
        <v>-0.113306326563102</v>
      </c>
      <c r="O269" s="22">
        <f t="shared" si="258"/>
        <v>-0.0727155408977503</v>
      </c>
      <c r="P269" s="22">
        <f t="shared" si="258"/>
        <v>-0.0522910195752063</v>
      </c>
      <c r="Q269" s="22">
        <f t="shared" si="258"/>
        <v>-0.0676795644934123</v>
      </c>
      <c r="R269" s="22">
        <f t="shared" si="258"/>
        <v>-0.057206359698948</v>
      </c>
      <c r="S269" s="22">
        <f t="shared" si="258"/>
        <v>-0.0568632306201525</v>
      </c>
      <c r="T269" s="22">
        <f t="shared" si="258"/>
        <v>-0.0496908014415557</v>
      </c>
      <c r="U269" s="22">
        <f t="shared" si="258"/>
        <v>-0.00058553526121452</v>
      </c>
      <c r="V269" s="22">
        <f t="shared" si="258"/>
        <v>-0.00284729381504345</v>
      </c>
      <c r="W269" s="22">
        <f t="shared" si="258"/>
        <v>0.0171699521538205</v>
      </c>
    </row>
    <row r="270" ht="12" customHeight="1" spans="1:23">
      <c r="A270" s="54"/>
      <c r="B270">
        <v>53</v>
      </c>
      <c r="D270" s="22">
        <f t="shared" ref="D270:W270" si="259">C270*EXP(-revU*0.25)+sigU*SQRT((1-EXP(-2*revU*0.25))/(2*revU))*(cor*INDEX(eps_1,$B270,D$6)+SQRT(1-cor^2)*INDEX(eps_2,$B270,D$6))</f>
        <v>0.00711030401655746</v>
      </c>
      <c r="E270" s="22">
        <f t="shared" si="259"/>
        <v>0.0293957647683493</v>
      </c>
      <c r="F270" s="22">
        <f t="shared" si="259"/>
        <v>-0.0462357684021673</v>
      </c>
      <c r="G270" s="22">
        <f t="shared" si="259"/>
        <v>-0.0227039883660645</v>
      </c>
      <c r="H270" s="22">
        <f t="shared" si="259"/>
        <v>-0.0793264036946044</v>
      </c>
      <c r="I270" s="22">
        <f t="shared" si="259"/>
        <v>-0.144963035034231</v>
      </c>
      <c r="J270" s="22">
        <f t="shared" si="259"/>
        <v>-0.142576216482853</v>
      </c>
      <c r="K270" s="22">
        <f t="shared" si="259"/>
        <v>-0.0830236389618686</v>
      </c>
      <c r="L270" s="22">
        <f t="shared" si="259"/>
        <v>-0.0533190862560033</v>
      </c>
      <c r="M270" s="22">
        <f t="shared" si="259"/>
        <v>-0.080933821632119</v>
      </c>
      <c r="N270" s="22">
        <f t="shared" si="259"/>
        <v>-0.0506199236207209</v>
      </c>
      <c r="O270" s="22">
        <f t="shared" si="259"/>
        <v>-0.128622227954881</v>
      </c>
      <c r="P270" s="22">
        <f t="shared" si="259"/>
        <v>-0.159756391514002</v>
      </c>
      <c r="Q270" s="22">
        <f t="shared" si="259"/>
        <v>-0.161320018268682</v>
      </c>
      <c r="R270" s="22">
        <f t="shared" si="259"/>
        <v>-0.138293054209231</v>
      </c>
      <c r="S270" s="22">
        <f t="shared" si="259"/>
        <v>-0.142890960075145</v>
      </c>
      <c r="T270" s="22">
        <f t="shared" si="259"/>
        <v>-0.154406590630293</v>
      </c>
      <c r="U270" s="22">
        <f t="shared" si="259"/>
        <v>-0.144207766838348</v>
      </c>
      <c r="V270" s="22">
        <f t="shared" si="259"/>
        <v>-0.0595884675586818</v>
      </c>
      <c r="W270" s="22">
        <f t="shared" si="259"/>
        <v>-0.0809086270142629</v>
      </c>
    </row>
    <row r="271" ht="12" customHeight="1" spans="1:23">
      <c r="A271" s="54"/>
      <c r="B271">
        <v>54</v>
      </c>
      <c r="D271" s="22">
        <f t="shared" ref="D271:W271" si="260">C271*EXP(-revU*0.25)+sigU*SQRT((1-EXP(-2*revU*0.25))/(2*revU))*(cor*INDEX(eps_1,$B271,D$6)+SQRT(1-cor^2)*INDEX(eps_2,$B271,D$6))</f>
        <v>0.077428241662637</v>
      </c>
      <c r="E271" s="22">
        <f t="shared" si="260"/>
        <v>0.0780725583395241</v>
      </c>
      <c r="F271" s="22">
        <f t="shared" si="260"/>
        <v>0.0843223478482686</v>
      </c>
      <c r="G271" s="22">
        <f t="shared" si="260"/>
        <v>0.0702739361072168</v>
      </c>
      <c r="H271" s="22">
        <f t="shared" si="260"/>
        <v>0.140753616005622</v>
      </c>
      <c r="I271" s="22">
        <f t="shared" si="260"/>
        <v>0.0584829677762174</v>
      </c>
      <c r="J271" s="22">
        <f t="shared" si="260"/>
        <v>0.0261736909308968</v>
      </c>
      <c r="K271" s="22">
        <f t="shared" si="260"/>
        <v>0.0459448807324267</v>
      </c>
      <c r="L271" s="22">
        <f t="shared" si="260"/>
        <v>-0.0575703106091502</v>
      </c>
      <c r="M271" s="22">
        <f t="shared" si="260"/>
        <v>-0.0672655013737469</v>
      </c>
      <c r="N271" s="22">
        <f t="shared" si="260"/>
        <v>-0.06711036079181</v>
      </c>
      <c r="O271" s="22">
        <f t="shared" si="260"/>
        <v>-0.165870664780215</v>
      </c>
      <c r="P271" s="22">
        <f t="shared" si="260"/>
        <v>-0.203001834464123</v>
      </c>
      <c r="Q271" s="22">
        <f t="shared" si="260"/>
        <v>-0.182442105640717</v>
      </c>
      <c r="R271" s="22">
        <f t="shared" si="260"/>
        <v>-0.258594031210729</v>
      </c>
      <c r="S271" s="22">
        <f t="shared" si="260"/>
        <v>-0.286894082357437</v>
      </c>
      <c r="T271" s="22">
        <f t="shared" si="260"/>
        <v>-0.294700559662204</v>
      </c>
      <c r="U271" s="22">
        <f t="shared" si="260"/>
        <v>-0.268045788662457</v>
      </c>
      <c r="V271" s="22">
        <f t="shared" si="260"/>
        <v>-0.305125720679006</v>
      </c>
      <c r="W271" s="22">
        <f t="shared" si="260"/>
        <v>-0.311549137978365</v>
      </c>
    </row>
    <row r="272" ht="12" customHeight="1" spans="1:23">
      <c r="A272" s="54"/>
      <c r="B272">
        <v>55</v>
      </c>
      <c r="D272" s="22">
        <f t="shared" ref="D272:W272" si="261">C272*EXP(-revU*0.25)+sigU*SQRT((1-EXP(-2*revU*0.25))/(2*revU))*(cor*INDEX(eps_1,$B272,D$6)+SQRT(1-cor^2)*INDEX(eps_2,$B272,D$6))</f>
        <v>-0.108093975288614</v>
      </c>
      <c r="E272" s="22">
        <f t="shared" si="261"/>
        <v>-0.160167611223835</v>
      </c>
      <c r="F272" s="22">
        <f t="shared" si="261"/>
        <v>-0.0366021993509737</v>
      </c>
      <c r="G272" s="22">
        <f t="shared" si="261"/>
        <v>0.0586336539619688</v>
      </c>
      <c r="H272" s="22">
        <f t="shared" si="261"/>
        <v>-0.0381599602312265</v>
      </c>
      <c r="I272" s="22">
        <f t="shared" si="261"/>
        <v>-0.0999443243758689</v>
      </c>
      <c r="J272" s="22">
        <f t="shared" si="261"/>
        <v>-0.115623196551633</v>
      </c>
      <c r="K272" s="22">
        <f t="shared" si="261"/>
        <v>-0.0162101220882769</v>
      </c>
      <c r="L272" s="22">
        <f t="shared" si="261"/>
        <v>-0.0371343968732284</v>
      </c>
      <c r="M272" s="22">
        <f t="shared" si="261"/>
        <v>-0.0133915481613769</v>
      </c>
      <c r="N272" s="22">
        <f t="shared" si="261"/>
        <v>0.0296189888994959</v>
      </c>
      <c r="O272" s="22">
        <f t="shared" si="261"/>
        <v>0.0657620773234519</v>
      </c>
      <c r="P272" s="22">
        <f t="shared" si="261"/>
        <v>0.0926659673931652</v>
      </c>
      <c r="Q272" s="22">
        <f t="shared" si="261"/>
        <v>0.0440932678807442</v>
      </c>
      <c r="R272" s="22">
        <f t="shared" si="261"/>
        <v>0.0876576808473978</v>
      </c>
      <c r="S272" s="22">
        <f t="shared" si="261"/>
        <v>0.106531996982674</v>
      </c>
      <c r="T272" s="22">
        <f t="shared" si="261"/>
        <v>0.0465702214682965</v>
      </c>
      <c r="U272" s="22">
        <f t="shared" si="261"/>
        <v>-0.00550686187962766</v>
      </c>
      <c r="V272" s="22">
        <f t="shared" si="261"/>
        <v>0.0407411271400361</v>
      </c>
      <c r="W272" s="22">
        <f t="shared" si="261"/>
        <v>0.0597666483498643</v>
      </c>
    </row>
    <row r="273" ht="12" customHeight="1" spans="1:23">
      <c r="A273" s="54"/>
      <c r="B273">
        <v>56</v>
      </c>
      <c r="D273" s="22">
        <f t="shared" ref="D273:W273" si="262">C273*EXP(-revU*0.25)+sigU*SQRT((1-EXP(-2*revU*0.25))/(2*revU))*(cor*INDEX(eps_1,$B273,D$6)+SQRT(1-cor^2)*INDEX(eps_2,$B273,D$6))</f>
        <v>-0.0548183798670606</v>
      </c>
      <c r="E273" s="22">
        <f t="shared" si="262"/>
        <v>-0.0734530628153847</v>
      </c>
      <c r="F273" s="22">
        <f t="shared" si="262"/>
        <v>-0.0918179258438218</v>
      </c>
      <c r="G273" s="22">
        <f t="shared" si="262"/>
        <v>-0.0900619051584131</v>
      </c>
      <c r="H273" s="22">
        <f t="shared" si="262"/>
        <v>-0.0731080996903173</v>
      </c>
      <c r="I273" s="22">
        <f t="shared" si="262"/>
        <v>-0.11449042578347</v>
      </c>
      <c r="J273" s="22">
        <f t="shared" si="262"/>
        <v>-0.146050322660301</v>
      </c>
      <c r="K273" s="22">
        <f t="shared" si="262"/>
        <v>-0.106003812978948</v>
      </c>
      <c r="L273" s="22">
        <f t="shared" si="262"/>
        <v>-0.0701538182400254</v>
      </c>
      <c r="M273" s="22">
        <f t="shared" si="262"/>
        <v>-0.0952495115050909</v>
      </c>
      <c r="N273" s="22">
        <f t="shared" si="262"/>
        <v>-0.0312889628725137</v>
      </c>
      <c r="O273" s="22">
        <f t="shared" si="262"/>
        <v>0.0113022216388978</v>
      </c>
      <c r="P273" s="22">
        <f t="shared" si="262"/>
        <v>0.0324994799689767</v>
      </c>
      <c r="Q273" s="22">
        <f t="shared" si="262"/>
        <v>0.00319398133186286</v>
      </c>
      <c r="R273" s="22">
        <f t="shared" si="262"/>
        <v>0.0147281867220402</v>
      </c>
      <c r="S273" s="22">
        <f t="shared" si="262"/>
        <v>-0.0615117030788499</v>
      </c>
      <c r="T273" s="22">
        <f t="shared" si="262"/>
        <v>-0.0806029827265687</v>
      </c>
      <c r="U273" s="22">
        <f t="shared" si="262"/>
        <v>-0.122637343888628</v>
      </c>
      <c r="V273" s="22">
        <f t="shared" si="262"/>
        <v>-0.12986182938438</v>
      </c>
      <c r="W273" s="22">
        <f t="shared" si="262"/>
        <v>-0.131565280930833</v>
      </c>
    </row>
    <row r="274" ht="12" customHeight="1" spans="1:23">
      <c r="A274" s="54"/>
      <c r="B274">
        <v>57</v>
      </c>
      <c r="D274" s="22">
        <f t="shared" ref="D274:W274" si="263">C274*EXP(-revU*0.25)+sigU*SQRT((1-EXP(-2*revU*0.25))/(2*revU))*(cor*INDEX(eps_1,$B274,D$6)+SQRT(1-cor^2)*INDEX(eps_2,$B274,D$6))</f>
        <v>-0.0141331519706104</v>
      </c>
      <c r="E274" s="22">
        <f t="shared" si="263"/>
        <v>0.0298970350546873</v>
      </c>
      <c r="F274" s="22">
        <f t="shared" si="263"/>
        <v>-0.0188985238809038</v>
      </c>
      <c r="G274" s="22">
        <f t="shared" si="263"/>
        <v>-0.040671795288201</v>
      </c>
      <c r="H274" s="22">
        <f t="shared" si="263"/>
        <v>-0.0597356248965328</v>
      </c>
      <c r="I274" s="22">
        <f t="shared" si="263"/>
        <v>-0.0740407008998765</v>
      </c>
      <c r="J274" s="22">
        <f t="shared" si="263"/>
        <v>-0.0269661050727163</v>
      </c>
      <c r="K274" s="22">
        <f t="shared" si="263"/>
        <v>-0.0354128134097355</v>
      </c>
      <c r="L274" s="22">
        <f t="shared" si="263"/>
        <v>0.00761755756295359</v>
      </c>
      <c r="M274" s="22">
        <f t="shared" si="263"/>
        <v>-0.0360943685294679</v>
      </c>
      <c r="N274" s="22">
        <f t="shared" si="263"/>
        <v>-0.137957545695683</v>
      </c>
      <c r="O274" s="22">
        <f t="shared" si="263"/>
        <v>-0.160928628152347</v>
      </c>
      <c r="P274" s="22">
        <f t="shared" si="263"/>
        <v>-0.227736980696895</v>
      </c>
      <c r="Q274" s="22">
        <f t="shared" si="263"/>
        <v>-0.220350762902602</v>
      </c>
      <c r="R274" s="22">
        <f t="shared" si="263"/>
        <v>-0.229814156962949</v>
      </c>
      <c r="S274" s="22">
        <f t="shared" si="263"/>
        <v>-0.289374998818222</v>
      </c>
      <c r="T274" s="22">
        <f t="shared" si="263"/>
        <v>-0.330078109423314</v>
      </c>
      <c r="U274" s="22">
        <f t="shared" si="263"/>
        <v>-0.304238244999981</v>
      </c>
      <c r="V274" s="22">
        <f t="shared" si="263"/>
        <v>-0.34356187295194</v>
      </c>
      <c r="W274" s="22">
        <f t="shared" si="263"/>
        <v>-0.323939040621655</v>
      </c>
    </row>
    <row r="275" ht="12" customHeight="1" spans="1:23">
      <c r="A275" s="54"/>
      <c r="B275">
        <v>58</v>
      </c>
      <c r="D275" s="22">
        <f t="shared" ref="D275:W275" si="264">C275*EXP(-revU*0.25)+sigU*SQRT((1-EXP(-2*revU*0.25))/(2*revU))*(cor*INDEX(eps_1,$B275,D$6)+SQRT(1-cor^2)*INDEX(eps_2,$B275,D$6))</f>
        <v>-0.0320415072425399</v>
      </c>
      <c r="E275" s="22">
        <f t="shared" si="264"/>
        <v>-0.00199956598289446</v>
      </c>
      <c r="F275" s="22">
        <f t="shared" si="264"/>
        <v>-0.0282190834293157</v>
      </c>
      <c r="G275" s="22">
        <f t="shared" si="264"/>
        <v>-0.00579770470038694</v>
      </c>
      <c r="H275" s="22">
        <f t="shared" si="264"/>
        <v>0.00322526068766124</v>
      </c>
      <c r="I275" s="22">
        <f t="shared" si="264"/>
        <v>-0.0171222564864796</v>
      </c>
      <c r="J275" s="22">
        <f t="shared" si="264"/>
        <v>0.0359669322934123</v>
      </c>
      <c r="K275" s="22">
        <f t="shared" si="264"/>
        <v>-0.00748348590868148</v>
      </c>
      <c r="L275" s="22">
        <f t="shared" si="264"/>
        <v>0.0394325482346015</v>
      </c>
      <c r="M275" s="22">
        <f t="shared" si="264"/>
        <v>-0.00734198050101529</v>
      </c>
      <c r="N275" s="22">
        <f t="shared" si="264"/>
        <v>-0.0136239833120078</v>
      </c>
      <c r="O275" s="22">
        <f t="shared" si="264"/>
        <v>-0.0491498746170392</v>
      </c>
      <c r="P275" s="22">
        <f t="shared" si="264"/>
        <v>-0.0435213361227102</v>
      </c>
      <c r="Q275" s="22">
        <f t="shared" si="264"/>
        <v>0.0303195301828004</v>
      </c>
      <c r="R275" s="22">
        <f t="shared" si="264"/>
        <v>0.00763360845233442</v>
      </c>
      <c r="S275" s="22">
        <f t="shared" si="264"/>
        <v>-0.0639630251943607</v>
      </c>
      <c r="T275" s="22">
        <f t="shared" si="264"/>
        <v>-0.0377826230807174</v>
      </c>
      <c r="U275" s="22">
        <f t="shared" si="264"/>
        <v>-0.0600364781001955</v>
      </c>
      <c r="V275" s="22">
        <f t="shared" si="264"/>
        <v>-0.0560756225852513</v>
      </c>
      <c r="W275" s="22">
        <f t="shared" si="264"/>
        <v>-0.05729471844627</v>
      </c>
    </row>
    <row r="276" ht="12" customHeight="1" spans="1:23">
      <c r="A276" s="54"/>
      <c r="B276">
        <v>59</v>
      </c>
      <c r="D276" s="22">
        <f t="shared" ref="D276:W276" si="265">C276*EXP(-revU*0.25)+sigU*SQRT((1-EXP(-2*revU*0.25))/(2*revU))*(cor*INDEX(eps_1,$B276,D$6)+SQRT(1-cor^2)*INDEX(eps_2,$B276,D$6))</f>
        <v>-0.0105054794135807</v>
      </c>
      <c r="E276" s="22">
        <f t="shared" si="265"/>
        <v>-0.106103052317074</v>
      </c>
      <c r="F276" s="22">
        <f t="shared" si="265"/>
        <v>-0.0849268280247173</v>
      </c>
      <c r="G276" s="22">
        <f t="shared" si="265"/>
        <v>-0.111247747448702</v>
      </c>
      <c r="H276" s="22">
        <f t="shared" si="265"/>
        <v>-0.177862059819173</v>
      </c>
      <c r="I276" s="22">
        <f t="shared" si="265"/>
        <v>-0.118959012325698</v>
      </c>
      <c r="J276" s="22">
        <f t="shared" si="265"/>
        <v>-0.120484203352452</v>
      </c>
      <c r="K276" s="22">
        <f t="shared" si="265"/>
        <v>-0.135506404467922</v>
      </c>
      <c r="L276" s="22">
        <f t="shared" si="265"/>
        <v>-0.190125211081254</v>
      </c>
      <c r="M276" s="22">
        <f t="shared" si="265"/>
        <v>-0.229385055204472</v>
      </c>
      <c r="N276" s="22">
        <f t="shared" si="265"/>
        <v>-0.230760737972566</v>
      </c>
      <c r="O276" s="22">
        <f t="shared" si="265"/>
        <v>-0.36374421660227</v>
      </c>
      <c r="P276" s="22">
        <f t="shared" si="265"/>
        <v>-0.316984762571188</v>
      </c>
      <c r="Q276" s="22">
        <f t="shared" si="265"/>
        <v>-0.288906360555884</v>
      </c>
      <c r="R276" s="22">
        <f t="shared" si="265"/>
        <v>-0.354455985538631</v>
      </c>
      <c r="S276" s="22">
        <f t="shared" si="265"/>
        <v>-0.27972854273104</v>
      </c>
      <c r="T276" s="22">
        <f t="shared" si="265"/>
        <v>-0.306442832819191</v>
      </c>
      <c r="U276" s="22">
        <f t="shared" si="265"/>
        <v>-0.240879457957676</v>
      </c>
      <c r="V276" s="22">
        <f t="shared" si="265"/>
        <v>-0.130314412164705</v>
      </c>
      <c r="W276" s="22">
        <f t="shared" si="265"/>
        <v>-0.233083044191352</v>
      </c>
    </row>
    <row r="277" ht="12" customHeight="1" spans="1:23">
      <c r="A277" s="54"/>
      <c r="B277">
        <v>60</v>
      </c>
      <c r="D277" s="22">
        <f t="shared" ref="D277:W277" si="266">C277*EXP(-revU*0.25)+sigU*SQRT((1-EXP(-2*revU*0.25))/(2*revU))*(cor*INDEX(eps_1,$B277,D$6)+SQRT(1-cor^2)*INDEX(eps_2,$B277,D$6))</f>
        <v>0.0131217553518594</v>
      </c>
      <c r="E277" s="22">
        <f t="shared" si="266"/>
        <v>0.0601653434362026</v>
      </c>
      <c r="F277" s="22">
        <f t="shared" si="266"/>
        <v>0.061543650191562</v>
      </c>
      <c r="G277" s="22">
        <f t="shared" si="266"/>
        <v>0.0215710798416096</v>
      </c>
      <c r="H277" s="22">
        <f t="shared" si="266"/>
        <v>0.0443222842505223</v>
      </c>
      <c r="I277" s="22">
        <f t="shared" si="266"/>
        <v>0.0640619397209091</v>
      </c>
      <c r="J277" s="22">
        <f t="shared" si="266"/>
        <v>0.0326286183753712</v>
      </c>
      <c r="K277" s="22">
        <f t="shared" si="266"/>
        <v>0.0320424361295731</v>
      </c>
      <c r="L277" s="22">
        <f t="shared" si="266"/>
        <v>-0.0246307108363429</v>
      </c>
      <c r="M277" s="22">
        <f t="shared" si="266"/>
        <v>0.0437113046539838</v>
      </c>
      <c r="N277" s="22">
        <f t="shared" si="266"/>
        <v>0.0755475854116876</v>
      </c>
      <c r="O277" s="22">
        <f t="shared" si="266"/>
        <v>0.137197611389994</v>
      </c>
      <c r="P277" s="22">
        <f t="shared" si="266"/>
        <v>0.151476306517345</v>
      </c>
      <c r="Q277" s="22">
        <f t="shared" si="266"/>
        <v>0.149267973745146</v>
      </c>
      <c r="R277" s="22">
        <f t="shared" si="266"/>
        <v>0.141578864062282</v>
      </c>
      <c r="S277" s="22">
        <f t="shared" si="266"/>
        <v>0.189221790985976</v>
      </c>
      <c r="T277" s="22">
        <f t="shared" si="266"/>
        <v>0.0856767191408379</v>
      </c>
      <c r="U277" s="22">
        <f t="shared" si="266"/>
        <v>0.11159235211062</v>
      </c>
      <c r="V277" s="22">
        <f t="shared" si="266"/>
        <v>0.0957914806770926</v>
      </c>
      <c r="W277" s="22">
        <f t="shared" si="266"/>
        <v>0.124059901657138</v>
      </c>
    </row>
    <row r="278" ht="12" customHeight="1" spans="1:23">
      <c r="A278" s="54"/>
      <c r="B278">
        <v>61</v>
      </c>
      <c r="D278" s="22">
        <f t="shared" ref="D278:W278" si="267">C278*EXP(-revU*0.25)+sigU*SQRT((1-EXP(-2*revU*0.25))/(2*revU))*(cor*INDEX(eps_1,$B278,D$6)+SQRT(1-cor^2)*INDEX(eps_2,$B278,D$6))</f>
        <v>-0.0173306551897531</v>
      </c>
      <c r="E278" s="22">
        <f t="shared" si="267"/>
        <v>-0.037795527736396</v>
      </c>
      <c r="F278" s="22">
        <f t="shared" si="267"/>
        <v>-0.0174277188843849</v>
      </c>
      <c r="G278" s="22">
        <f t="shared" si="267"/>
        <v>0.0328983408931555</v>
      </c>
      <c r="H278" s="22">
        <f t="shared" si="267"/>
        <v>0.00574584193064861</v>
      </c>
      <c r="I278" s="22">
        <f t="shared" si="267"/>
        <v>0.0325676437499903</v>
      </c>
      <c r="J278" s="22">
        <f t="shared" si="267"/>
        <v>-0.012687990626123</v>
      </c>
      <c r="K278" s="22">
        <f t="shared" si="267"/>
        <v>-0.0549073767758916</v>
      </c>
      <c r="L278" s="22">
        <f t="shared" si="267"/>
        <v>0.048902086833754</v>
      </c>
      <c r="M278" s="22">
        <f t="shared" si="267"/>
        <v>-0.0210845955466083</v>
      </c>
      <c r="N278" s="22">
        <f t="shared" si="267"/>
        <v>-0.01728323178259</v>
      </c>
      <c r="O278" s="22">
        <f t="shared" si="267"/>
        <v>-0.0731137671648121</v>
      </c>
      <c r="P278" s="22">
        <f t="shared" si="267"/>
        <v>-0.0873248323758589</v>
      </c>
      <c r="Q278" s="22">
        <f t="shared" si="267"/>
        <v>-0.0859358576095534</v>
      </c>
      <c r="R278" s="22">
        <f t="shared" si="267"/>
        <v>-0.0820459728111138</v>
      </c>
      <c r="S278" s="22">
        <f t="shared" si="267"/>
        <v>-0.0487277510205563</v>
      </c>
      <c r="T278" s="22">
        <f t="shared" si="267"/>
        <v>-0.0348352782686383</v>
      </c>
      <c r="U278" s="22">
        <f t="shared" si="267"/>
        <v>-0.0303062557794004</v>
      </c>
      <c r="V278" s="22">
        <f t="shared" si="267"/>
        <v>0.0215689514036776</v>
      </c>
      <c r="W278" s="22">
        <f t="shared" si="267"/>
        <v>0.0896178011502061</v>
      </c>
    </row>
    <row r="279" ht="12" customHeight="1" spans="1:23">
      <c r="A279" s="54"/>
      <c r="B279">
        <v>62</v>
      </c>
      <c r="D279" s="22">
        <f t="shared" ref="D279:W279" si="268">C279*EXP(-revU*0.25)+sigU*SQRT((1-EXP(-2*revU*0.25))/(2*revU))*(cor*INDEX(eps_1,$B279,D$6)+SQRT(1-cor^2)*INDEX(eps_2,$B279,D$6))</f>
        <v>-0.0492404045152706</v>
      </c>
      <c r="E279" s="22">
        <f t="shared" si="268"/>
        <v>-0.0814893673743396</v>
      </c>
      <c r="F279" s="22">
        <f t="shared" si="268"/>
        <v>-0.123456483010693</v>
      </c>
      <c r="G279" s="22">
        <f t="shared" si="268"/>
        <v>-0.0899892065288933</v>
      </c>
      <c r="H279" s="22">
        <f t="shared" si="268"/>
        <v>-0.0834609283546709</v>
      </c>
      <c r="I279" s="22">
        <f t="shared" si="268"/>
        <v>-0.141796687235723</v>
      </c>
      <c r="J279" s="22">
        <f t="shared" si="268"/>
        <v>-0.156474304364253</v>
      </c>
      <c r="K279" s="22">
        <f t="shared" si="268"/>
        <v>-0.210778968331866</v>
      </c>
      <c r="L279" s="22">
        <f t="shared" si="268"/>
        <v>-0.1866959344191</v>
      </c>
      <c r="M279" s="22">
        <f t="shared" si="268"/>
        <v>-0.169663094133963</v>
      </c>
      <c r="N279" s="22">
        <f t="shared" si="268"/>
        <v>-0.132683073353911</v>
      </c>
      <c r="O279" s="22">
        <f t="shared" si="268"/>
        <v>-0.0698936979377178</v>
      </c>
      <c r="P279" s="22">
        <f t="shared" si="268"/>
        <v>-0.122491927080418</v>
      </c>
      <c r="Q279" s="22">
        <f t="shared" si="268"/>
        <v>-0.164218548947971</v>
      </c>
      <c r="R279" s="22">
        <f t="shared" si="268"/>
        <v>-0.177355846663496</v>
      </c>
      <c r="S279" s="22">
        <f t="shared" si="268"/>
        <v>-0.126414852783001</v>
      </c>
      <c r="T279" s="22">
        <f t="shared" si="268"/>
        <v>-0.0796796088850134</v>
      </c>
      <c r="U279" s="22">
        <f t="shared" si="268"/>
        <v>-0.0855520598444615</v>
      </c>
      <c r="V279" s="22">
        <f t="shared" si="268"/>
        <v>-0.102670911917071</v>
      </c>
      <c r="W279" s="22">
        <f t="shared" si="268"/>
        <v>-0.10176837577211</v>
      </c>
    </row>
    <row r="280" ht="12" customHeight="1" spans="1:23">
      <c r="A280" s="54"/>
      <c r="B280">
        <v>63</v>
      </c>
      <c r="D280" s="22">
        <f t="shared" ref="D280:W280" si="269">C280*EXP(-revU*0.25)+sigU*SQRT((1-EXP(-2*revU*0.25))/(2*revU))*(cor*INDEX(eps_1,$B280,D$6)+SQRT(1-cor^2)*INDEX(eps_2,$B280,D$6))</f>
        <v>-0.0141579941594457</v>
      </c>
      <c r="E280" s="22">
        <f t="shared" si="269"/>
        <v>-0.0991957532261735</v>
      </c>
      <c r="F280" s="22">
        <f t="shared" si="269"/>
        <v>-0.0922566947533442</v>
      </c>
      <c r="G280" s="22">
        <f t="shared" si="269"/>
        <v>-0.116469509576047</v>
      </c>
      <c r="H280" s="22">
        <f t="shared" si="269"/>
        <v>-0.0788603826049773</v>
      </c>
      <c r="I280" s="22">
        <f t="shared" si="269"/>
        <v>0.0107504432339385</v>
      </c>
      <c r="J280" s="22">
        <f t="shared" si="269"/>
        <v>-0.013773830573218</v>
      </c>
      <c r="K280" s="22">
        <f t="shared" si="269"/>
        <v>-0.0242308947732957</v>
      </c>
      <c r="L280" s="22">
        <f t="shared" si="269"/>
        <v>-0.0434807685314655</v>
      </c>
      <c r="M280" s="22">
        <f t="shared" si="269"/>
        <v>-0.0343858658919139</v>
      </c>
      <c r="N280" s="22">
        <f t="shared" si="269"/>
        <v>-0.00869603019165898</v>
      </c>
      <c r="O280" s="22">
        <f t="shared" si="269"/>
        <v>-0.0361467362080626</v>
      </c>
      <c r="P280" s="22">
        <f t="shared" si="269"/>
        <v>-0.0595949684200177</v>
      </c>
      <c r="Q280" s="22">
        <f t="shared" si="269"/>
        <v>-0.0955771799394932</v>
      </c>
      <c r="R280" s="22">
        <f t="shared" si="269"/>
        <v>-0.0999266819748608</v>
      </c>
      <c r="S280" s="22">
        <f t="shared" si="269"/>
        <v>-0.157386798712033</v>
      </c>
      <c r="T280" s="22">
        <f t="shared" si="269"/>
        <v>-0.116827814534124</v>
      </c>
      <c r="U280" s="22">
        <f t="shared" si="269"/>
        <v>-0.172149666375883</v>
      </c>
      <c r="V280" s="22">
        <f t="shared" si="269"/>
        <v>-0.122351803602387</v>
      </c>
      <c r="W280" s="22">
        <f t="shared" si="269"/>
        <v>-0.0884614198967855</v>
      </c>
    </row>
    <row r="281" ht="12" customHeight="1" spans="1:23">
      <c r="A281" s="54"/>
      <c r="B281">
        <v>64</v>
      </c>
      <c r="D281" s="22">
        <f t="shared" ref="D281:W281" si="270">C281*EXP(-revU*0.25)+sigU*SQRT((1-EXP(-2*revU*0.25))/(2*revU))*(cor*INDEX(eps_1,$B281,D$6)+SQRT(1-cor^2)*INDEX(eps_2,$B281,D$6))</f>
        <v>0.0118642354748522</v>
      </c>
      <c r="E281" s="22">
        <f t="shared" si="270"/>
        <v>0.0178439185113269</v>
      </c>
      <c r="F281" s="22">
        <f t="shared" si="270"/>
        <v>-0.010536814443736</v>
      </c>
      <c r="G281" s="22">
        <f t="shared" si="270"/>
        <v>-0.0251844690562568</v>
      </c>
      <c r="H281" s="22">
        <f t="shared" si="270"/>
        <v>0.00877432720465607</v>
      </c>
      <c r="I281" s="22">
        <f t="shared" si="270"/>
        <v>0.130058228796936</v>
      </c>
      <c r="J281" s="22">
        <f t="shared" si="270"/>
        <v>0.117899651734463</v>
      </c>
      <c r="K281" s="22">
        <f t="shared" si="270"/>
        <v>0.0922790104433229</v>
      </c>
      <c r="L281" s="22">
        <f t="shared" si="270"/>
        <v>0.225175459306623</v>
      </c>
      <c r="M281" s="22">
        <f t="shared" si="270"/>
        <v>0.179543315407038</v>
      </c>
      <c r="N281" s="22">
        <f t="shared" si="270"/>
        <v>0.123088174182648</v>
      </c>
      <c r="O281" s="22">
        <f t="shared" si="270"/>
        <v>0.131490338154865</v>
      </c>
      <c r="P281" s="22">
        <f t="shared" si="270"/>
        <v>0.15592970905014</v>
      </c>
      <c r="Q281" s="22">
        <f t="shared" si="270"/>
        <v>0.116296727785723</v>
      </c>
      <c r="R281" s="22">
        <f t="shared" si="270"/>
        <v>0.179824562146691</v>
      </c>
      <c r="S281" s="22">
        <f t="shared" si="270"/>
        <v>0.246249370343252</v>
      </c>
      <c r="T281" s="22">
        <f t="shared" si="270"/>
        <v>0.199506072124111</v>
      </c>
      <c r="U281" s="22">
        <f t="shared" si="270"/>
        <v>0.18984172400077</v>
      </c>
      <c r="V281" s="22">
        <f t="shared" si="270"/>
        <v>0.210435328698733</v>
      </c>
      <c r="W281" s="22">
        <f t="shared" si="270"/>
        <v>0.227042743268943</v>
      </c>
    </row>
    <row r="282" ht="12" customHeight="1" spans="1:23">
      <c r="A282" s="54"/>
      <c r="B282">
        <v>65</v>
      </c>
      <c r="D282" s="22">
        <f t="shared" ref="D282:W282" si="271">C282*EXP(-revU*0.25)+sigU*SQRT((1-EXP(-2*revU*0.25))/(2*revU))*(cor*INDEX(eps_1,$B282,D$6)+SQRT(1-cor^2)*INDEX(eps_2,$B282,D$6))</f>
        <v>0.0360364019858796</v>
      </c>
      <c r="E282" s="22">
        <f t="shared" si="271"/>
        <v>-0.0863221097178702</v>
      </c>
      <c r="F282" s="22">
        <f t="shared" si="271"/>
        <v>-0.18592538863572</v>
      </c>
      <c r="G282" s="22">
        <f t="shared" si="271"/>
        <v>-0.0984923343657025</v>
      </c>
      <c r="H282" s="22">
        <f t="shared" si="271"/>
        <v>6.65930713547591e-5</v>
      </c>
      <c r="I282" s="22">
        <f t="shared" si="271"/>
        <v>-0.0390416892853888</v>
      </c>
      <c r="J282" s="22">
        <f t="shared" si="271"/>
        <v>-0.110532702720052</v>
      </c>
      <c r="K282" s="22">
        <f t="shared" si="271"/>
        <v>-0.119621498733282</v>
      </c>
      <c r="L282" s="22">
        <f t="shared" si="271"/>
        <v>-0.160258782306053</v>
      </c>
      <c r="M282" s="22">
        <f t="shared" si="271"/>
        <v>-0.130869759223219</v>
      </c>
      <c r="N282" s="22">
        <f t="shared" si="271"/>
        <v>-0.0820497886970605</v>
      </c>
      <c r="O282" s="22">
        <f t="shared" si="271"/>
        <v>-0.0993079147634971</v>
      </c>
      <c r="P282" s="22">
        <f t="shared" si="271"/>
        <v>-0.0576887093224321</v>
      </c>
      <c r="Q282" s="22">
        <f t="shared" si="271"/>
        <v>-0.0323389359201075</v>
      </c>
      <c r="R282" s="22">
        <f t="shared" si="271"/>
        <v>0.00253226587864359</v>
      </c>
      <c r="S282" s="22">
        <f t="shared" si="271"/>
        <v>-0.0462324774895866</v>
      </c>
      <c r="T282" s="22">
        <f t="shared" si="271"/>
        <v>-0.0483064419039349</v>
      </c>
      <c r="U282" s="22">
        <f t="shared" si="271"/>
        <v>-0.063635714365752</v>
      </c>
      <c r="V282" s="22">
        <f t="shared" si="271"/>
        <v>-0.0333462830507414</v>
      </c>
      <c r="W282" s="22">
        <f t="shared" si="271"/>
        <v>-0.0381596173955969</v>
      </c>
    </row>
    <row r="283" ht="12" customHeight="1" spans="1:23">
      <c r="A283" s="54"/>
      <c r="B283">
        <v>66</v>
      </c>
      <c r="D283" s="22">
        <f t="shared" ref="D283:W283" si="272">C283*EXP(-revU*0.25)+sigU*SQRT((1-EXP(-2*revU*0.25))/(2*revU))*(cor*INDEX(eps_1,$B283,D$6)+SQRT(1-cor^2)*INDEX(eps_2,$B283,D$6))</f>
        <v>-0.00762492350879955</v>
      </c>
      <c r="E283" s="22">
        <f t="shared" si="272"/>
        <v>0.0233571569846523</v>
      </c>
      <c r="F283" s="22">
        <f t="shared" si="272"/>
        <v>0.0236332118268249</v>
      </c>
      <c r="G283" s="22">
        <f t="shared" si="272"/>
        <v>-0.0146164591749115</v>
      </c>
      <c r="H283" s="22">
        <f t="shared" si="272"/>
        <v>0.0322116533694527</v>
      </c>
      <c r="I283" s="22">
        <f t="shared" si="272"/>
        <v>0.00900601115652512</v>
      </c>
      <c r="J283" s="22">
        <f t="shared" si="272"/>
        <v>0.0265635465189762</v>
      </c>
      <c r="K283" s="22">
        <f t="shared" si="272"/>
        <v>0.0893577715544832</v>
      </c>
      <c r="L283" s="22">
        <f t="shared" si="272"/>
        <v>0.0441770471780581</v>
      </c>
      <c r="M283" s="22">
        <f t="shared" si="272"/>
        <v>-0.0249154626694503</v>
      </c>
      <c r="N283" s="22">
        <f t="shared" si="272"/>
        <v>-0.0326350850286483</v>
      </c>
      <c r="O283" s="22">
        <f t="shared" si="272"/>
        <v>0.0273036783906305</v>
      </c>
      <c r="P283" s="22">
        <f t="shared" si="272"/>
        <v>0.0343907888717862</v>
      </c>
      <c r="Q283" s="22">
        <f t="shared" si="272"/>
        <v>0.0240954918059377</v>
      </c>
      <c r="R283" s="22">
        <f t="shared" si="272"/>
        <v>-0.0302827878390782</v>
      </c>
      <c r="S283" s="22">
        <f t="shared" si="272"/>
        <v>-0.0625983641456153</v>
      </c>
      <c r="T283" s="22">
        <f t="shared" si="272"/>
        <v>-0.00715138294037745</v>
      </c>
      <c r="U283" s="22">
        <f t="shared" si="272"/>
        <v>0.0385608292048175</v>
      </c>
      <c r="V283" s="22">
        <f t="shared" si="272"/>
        <v>0.0879389509479842</v>
      </c>
      <c r="W283" s="22">
        <f t="shared" si="272"/>
        <v>0.00788240737360482</v>
      </c>
    </row>
    <row r="284" ht="12" customHeight="1" spans="1:23">
      <c r="A284" s="54"/>
      <c r="B284">
        <v>67</v>
      </c>
      <c r="D284" s="22">
        <f t="shared" ref="D284:W284" si="273">C284*EXP(-revU*0.25)+sigU*SQRT((1-EXP(-2*revU*0.25))/(2*revU))*(cor*INDEX(eps_1,$B284,D$6)+SQRT(1-cor^2)*INDEX(eps_2,$B284,D$6))</f>
        <v>0.0959303524101225</v>
      </c>
      <c r="E284" s="22">
        <f t="shared" si="273"/>
        <v>0.0427061552783798</v>
      </c>
      <c r="F284" s="22">
        <f t="shared" si="273"/>
        <v>0.0378377355743704</v>
      </c>
      <c r="G284" s="22">
        <f t="shared" si="273"/>
        <v>0.0422093792882358</v>
      </c>
      <c r="H284" s="22">
        <f t="shared" si="273"/>
        <v>0.0539707525469906</v>
      </c>
      <c r="I284" s="22">
        <f t="shared" si="273"/>
        <v>0.019913999045283</v>
      </c>
      <c r="J284" s="22">
        <f t="shared" si="273"/>
        <v>0.0309792813641906</v>
      </c>
      <c r="K284" s="22">
        <f t="shared" si="273"/>
        <v>0.106356017465525</v>
      </c>
      <c r="L284" s="22">
        <f t="shared" si="273"/>
        <v>0.137205502192731</v>
      </c>
      <c r="M284" s="22">
        <f t="shared" si="273"/>
        <v>0.115754894558546</v>
      </c>
      <c r="N284" s="22">
        <f t="shared" si="273"/>
        <v>0.0668101057147021</v>
      </c>
      <c r="O284" s="22">
        <f t="shared" si="273"/>
        <v>0.0696386516842056</v>
      </c>
      <c r="P284" s="22">
        <f t="shared" si="273"/>
        <v>0.00304486318732825</v>
      </c>
      <c r="Q284" s="22">
        <f t="shared" si="273"/>
        <v>-0.121342117166655</v>
      </c>
      <c r="R284" s="22">
        <f t="shared" si="273"/>
        <v>-0.127838844828854</v>
      </c>
      <c r="S284" s="22">
        <f t="shared" si="273"/>
        <v>-0.159188236155703</v>
      </c>
      <c r="T284" s="22">
        <f t="shared" si="273"/>
        <v>-0.239649751249749</v>
      </c>
      <c r="U284" s="22">
        <f t="shared" si="273"/>
        <v>-0.341041021950488</v>
      </c>
      <c r="V284" s="22">
        <f t="shared" si="273"/>
        <v>-0.425856147482138</v>
      </c>
      <c r="W284" s="22">
        <f t="shared" si="273"/>
        <v>-0.432893888351526</v>
      </c>
    </row>
    <row r="285" ht="12" customHeight="1" spans="1:23">
      <c r="A285" s="54"/>
      <c r="B285">
        <v>68</v>
      </c>
      <c r="D285" s="22">
        <f t="shared" ref="D285:W285" si="274">C285*EXP(-revU*0.25)+sigU*SQRT((1-EXP(-2*revU*0.25))/(2*revU))*(cor*INDEX(eps_1,$B285,D$6)+SQRT(1-cor^2)*INDEX(eps_2,$B285,D$6))</f>
        <v>0.0272833341161388</v>
      </c>
      <c r="E285" s="22">
        <f t="shared" si="274"/>
        <v>0.0319805152708308</v>
      </c>
      <c r="F285" s="22">
        <f t="shared" si="274"/>
        <v>-0.0267321882883125</v>
      </c>
      <c r="G285" s="22">
        <f t="shared" si="274"/>
        <v>-0.0704528975701815</v>
      </c>
      <c r="H285" s="22">
        <f t="shared" si="274"/>
        <v>-0.101705963376815</v>
      </c>
      <c r="I285" s="22">
        <f t="shared" si="274"/>
        <v>-0.0741615547203689</v>
      </c>
      <c r="J285" s="22">
        <f t="shared" si="274"/>
        <v>-0.0168479284938299</v>
      </c>
      <c r="K285" s="22">
        <f t="shared" si="274"/>
        <v>-0.0257043592820798</v>
      </c>
      <c r="L285" s="22">
        <f t="shared" si="274"/>
        <v>-0.0704354111256329</v>
      </c>
      <c r="M285" s="22">
        <f t="shared" si="274"/>
        <v>-0.123918181673961</v>
      </c>
      <c r="N285" s="22">
        <f t="shared" si="274"/>
        <v>-0.157283983816158</v>
      </c>
      <c r="O285" s="22">
        <f t="shared" si="274"/>
        <v>-0.0973228938804288</v>
      </c>
      <c r="P285" s="22">
        <f t="shared" si="274"/>
        <v>-0.164938955349807</v>
      </c>
      <c r="Q285" s="22">
        <f t="shared" si="274"/>
        <v>-0.128392842140483</v>
      </c>
      <c r="R285" s="22">
        <f t="shared" si="274"/>
        <v>-0.0870809202031535</v>
      </c>
      <c r="S285" s="22">
        <f t="shared" si="274"/>
        <v>-0.13170384255578</v>
      </c>
      <c r="T285" s="22">
        <f t="shared" si="274"/>
        <v>-0.213175783231547</v>
      </c>
      <c r="U285" s="22">
        <f t="shared" si="274"/>
        <v>-0.271599889216729</v>
      </c>
      <c r="V285" s="22">
        <f t="shared" si="274"/>
        <v>-0.283864152552068</v>
      </c>
      <c r="W285" s="22">
        <f t="shared" si="274"/>
        <v>-0.35720909962161</v>
      </c>
    </row>
    <row r="286" ht="12" customHeight="1" spans="1:23">
      <c r="A286" s="54"/>
      <c r="B286">
        <v>69</v>
      </c>
      <c r="D286" s="22">
        <f t="shared" ref="D286:W286" si="275">C286*EXP(-revU*0.25)+sigU*SQRT((1-EXP(-2*revU*0.25))/(2*revU))*(cor*INDEX(eps_1,$B286,D$6)+SQRT(1-cor^2)*INDEX(eps_2,$B286,D$6))</f>
        <v>0.0227429882672835</v>
      </c>
      <c r="E286" s="22">
        <f t="shared" si="275"/>
        <v>-0.00889756285266534</v>
      </c>
      <c r="F286" s="22">
        <f t="shared" si="275"/>
        <v>-0.0200575375130169</v>
      </c>
      <c r="G286" s="22">
        <f t="shared" si="275"/>
        <v>-0.0572049506245261</v>
      </c>
      <c r="H286" s="22">
        <f t="shared" si="275"/>
        <v>-0.0574848644627397</v>
      </c>
      <c r="I286" s="22">
        <f t="shared" si="275"/>
        <v>-0.0912254580135156</v>
      </c>
      <c r="J286" s="22">
        <f t="shared" si="275"/>
        <v>-0.12618519621019</v>
      </c>
      <c r="K286" s="22">
        <f t="shared" si="275"/>
        <v>-0.194295287031307</v>
      </c>
      <c r="L286" s="22">
        <f t="shared" si="275"/>
        <v>-0.149249158444446</v>
      </c>
      <c r="M286" s="22">
        <f t="shared" si="275"/>
        <v>-0.11930821197864</v>
      </c>
      <c r="N286" s="22">
        <f t="shared" si="275"/>
        <v>-0.0948250986605215</v>
      </c>
      <c r="O286" s="22">
        <f t="shared" si="275"/>
        <v>-0.123508726339179</v>
      </c>
      <c r="P286" s="22">
        <f t="shared" si="275"/>
        <v>-0.108859309312163</v>
      </c>
      <c r="Q286" s="22">
        <f t="shared" si="275"/>
        <v>-0.0889560043680167</v>
      </c>
      <c r="R286" s="22">
        <f t="shared" si="275"/>
        <v>-0.0943204147909755</v>
      </c>
      <c r="S286" s="22">
        <f t="shared" si="275"/>
        <v>-0.127773530732464</v>
      </c>
      <c r="T286" s="22">
        <f t="shared" si="275"/>
        <v>-0.196102289836871</v>
      </c>
      <c r="U286" s="22">
        <f t="shared" si="275"/>
        <v>-0.204726069501008</v>
      </c>
      <c r="V286" s="22">
        <f t="shared" si="275"/>
        <v>-0.20481139817361</v>
      </c>
      <c r="W286" s="22">
        <f t="shared" si="275"/>
        <v>-0.114896273567214</v>
      </c>
    </row>
    <row r="287" ht="12" customHeight="1" spans="1:23">
      <c r="A287" s="54"/>
      <c r="B287">
        <v>70</v>
      </c>
      <c r="D287" s="22">
        <f t="shared" ref="D287:W287" si="276">C287*EXP(-revU*0.25)+sigU*SQRT((1-EXP(-2*revU*0.25))/(2*revU))*(cor*INDEX(eps_1,$B287,D$6)+SQRT(1-cor^2)*INDEX(eps_2,$B287,D$6))</f>
        <v>0.0908195598934558</v>
      </c>
      <c r="E287" s="22">
        <f t="shared" si="276"/>
        <v>0.0710018949495526</v>
      </c>
      <c r="F287" s="22">
        <f t="shared" si="276"/>
        <v>0.0731896140099137</v>
      </c>
      <c r="G287" s="22">
        <f t="shared" si="276"/>
        <v>0.0983055730828039</v>
      </c>
      <c r="H287" s="22">
        <f t="shared" si="276"/>
        <v>0.0437549836013683</v>
      </c>
      <c r="I287" s="22">
        <f t="shared" si="276"/>
        <v>0.129623083255629</v>
      </c>
      <c r="J287" s="22">
        <f t="shared" si="276"/>
        <v>0.0939433354981004</v>
      </c>
      <c r="K287" s="22">
        <f t="shared" si="276"/>
        <v>0.126731607928711</v>
      </c>
      <c r="L287" s="22">
        <f t="shared" si="276"/>
        <v>0.190855496081082</v>
      </c>
      <c r="M287" s="22">
        <f t="shared" si="276"/>
        <v>0.200912526520164</v>
      </c>
      <c r="N287" s="22">
        <f t="shared" si="276"/>
        <v>0.147580929971709</v>
      </c>
      <c r="O287" s="22">
        <f t="shared" si="276"/>
        <v>0.126495876984002</v>
      </c>
      <c r="P287" s="22">
        <f t="shared" si="276"/>
        <v>0.0663052428615764</v>
      </c>
      <c r="Q287" s="22">
        <f t="shared" si="276"/>
        <v>0.0418162291823882</v>
      </c>
      <c r="R287" s="22">
        <f t="shared" si="276"/>
        <v>0.113951160217563</v>
      </c>
      <c r="S287" s="22">
        <f t="shared" si="276"/>
        <v>0.197255826768898</v>
      </c>
      <c r="T287" s="22">
        <f t="shared" si="276"/>
        <v>0.0987026053443074</v>
      </c>
      <c r="U287" s="22">
        <f t="shared" si="276"/>
        <v>0.169278286282237</v>
      </c>
      <c r="V287" s="22">
        <f t="shared" si="276"/>
        <v>0.224627240796473</v>
      </c>
      <c r="W287" s="22">
        <f t="shared" si="276"/>
        <v>0.273287390049755</v>
      </c>
    </row>
    <row r="288" ht="12" customHeight="1" spans="1:23">
      <c r="A288" s="54"/>
      <c r="B288">
        <v>71</v>
      </c>
      <c r="D288" s="22">
        <f t="shared" ref="D288:W288" si="277">C288*EXP(-revU*0.25)+sigU*SQRT((1-EXP(-2*revU*0.25))/(2*revU))*(cor*INDEX(eps_1,$B288,D$6)+SQRT(1-cor^2)*INDEX(eps_2,$B288,D$6))</f>
        <v>0.0626273414622475</v>
      </c>
      <c r="E288" s="22">
        <f t="shared" si="277"/>
        <v>0.0785202371167918</v>
      </c>
      <c r="F288" s="22">
        <f t="shared" si="277"/>
        <v>0.155549907028146</v>
      </c>
      <c r="G288" s="22">
        <f t="shared" si="277"/>
        <v>0.203688843729094</v>
      </c>
      <c r="H288" s="22">
        <f t="shared" si="277"/>
        <v>0.280448391836994</v>
      </c>
      <c r="I288" s="22">
        <f t="shared" si="277"/>
        <v>0.371578942507333</v>
      </c>
      <c r="J288" s="22">
        <f t="shared" si="277"/>
        <v>0.367669356162905</v>
      </c>
      <c r="K288" s="22">
        <f t="shared" si="277"/>
        <v>0.293347016491958</v>
      </c>
      <c r="L288" s="22">
        <f t="shared" si="277"/>
        <v>0.320450346305923</v>
      </c>
      <c r="M288" s="22">
        <f t="shared" si="277"/>
        <v>0.362463129654342</v>
      </c>
      <c r="N288" s="22">
        <f t="shared" si="277"/>
        <v>0.289851259034047</v>
      </c>
      <c r="O288" s="22">
        <f t="shared" si="277"/>
        <v>0.330902776823112</v>
      </c>
      <c r="P288" s="22">
        <f t="shared" si="277"/>
        <v>0.313598682900363</v>
      </c>
      <c r="Q288" s="22">
        <f t="shared" si="277"/>
        <v>0.382192654044656</v>
      </c>
      <c r="R288" s="22">
        <f t="shared" si="277"/>
        <v>0.410599881506636</v>
      </c>
      <c r="S288" s="22">
        <f t="shared" si="277"/>
        <v>0.40128233887732</v>
      </c>
      <c r="T288" s="22">
        <f t="shared" si="277"/>
        <v>0.420454360485636</v>
      </c>
      <c r="U288" s="22">
        <f t="shared" si="277"/>
        <v>0.410648131610731</v>
      </c>
      <c r="V288" s="22">
        <f t="shared" si="277"/>
        <v>0.408039234941988</v>
      </c>
      <c r="W288" s="22">
        <f t="shared" si="277"/>
        <v>0.437776086682371</v>
      </c>
    </row>
    <row r="289" ht="12" customHeight="1" spans="1:23">
      <c r="A289" s="54"/>
      <c r="B289">
        <v>72</v>
      </c>
      <c r="D289" s="22">
        <f t="shared" ref="D289:W289" si="278">C289*EXP(-revU*0.25)+sigU*SQRT((1-EXP(-2*revU*0.25))/(2*revU))*(cor*INDEX(eps_1,$B289,D$6)+SQRT(1-cor^2)*INDEX(eps_2,$B289,D$6))</f>
        <v>-0.0498507685153473</v>
      </c>
      <c r="E289" s="22">
        <f t="shared" si="278"/>
        <v>-0.127534991565573</v>
      </c>
      <c r="F289" s="22">
        <f t="shared" si="278"/>
        <v>-0.0977760895420462</v>
      </c>
      <c r="G289" s="22">
        <f t="shared" si="278"/>
        <v>-0.238279248344538</v>
      </c>
      <c r="H289" s="22">
        <f t="shared" si="278"/>
        <v>-0.196662493778285</v>
      </c>
      <c r="I289" s="22">
        <f t="shared" si="278"/>
        <v>-0.104220392663005</v>
      </c>
      <c r="J289" s="22">
        <f t="shared" si="278"/>
        <v>-0.132510341027127</v>
      </c>
      <c r="K289" s="22">
        <f t="shared" si="278"/>
        <v>-0.191763248840027</v>
      </c>
      <c r="L289" s="22">
        <f t="shared" si="278"/>
        <v>-0.172775361287252</v>
      </c>
      <c r="M289" s="22">
        <f t="shared" si="278"/>
        <v>-0.182677032111859</v>
      </c>
      <c r="N289" s="22">
        <f t="shared" si="278"/>
        <v>-0.142698913864802</v>
      </c>
      <c r="O289" s="22">
        <f t="shared" si="278"/>
        <v>-0.116436986983824</v>
      </c>
      <c r="P289" s="22">
        <f t="shared" si="278"/>
        <v>-0.093160619684557</v>
      </c>
      <c r="Q289" s="22">
        <f t="shared" si="278"/>
        <v>-0.060848366347967</v>
      </c>
      <c r="R289" s="22">
        <f t="shared" si="278"/>
        <v>-0.0811321993339519</v>
      </c>
      <c r="S289" s="22">
        <f t="shared" si="278"/>
        <v>-0.146665558790496</v>
      </c>
      <c r="T289" s="22">
        <f t="shared" si="278"/>
        <v>-0.123004930309838</v>
      </c>
      <c r="U289" s="22">
        <f t="shared" si="278"/>
        <v>-0.118061292739399</v>
      </c>
      <c r="V289" s="22">
        <f t="shared" si="278"/>
        <v>-0.0823276068057152</v>
      </c>
      <c r="W289" s="22">
        <f t="shared" si="278"/>
        <v>-0.0850871372180205</v>
      </c>
    </row>
    <row r="290" ht="12" customHeight="1" spans="1:23">
      <c r="A290" s="54"/>
      <c r="B290">
        <v>73</v>
      </c>
      <c r="D290" s="22">
        <f t="shared" ref="D290:W290" si="279">C290*EXP(-revU*0.25)+sigU*SQRT((1-EXP(-2*revU*0.25))/(2*revU))*(cor*INDEX(eps_1,$B290,D$6)+SQRT(1-cor^2)*INDEX(eps_2,$B290,D$6))</f>
        <v>-0.0209216442080716</v>
      </c>
      <c r="E290" s="22">
        <f t="shared" si="279"/>
        <v>-0.0984248804146437</v>
      </c>
      <c r="F290" s="22">
        <f t="shared" si="279"/>
        <v>-0.0645370307952917</v>
      </c>
      <c r="G290" s="22">
        <f t="shared" si="279"/>
        <v>-0.10751952649042</v>
      </c>
      <c r="H290" s="22">
        <f t="shared" si="279"/>
        <v>-0.199448408731583</v>
      </c>
      <c r="I290" s="22">
        <f t="shared" si="279"/>
        <v>-0.197120596404623</v>
      </c>
      <c r="J290" s="22">
        <f t="shared" si="279"/>
        <v>-0.184507086150792</v>
      </c>
      <c r="K290" s="22">
        <f t="shared" si="279"/>
        <v>-0.313879531646643</v>
      </c>
      <c r="L290" s="22">
        <f t="shared" si="279"/>
        <v>-0.320829608643039</v>
      </c>
      <c r="M290" s="22">
        <f t="shared" si="279"/>
        <v>-0.354557416272958</v>
      </c>
      <c r="N290" s="22">
        <f t="shared" si="279"/>
        <v>-0.308166978764426</v>
      </c>
      <c r="O290" s="22">
        <f t="shared" si="279"/>
        <v>-0.315710041843031</v>
      </c>
      <c r="P290" s="22">
        <f t="shared" si="279"/>
        <v>-0.350081286570196</v>
      </c>
      <c r="Q290" s="22">
        <f t="shared" si="279"/>
        <v>-0.322447063455912</v>
      </c>
      <c r="R290" s="22">
        <f t="shared" si="279"/>
        <v>-0.295888296309454</v>
      </c>
      <c r="S290" s="22">
        <f t="shared" si="279"/>
        <v>-0.401740190455591</v>
      </c>
      <c r="T290" s="22">
        <f t="shared" si="279"/>
        <v>-0.426726709342194</v>
      </c>
      <c r="U290" s="22">
        <f t="shared" si="279"/>
        <v>-0.374410120694064</v>
      </c>
      <c r="V290" s="22">
        <f t="shared" si="279"/>
        <v>-0.375101271620198</v>
      </c>
      <c r="W290" s="22">
        <f t="shared" si="279"/>
        <v>-0.307180048001557</v>
      </c>
    </row>
    <row r="291" ht="12" customHeight="1" spans="1:23">
      <c r="A291" s="54"/>
      <c r="B291">
        <v>74</v>
      </c>
      <c r="D291" s="22">
        <f t="shared" ref="D291:W291" si="280">C291*EXP(-revU*0.25)+sigU*SQRT((1-EXP(-2*revU*0.25))/(2*revU))*(cor*INDEX(eps_1,$B291,D$6)+SQRT(1-cor^2)*INDEX(eps_2,$B291,D$6))</f>
        <v>-0.00611089295929747</v>
      </c>
      <c r="E291" s="22">
        <f t="shared" si="280"/>
        <v>0.0564033829138578</v>
      </c>
      <c r="F291" s="22">
        <f t="shared" si="280"/>
        <v>0.0604273987911931</v>
      </c>
      <c r="G291" s="22">
        <f t="shared" si="280"/>
        <v>0.0337930432846582</v>
      </c>
      <c r="H291" s="22">
        <f t="shared" si="280"/>
        <v>-0.0253063995420805</v>
      </c>
      <c r="I291" s="22">
        <f t="shared" si="280"/>
        <v>-0.00408596701877946</v>
      </c>
      <c r="J291" s="22">
        <f t="shared" si="280"/>
        <v>-0.0682803312094725</v>
      </c>
      <c r="K291" s="22">
        <f t="shared" si="280"/>
        <v>-0.0510519477525265</v>
      </c>
      <c r="L291" s="22">
        <f t="shared" si="280"/>
        <v>-0.0981899668551572</v>
      </c>
      <c r="M291" s="22">
        <f t="shared" si="280"/>
        <v>-0.105317363119508</v>
      </c>
      <c r="N291" s="22">
        <f t="shared" si="280"/>
        <v>-0.0887279350339213</v>
      </c>
      <c r="O291" s="22">
        <f t="shared" si="280"/>
        <v>-0.106107826209484</v>
      </c>
      <c r="P291" s="22">
        <f t="shared" si="280"/>
        <v>-0.077943187031449</v>
      </c>
      <c r="Q291" s="22">
        <f t="shared" si="280"/>
        <v>-0.033395818930116</v>
      </c>
      <c r="R291" s="22">
        <f t="shared" si="280"/>
        <v>-0.0623286648767533</v>
      </c>
      <c r="S291" s="22">
        <f t="shared" si="280"/>
        <v>-0.0352636795852321</v>
      </c>
      <c r="T291" s="22">
        <f t="shared" si="280"/>
        <v>-0.0444715483007787</v>
      </c>
      <c r="U291" s="22">
        <f t="shared" si="280"/>
        <v>-0.0745785444772794</v>
      </c>
      <c r="V291" s="22">
        <f t="shared" si="280"/>
        <v>-0.0893538747399357</v>
      </c>
      <c r="W291" s="22">
        <f t="shared" si="280"/>
        <v>-0.138911815785219</v>
      </c>
    </row>
    <row r="292" ht="12" customHeight="1" spans="1:23">
      <c r="A292" s="54"/>
      <c r="B292">
        <v>75</v>
      </c>
      <c r="D292" s="22">
        <f t="shared" ref="D292:W292" si="281">C292*EXP(-revU*0.25)+sigU*SQRT((1-EXP(-2*revU*0.25))/(2*revU))*(cor*INDEX(eps_1,$B292,D$6)+SQRT(1-cor^2)*INDEX(eps_2,$B292,D$6))</f>
        <v>0.142188472930907</v>
      </c>
      <c r="E292" s="22">
        <f t="shared" si="281"/>
        <v>0.213034869098998</v>
      </c>
      <c r="F292" s="22">
        <f t="shared" si="281"/>
        <v>0.182786493745739</v>
      </c>
      <c r="G292" s="22">
        <f t="shared" si="281"/>
        <v>0.100695938914519</v>
      </c>
      <c r="H292" s="22">
        <f t="shared" si="281"/>
        <v>0.15352281105129</v>
      </c>
      <c r="I292" s="22">
        <f t="shared" si="281"/>
        <v>0.165158626044407</v>
      </c>
      <c r="J292" s="22">
        <f t="shared" si="281"/>
        <v>0.163353634505326</v>
      </c>
      <c r="K292" s="22">
        <f t="shared" si="281"/>
        <v>0.18547772120144</v>
      </c>
      <c r="L292" s="22">
        <f t="shared" si="281"/>
        <v>0.146404820166665</v>
      </c>
      <c r="M292" s="22">
        <f t="shared" si="281"/>
        <v>0.0799645693297157</v>
      </c>
      <c r="N292" s="22">
        <f t="shared" si="281"/>
        <v>0.0899492689382569</v>
      </c>
      <c r="O292" s="22">
        <f t="shared" si="281"/>
        <v>0.157919964633946</v>
      </c>
      <c r="P292" s="22">
        <f t="shared" si="281"/>
        <v>0.143813677127729</v>
      </c>
      <c r="Q292" s="22">
        <f t="shared" si="281"/>
        <v>0.222719211504842</v>
      </c>
      <c r="R292" s="22">
        <f t="shared" si="281"/>
        <v>0.101914504119858</v>
      </c>
      <c r="S292" s="22">
        <f t="shared" si="281"/>
        <v>0.163303226824716</v>
      </c>
      <c r="T292" s="22">
        <f t="shared" si="281"/>
        <v>0.102272803616252</v>
      </c>
      <c r="U292" s="22">
        <f t="shared" si="281"/>
        <v>0.0921421988642154</v>
      </c>
      <c r="V292" s="22">
        <f t="shared" si="281"/>
        <v>0.113670147469164</v>
      </c>
      <c r="W292" s="22">
        <f t="shared" si="281"/>
        <v>0.112803186625652</v>
      </c>
    </row>
    <row r="293" ht="12" customHeight="1" spans="1:23">
      <c r="A293" s="54"/>
      <c r="B293">
        <v>76</v>
      </c>
      <c r="D293" s="22">
        <f t="shared" ref="D293:W293" si="282">C293*EXP(-revU*0.25)+sigU*SQRT((1-EXP(-2*revU*0.25))/(2*revU))*(cor*INDEX(eps_1,$B293,D$6)+SQRT(1-cor^2)*INDEX(eps_2,$B293,D$6))</f>
        <v>-0.0248241011828624</v>
      </c>
      <c r="E293" s="22">
        <f t="shared" si="282"/>
        <v>-0.0590840162293749</v>
      </c>
      <c r="F293" s="22">
        <f t="shared" si="282"/>
        <v>-0.108716460724349</v>
      </c>
      <c r="G293" s="22">
        <f t="shared" si="282"/>
        <v>-0.0847764618761438</v>
      </c>
      <c r="H293" s="22">
        <f t="shared" si="282"/>
        <v>-0.099127156753716</v>
      </c>
      <c r="I293" s="22">
        <f t="shared" si="282"/>
        <v>-0.0946057972655823</v>
      </c>
      <c r="J293" s="22">
        <f t="shared" si="282"/>
        <v>-0.0517614249604059</v>
      </c>
      <c r="K293" s="22">
        <f t="shared" si="282"/>
        <v>-0.00719318237247173</v>
      </c>
      <c r="L293" s="22">
        <f t="shared" si="282"/>
        <v>-0.0232796028014745</v>
      </c>
      <c r="M293" s="22">
        <f t="shared" si="282"/>
        <v>-0.0421634392981265</v>
      </c>
      <c r="N293" s="22">
        <f t="shared" si="282"/>
        <v>-0.019132230826069</v>
      </c>
      <c r="O293" s="22">
        <f t="shared" si="282"/>
        <v>-0.0777440604012757</v>
      </c>
      <c r="P293" s="22">
        <f t="shared" si="282"/>
        <v>-0.0431719333622846</v>
      </c>
      <c r="Q293" s="22">
        <f t="shared" si="282"/>
        <v>-0.0768422826835646</v>
      </c>
      <c r="R293" s="22">
        <f t="shared" si="282"/>
        <v>-0.0797543731772235</v>
      </c>
      <c r="S293" s="22">
        <f t="shared" si="282"/>
        <v>-0.0679976006760484</v>
      </c>
      <c r="T293" s="22">
        <f t="shared" si="282"/>
        <v>-0.0253586526355778</v>
      </c>
      <c r="U293" s="22">
        <f t="shared" si="282"/>
        <v>0.0531594468950854</v>
      </c>
      <c r="V293" s="22">
        <f t="shared" si="282"/>
        <v>0.185856073639543</v>
      </c>
      <c r="W293" s="22">
        <f t="shared" si="282"/>
        <v>0.103074922137553</v>
      </c>
    </row>
    <row r="294" ht="12" customHeight="1" spans="1:23">
      <c r="A294" s="54"/>
      <c r="B294">
        <v>77</v>
      </c>
      <c r="D294" s="22">
        <f t="shared" ref="D294:W294" si="283">C294*EXP(-revU*0.25)+sigU*SQRT((1-EXP(-2*revU*0.25))/(2*revU))*(cor*INDEX(eps_1,$B294,D$6)+SQRT(1-cor^2)*INDEX(eps_2,$B294,D$6))</f>
        <v>0.0418437786009849</v>
      </c>
      <c r="E294" s="22">
        <f t="shared" si="283"/>
        <v>0.0302438055459685</v>
      </c>
      <c r="F294" s="22">
        <f t="shared" si="283"/>
        <v>-0.0152546169455878</v>
      </c>
      <c r="G294" s="22">
        <f t="shared" si="283"/>
        <v>0.00791416709006258</v>
      </c>
      <c r="H294" s="22">
        <f t="shared" si="283"/>
        <v>-0.00218075473030408</v>
      </c>
      <c r="I294" s="22">
        <f t="shared" si="283"/>
        <v>0.0330420790621353</v>
      </c>
      <c r="J294" s="22">
        <f t="shared" si="283"/>
        <v>0.122454364687674</v>
      </c>
      <c r="K294" s="22">
        <f t="shared" si="283"/>
        <v>0.136645599924251</v>
      </c>
      <c r="L294" s="22">
        <f t="shared" si="283"/>
        <v>0.166492817878946</v>
      </c>
      <c r="M294" s="22">
        <f t="shared" si="283"/>
        <v>0.141896401079925</v>
      </c>
      <c r="N294" s="22">
        <f t="shared" si="283"/>
        <v>0.172808810506401</v>
      </c>
      <c r="O294" s="22">
        <f t="shared" si="283"/>
        <v>0.0765412899836994</v>
      </c>
      <c r="P294" s="22">
        <f t="shared" si="283"/>
        <v>0.0624961551530612</v>
      </c>
      <c r="Q294" s="22">
        <f t="shared" si="283"/>
        <v>-0.0609010563111033</v>
      </c>
      <c r="R294" s="22">
        <f t="shared" si="283"/>
        <v>-0.109831098284473</v>
      </c>
      <c r="S294" s="22">
        <f t="shared" si="283"/>
        <v>-0.00859304453409263</v>
      </c>
      <c r="T294" s="22">
        <f t="shared" si="283"/>
        <v>0.0673844556758921</v>
      </c>
      <c r="U294" s="22">
        <f t="shared" si="283"/>
        <v>0.0891615449714763</v>
      </c>
      <c r="V294" s="22">
        <f t="shared" si="283"/>
        <v>0.111781625034646</v>
      </c>
      <c r="W294" s="22">
        <f t="shared" si="283"/>
        <v>0.151799236753912</v>
      </c>
    </row>
    <row r="295" ht="12" customHeight="1" spans="1:23">
      <c r="A295" s="54"/>
      <c r="B295">
        <v>78</v>
      </c>
      <c r="D295" s="22">
        <f t="shared" ref="D295:W295" si="284">C295*EXP(-revU*0.25)+sigU*SQRT((1-EXP(-2*revU*0.25))/(2*revU))*(cor*INDEX(eps_1,$B295,D$6)+SQRT(1-cor^2)*INDEX(eps_2,$B295,D$6))</f>
        <v>-0.0621481218369578</v>
      </c>
      <c r="E295" s="22">
        <f t="shared" si="284"/>
        <v>-0.0413175286168115</v>
      </c>
      <c r="F295" s="22">
        <f t="shared" si="284"/>
        <v>-0.0346620798178861</v>
      </c>
      <c r="G295" s="22">
        <f t="shared" si="284"/>
        <v>0.0132405721725726</v>
      </c>
      <c r="H295" s="22">
        <f t="shared" si="284"/>
        <v>-0.049146462565751</v>
      </c>
      <c r="I295" s="22">
        <f t="shared" si="284"/>
        <v>-0.0632335753256129</v>
      </c>
      <c r="J295" s="22">
        <f t="shared" si="284"/>
        <v>-0.0195749011815185</v>
      </c>
      <c r="K295" s="22">
        <f t="shared" si="284"/>
        <v>0.00338725662515302</v>
      </c>
      <c r="L295" s="22">
        <f t="shared" si="284"/>
        <v>0.0295206700852041</v>
      </c>
      <c r="M295" s="22">
        <f t="shared" si="284"/>
        <v>0.0218480335346726</v>
      </c>
      <c r="N295" s="22">
        <f t="shared" si="284"/>
        <v>-0.0602410954649172</v>
      </c>
      <c r="O295" s="22">
        <f t="shared" si="284"/>
        <v>-0.0324598104856503</v>
      </c>
      <c r="P295" s="22">
        <f t="shared" si="284"/>
        <v>-0.0829065816697828</v>
      </c>
      <c r="Q295" s="22">
        <f t="shared" si="284"/>
        <v>-0.0641852219307801</v>
      </c>
      <c r="R295" s="22">
        <f t="shared" si="284"/>
        <v>-0.0711288789394977</v>
      </c>
      <c r="S295" s="22">
        <f t="shared" si="284"/>
        <v>-0.0871517272627566</v>
      </c>
      <c r="T295" s="22">
        <f t="shared" si="284"/>
        <v>-0.148394716626008</v>
      </c>
      <c r="U295" s="22">
        <f t="shared" si="284"/>
        <v>-0.130363645380925</v>
      </c>
      <c r="V295" s="22">
        <f t="shared" si="284"/>
        <v>-0.180643512196522</v>
      </c>
      <c r="W295" s="22">
        <f t="shared" si="284"/>
        <v>-0.181899548339251</v>
      </c>
    </row>
    <row r="296" ht="12" customHeight="1" spans="1:23">
      <c r="A296" s="54"/>
      <c r="B296">
        <v>79</v>
      </c>
      <c r="D296" s="22">
        <f t="shared" ref="D296:W296" si="285">C296*EXP(-revU*0.25)+sigU*SQRT((1-EXP(-2*revU*0.25))/(2*revU))*(cor*INDEX(eps_1,$B296,D$6)+SQRT(1-cor^2)*INDEX(eps_2,$B296,D$6))</f>
        <v>0.0581357957704101</v>
      </c>
      <c r="E296" s="22">
        <f t="shared" si="285"/>
        <v>0.0773383397551273</v>
      </c>
      <c r="F296" s="22">
        <f t="shared" si="285"/>
        <v>0.0990665094987359</v>
      </c>
      <c r="G296" s="22">
        <f t="shared" si="285"/>
        <v>0.114055629087638</v>
      </c>
      <c r="H296" s="22">
        <f t="shared" si="285"/>
        <v>0.200607127716796</v>
      </c>
      <c r="I296" s="22">
        <f t="shared" si="285"/>
        <v>0.230972517954518</v>
      </c>
      <c r="J296" s="22">
        <f t="shared" si="285"/>
        <v>0.282995270601921</v>
      </c>
      <c r="K296" s="22">
        <f t="shared" si="285"/>
        <v>0.21110168474873</v>
      </c>
      <c r="L296" s="22">
        <f t="shared" si="285"/>
        <v>0.157700009505783</v>
      </c>
      <c r="M296" s="22">
        <f t="shared" si="285"/>
        <v>0.0698228092899433</v>
      </c>
      <c r="N296" s="22">
        <f t="shared" si="285"/>
        <v>0.121873166833077</v>
      </c>
      <c r="O296" s="22">
        <f t="shared" si="285"/>
        <v>0.0526600351098378</v>
      </c>
      <c r="P296" s="22">
        <f t="shared" si="285"/>
        <v>-0.0139543683753901</v>
      </c>
      <c r="Q296" s="22">
        <f t="shared" si="285"/>
        <v>-0.0763119826364091</v>
      </c>
      <c r="R296" s="22">
        <f t="shared" si="285"/>
        <v>-0.147581473869002</v>
      </c>
      <c r="S296" s="22">
        <f t="shared" si="285"/>
        <v>-0.191357321862161</v>
      </c>
      <c r="T296" s="22">
        <f t="shared" si="285"/>
        <v>-0.25163510089915</v>
      </c>
      <c r="U296" s="22">
        <f t="shared" si="285"/>
        <v>-0.217288038410644</v>
      </c>
      <c r="V296" s="22">
        <f t="shared" si="285"/>
        <v>-0.275672584181801</v>
      </c>
      <c r="W296" s="22">
        <f t="shared" si="285"/>
        <v>-0.333394217826747</v>
      </c>
    </row>
    <row r="297" ht="12" customHeight="1" spans="1:23">
      <c r="A297" s="54"/>
      <c r="B297">
        <v>80</v>
      </c>
      <c r="D297" s="22">
        <f t="shared" ref="D297:W297" si="286">C297*EXP(-revU*0.25)+sigU*SQRT((1-EXP(-2*revU*0.25))/(2*revU))*(cor*INDEX(eps_1,$B297,D$6)+SQRT(1-cor^2)*INDEX(eps_2,$B297,D$6))</f>
        <v>0.0328970210982005</v>
      </c>
      <c r="E297" s="22">
        <f>D297*EXP(-revU*0.25)+sigU*SQRT((1-EXP(-2*revU*0.25))/(2*revU))*(cor*INDEX(eps_1,$B297,E$6)+SQRT(1-cor^2)*INDEX(eps_2,$B297,E$6))</f>
        <v>0.0511896818040995</v>
      </c>
      <c r="F297" s="22">
        <f t="shared" si="286"/>
        <v>0.118819621522504</v>
      </c>
      <c r="G297" s="22">
        <f t="shared" si="286"/>
        <v>0.0834244730317783</v>
      </c>
      <c r="H297" s="22">
        <f t="shared" si="286"/>
        <v>0.0906064445534786</v>
      </c>
      <c r="I297" s="22">
        <f t="shared" si="286"/>
        <v>0.166266843127277</v>
      </c>
      <c r="J297" s="22">
        <f t="shared" si="286"/>
        <v>0.130421099478647</v>
      </c>
      <c r="K297" s="22">
        <f t="shared" si="286"/>
        <v>0.112447248685616</v>
      </c>
      <c r="L297" s="22">
        <f t="shared" si="286"/>
        <v>0.104663949282486</v>
      </c>
      <c r="M297" s="22">
        <f t="shared" si="286"/>
        <v>0.0817869699595636</v>
      </c>
      <c r="N297" s="22">
        <f t="shared" si="286"/>
        <v>0.158297115496346</v>
      </c>
      <c r="O297" s="22">
        <f t="shared" si="286"/>
        <v>0.113933201835722</v>
      </c>
      <c r="P297" s="22">
        <f t="shared" si="286"/>
        <v>0.10278792794606</v>
      </c>
      <c r="Q297" s="22">
        <f t="shared" si="286"/>
        <v>0.100156840948195</v>
      </c>
      <c r="R297" s="22">
        <f t="shared" si="286"/>
        <v>0.151990352455414</v>
      </c>
      <c r="S297" s="22">
        <f t="shared" si="286"/>
        <v>0.229815801412935</v>
      </c>
      <c r="T297" s="22">
        <f t="shared" si="286"/>
        <v>0.243969794050694</v>
      </c>
      <c r="U297" s="22">
        <f t="shared" si="286"/>
        <v>0.168503913530788</v>
      </c>
      <c r="V297" s="22">
        <f t="shared" si="286"/>
        <v>0.178356957807099</v>
      </c>
      <c r="W297" s="22">
        <f t="shared" si="286"/>
        <v>0.173088891619222</v>
      </c>
    </row>
    <row r="298" ht="12" customHeight="1" spans="1:23">
      <c r="A298" s="54"/>
      <c r="B298">
        <v>81</v>
      </c>
      <c r="D298" s="22">
        <f t="shared" ref="D298:W298" si="287">C298*EXP(-revU*0.25)+sigU*SQRT((1-EXP(-2*revU*0.25))/(2*revU))*(cor*INDEX(eps_1,$B298,D$6)+SQRT(1-cor^2)*INDEX(eps_2,$B298,D$6))</f>
        <v>-0.0168733033412067</v>
      </c>
      <c r="E298" s="22">
        <f>D298*EXP(-revU*0.25)+sigU*SQRT((1-EXP(-2*revU*0.25))/(2*revU))*(cor*INDEX(eps_1,$B298,E$6)+SQRT(1-cor^2)*INDEX(eps_2,$B298,E$6))</f>
        <v>-0.0598870161998423</v>
      </c>
      <c r="F298" s="22">
        <f t="shared" si="287"/>
        <v>-0.0868035719332489</v>
      </c>
      <c r="G298" s="22">
        <f t="shared" si="287"/>
        <v>0.0496608398027053</v>
      </c>
      <c r="H298" s="22">
        <f t="shared" si="287"/>
        <v>0.00323254464931227</v>
      </c>
      <c r="I298" s="22">
        <f t="shared" si="287"/>
        <v>0.0104352631455613</v>
      </c>
      <c r="J298" s="22">
        <f t="shared" si="287"/>
        <v>0.00444286710472937</v>
      </c>
      <c r="K298" s="22">
        <f t="shared" si="287"/>
        <v>-0.0287517016641659</v>
      </c>
      <c r="L298" s="22">
        <f t="shared" si="287"/>
        <v>0.0251687879785719</v>
      </c>
      <c r="M298" s="22">
        <f t="shared" si="287"/>
        <v>0.0279106155521787</v>
      </c>
      <c r="N298" s="22">
        <f t="shared" si="287"/>
        <v>0.0308843995978124</v>
      </c>
      <c r="O298" s="22">
        <f t="shared" si="287"/>
        <v>0.0153126516250721</v>
      </c>
      <c r="P298" s="22">
        <f t="shared" si="287"/>
        <v>0.0104199185954935</v>
      </c>
      <c r="Q298" s="22">
        <f t="shared" si="287"/>
        <v>-0.0697182273473709</v>
      </c>
      <c r="R298" s="22">
        <f t="shared" si="287"/>
        <v>-0.0830274149394091</v>
      </c>
      <c r="S298" s="22">
        <f t="shared" si="287"/>
        <v>0.0173934332159449</v>
      </c>
      <c r="T298" s="22">
        <f t="shared" si="287"/>
        <v>-0.0588773799596255</v>
      </c>
      <c r="U298" s="22">
        <f t="shared" si="287"/>
        <v>0.0013296675684474</v>
      </c>
      <c r="V298" s="22">
        <f t="shared" si="287"/>
        <v>0.0036832073636698</v>
      </c>
      <c r="W298" s="22">
        <f t="shared" si="287"/>
        <v>0.0561825072282574</v>
      </c>
    </row>
    <row r="299" ht="12" customHeight="1" spans="1:23">
      <c r="A299" s="54"/>
      <c r="B299">
        <v>82</v>
      </c>
      <c r="D299" s="22">
        <f t="shared" ref="D299:W299" si="288">C299*EXP(-revU*0.25)+sigU*SQRT((1-EXP(-2*revU*0.25))/(2*revU))*(cor*INDEX(eps_1,$B299,D$6)+SQRT(1-cor^2)*INDEX(eps_2,$B299,D$6))</f>
        <v>0.0364256964333547</v>
      </c>
      <c r="E299" s="22">
        <f t="shared" si="288"/>
        <v>0.056166873825753</v>
      </c>
      <c r="F299" s="22">
        <f t="shared" si="288"/>
        <v>-0.0182030140016732</v>
      </c>
      <c r="G299" s="22">
        <f t="shared" si="288"/>
        <v>-0.0798508354411351</v>
      </c>
      <c r="H299" s="22">
        <f t="shared" si="288"/>
        <v>-0.175617768097456</v>
      </c>
      <c r="I299" s="22">
        <f t="shared" si="288"/>
        <v>-0.124008713409353</v>
      </c>
      <c r="J299" s="22">
        <f t="shared" si="288"/>
        <v>-0.0807087050426156</v>
      </c>
      <c r="K299" s="22">
        <f t="shared" si="288"/>
        <v>0.0234045065888617</v>
      </c>
      <c r="L299" s="22">
        <f t="shared" si="288"/>
        <v>0.00820133600521585</v>
      </c>
      <c r="M299" s="22">
        <f t="shared" si="288"/>
        <v>-0.0258174235173724</v>
      </c>
      <c r="N299" s="22">
        <f t="shared" si="288"/>
        <v>-0.0273052969102207</v>
      </c>
      <c r="O299" s="22">
        <f t="shared" si="288"/>
        <v>-0.050340979255826</v>
      </c>
      <c r="P299" s="22">
        <f t="shared" si="288"/>
        <v>-0.171298272216057</v>
      </c>
      <c r="Q299" s="22">
        <f t="shared" si="288"/>
        <v>-0.206670309453354</v>
      </c>
      <c r="R299" s="22">
        <f t="shared" si="288"/>
        <v>-0.214102957658258</v>
      </c>
      <c r="S299" s="22">
        <f t="shared" si="288"/>
        <v>-0.276982337830258</v>
      </c>
      <c r="T299" s="22">
        <f t="shared" si="288"/>
        <v>-0.264962603869432</v>
      </c>
      <c r="U299" s="22">
        <f t="shared" si="288"/>
        <v>-0.286440119525514</v>
      </c>
      <c r="V299" s="22">
        <f t="shared" si="288"/>
        <v>-0.2815845536477</v>
      </c>
      <c r="W299" s="22">
        <f t="shared" si="288"/>
        <v>-0.272664568067314</v>
      </c>
    </row>
    <row r="300" ht="12" customHeight="1" spans="1:23">
      <c r="A300" s="54"/>
      <c r="B300">
        <v>83</v>
      </c>
      <c r="D300" s="22">
        <f t="shared" ref="D300:W300" si="289">C300*EXP(-revU*0.25)+sigU*SQRT((1-EXP(-2*revU*0.25))/(2*revU))*(cor*INDEX(eps_1,$B300,D$6)+SQRT(1-cor^2)*INDEX(eps_2,$B300,D$6))</f>
        <v>0.0544919490819479</v>
      </c>
      <c r="E300" s="22">
        <f t="shared" si="289"/>
        <v>0.0384035108272039</v>
      </c>
      <c r="F300" s="22">
        <f t="shared" si="289"/>
        <v>0.0133724951666274</v>
      </c>
      <c r="G300" s="22">
        <f t="shared" si="289"/>
        <v>0.052741997972382</v>
      </c>
      <c r="H300" s="22">
        <f t="shared" si="289"/>
        <v>0.106850883846761</v>
      </c>
      <c r="I300" s="22">
        <f t="shared" si="289"/>
        <v>0.110039098541024</v>
      </c>
      <c r="J300" s="22">
        <f t="shared" si="289"/>
        <v>0.239585003014893</v>
      </c>
      <c r="K300" s="22">
        <f t="shared" si="289"/>
        <v>0.226444295483073</v>
      </c>
      <c r="L300" s="22">
        <f t="shared" si="289"/>
        <v>0.148116094822869</v>
      </c>
      <c r="M300" s="22">
        <f t="shared" si="289"/>
        <v>0.184375357771944</v>
      </c>
      <c r="N300" s="22">
        <f t="shared" si="289"/>
        <v>0.190316921139048</v>
      </c>
      <c r="O300" s="22">
        <f t="shared" si="289"/>
        <v>0.149302214506106</v>
      </c>
      <c r="P300" s="22">
        <f t="shared" si="289"/>
        <v>0.1628247304066</v>
      </c>
      <c r="Q300" s="22">
        <f t="shared" si="289"/>
        <v>0.221247093218348</v>
      </c>
      <c r="R300" s="22">
        <f t="shared" si="289"/>
        <v>0.201089242419518</v>
      </c>
      <c r="S300" s="22">
        <f t="shared" si="289"/>
        <v>0.176113831990611</v>
      </c>
      <c r="T300" s="22">
        <f t="shared" si="289"/>
        <v>0.164128075861033</v>
      </c>
      <c r="U300" s="22">
        <f t="shared" si="289"/>
        <v>0.160327679522659</v>
      </c>
      <c r="V300" s="22">
        <f t="shared" si="289"/>
        <v>0.110211099747648</v>
      </c>
      <c r="W300" s="22">
        <f t="shared" si="289"/>
        <v>0.0731725254345922</v>
      </c>
    </row>
    <row r="301" ht="12" customHeight="1" spans="1:23">
      <c r="A301" s="54"/>
      <c r="B301">
        <v>84</v>
      </c>
      <c r="D301" s="22">
        <f t="shared" ref="D301:W301" si="290">C301*EXP(-revU*0.25)+sigU*SQRT((1-EXP(-2*revU*0.25))/(2*revU))*(cor*INDEX(eps_1,$B301,D$6)+SQRT(1-cor^2)*INDEX(eps_2,$B301,D$6))</f>
        <v>0.00211021727828707</v>
      </c>
      <c r="E301" s="22">
        <f t="shared" si="290"/>
        <v>0.0172158149975893</v>
      </c>
      <c r="F301" s="22">
        <f t="shared" si="290"/>
        <v>0.015591724651339</v>
      </c>
      <c r="G301" s="22">
        <f t="shared" si="290"/>
        <v>-0.0074741599344641</v>
      </c>
      <c r="H301" s="22">
        <f t="shared" si="290"/>
        <v>-0.0234678288535002</v>
      </c>
      <c r="I301" s="22">
        <f t="shared" si="290"/>
        <v>-0.000849752971218476</v>
      </c>
      <c r="J301" s="22">
        <f t="shared" si="290"/>
        <v>0.0455449639249073</v>
      </c>
      <c r="K301" s="22">
        <f t="shared" si="290"/>
        <v>0.0728137088721532</v>
      </c>
      <c r="L301" s="22">
        <f t="shared" si="290"/>
        <v>0.159300722844661</v>
      </c>
      <c r="M301" s="22">
        <f t="shared" si="290"/>
        <v>0.202292384528214</v>
      </c>
      <c r="N301" s="22">
        <f t="shared" si="290"/>
        <v>0.204537572894473</v>
      </c>
      <c r="O301" s="22">
        <f t="shared" si="290"/>
        <v>0.152575154640988</v>
      </c>
      <c r="P301" s="22">
        <f t="shared" si="290"/>
        <v>0.232601425379656</v>
      </c>
      <c r="Q301" s="22">
        <f t="shared" si="290"/>
        <v>0.329650178633682</v>
      </c>
      <c r="R301" s="22">
        <f t="shared" si="290"/>
        <v>0.386599696713688</v>
      </c>
      <c r="S301" s="22">
        <f t="shared" si="290"/>
        <v>0.35055318066739</v>
      </c>
      <c r="T301" s="22">
        <f t="shared" si="290"/>
        <v>0.341555570102858</v>
      </c>
      <c r="U301" s="22">
        <f t="shared" si="290"/>
        <v>0.343523372936635</v>
      </c>
      <c r="V301" s="22">
        <f t="shared" si="290"/>
        <v>0.422940613819781</v>
      </c>
      <c r="W301" s="22">
        <f t="shared" si="290"/>
        <v>0.444574530829174</v>
      </c>
    </row>
    <row r="302" ht="12" customHeight="1" spans="1:23">
      <c r="A302" s="54"/>
      <c r="B302">
        <v>85</v>
      </c>
      <c r="D302" s="22">
        <f t="shared" ref="D302:W302" si="291">C302*EXP(-revU*0.25)+sigU*SQRT((1-EXP(-2*revU*0.25))/(2*revU))*(cor*INDEX(eps_1,$B302,D$6)+SQRT(1-cor^2)*INDEX(eps_2,$B302,D$6))</f>
        <v>0.0378632689778291</v>
      </c>
      <c r="E302" s="22">
        <f t="shared" si="291"/>
        <v>-0.00295724706387921</v>
      </c>
      <c r="F302" s="22">
        <f t="shared" si="291"/>
        <v>-0.0528730580421512</v>
      </c>
      <c r="G302" s="22">
        <f t="shared" si="291"/>
        <v>-0.0870436821673164</v>
      </c>
      <c r="H302" s="22">
        <f t="shared" si="291"/>
        <v>-0.0976963238691789</v>
      </c>
      <c r="I302" s="22">
        <f t="shared" si="291"/>
        <v>-0.151593210820456</v>
      </c>
      <c r="J302" s="22">
        <f t="shared" si="291"/>
        <v>-0.158862450052876</v>
      </c>
      <c r="K302" s="22">
        <f t="shared" si="291"/>
        <v>-0.208867438683778</v>
      </c>
      <c r="L302" s="22">
        <f t="shared" si="291"/>
        <v>-0.232540956678941</v>
      </c>
      <c r="M302" s="22">
        <f t="shared" si="291"/>
        <v>-0.17217612382017</v>
      </c>
      <c r="N302" s="22">
        <f t="shared" si="291"/>
        <v>-0.186265248091137</v>
      </c>
      <c r="O302" s="22">
        <f t="shared" si="291"/>
        <v>-0.162082316460339</v>
      </c>
      <c r="P302" s="22">
        <f t="shared" si="291"/>
        <v>-0.193800870879785</v>
      </c>
      <c r="Q302" s="22">
        <f t="shared" si="291"/>
        <v>-0.252189064324131</v>
      </c>
      <c r="R302" s="22">
        <f t="shared" si="291"/>
        <v>-0.303782739212799</v>
      </c>
      <c r="S302" s="22">
        <f t="shared" si="291"/>
        <v>-0.360194303306671</v>
      </c>
      <c r="T302" s="22">
        <f t="shared" si="291"/>
        <v>-0.308791730326348</v>
      </c>
      <c r="U302" s="22">
        <f t="shared" si="291"/>
        <v>-0.264356310877455</v>
      </c>
      <c r="V302" s="22">
        <f t="shared" si="291"/>
        <v>-0.248198663625196</v>
      </c>
      <c r="W302" s="22">
        <f t="shared" si="291"/>
        <v>-0.202724102380312</v>
      </c>
    </row>
    <row r="303" ht="12" customHeight="1" spans="1:23">
      <c r="A303" s="54"/>
      <c r="B303">
        <v>86</v>
      </c>
      <c r="D303" s="22">
        <f t="shared" ref="D303:W303" si="292">C303*EXP(-revU*0.25)+sigU*SQRT((1-EXP(-2*revU*0.25))/(2*revU))*(cor*INDEX(eps_1,$B303,D$6)+SQRT(1-cor^2)*INDEX(eps_2,$B303,D$6))</f>
        <v>0.0434925581680456</v>
      </c>
      <c r="E303" s="22">
        <f t="shared" si="292"/>
        <v>0.0958758757865039</v>
      </c>
      <c r="F303" s="22">
        <f t="shared" si="292"/>
        <v>0.0337165748043278</v>
      </c>
      <c r="G303" s="22">
        <f t="shared" si="292"/>
        <v>0.0534434138772672</v>
      </c>
      <c r="H303" s="22">
        <f t="shared" si="292"/>
        <v>0.0576469565702276</v>
      </c>
      <c r="I303" s="22">
        <f t="shared" si="292"/>
        <v>0.0214935749532135</v>
      </c>
      <c r="J303" s="22">
        <f t="shared" si="292"/>
        <v>-0.00546408372180558</v>
      </c>
      <c r="K303" s="22">
        <f t="shared" si="292"/>
        <v>0.00746351435918067</v>
      </c>
      <c r="L303" s="22">
        <f t="shared" si="292"/>
        <v>0.111491258395488</v>
      </c>
      <c r="M303" s="22">
        <f t="shared" si="292"/>
        <v>0.015485800517521</v>
      </c>
      <c r="N303" s="22">
        <f t="shared" si="292"/>
        <v>0.0247501914448553</v>
      </c>
      <c r="O303" s="22">
        <f t="shared" si="292"/>
        <v>0.0711708172279295</v>
      </c>
      <c r="P303" s="22">
        <f t="shared" si="292"/>
        <v>0.0897860790039841</v>
      </c>
      <c r="Q303" s="22">
        <f t="shared" si="292"/>
        <v>0.106577793050606</v>
      </c>
      <c r="R303" s="22">
        <f t="shared" si="292"/>
        <v>0.113889247602451</v>
      </c>
      <c r="S303" s="22">
        <f t="shared" si="292"/>
        <v>0.113607161104344</v>
      </c>
      <c r="T303" s="22">
        <f t="shared" si="292"/>
        <v>0.103952667318938</v>
      </c>
      <c r="U303" s="22">
        <f t="shared" si="292"/>
        <v>0.0696230687325096</v>
      </c>
      <c r="V303" s="22">
        <f t="shared" si="292"/>
        <v>0.0288879532026206</v>
      </c>
      <c r="W303" s="22">
        <f t="shared" si="292"/>
        <v>0.0595542986951897</v>
      </c>
    </row>
    <row r="304" ht="12" customHeight="1" spans="1:23">
      <c r="A304" s="54"/>
      <c r="B304">
        <v>87</v>
      </c>
      <c r="D304" s="22">
        <f t="shared" ref="D304:W304" si="293">C304*EXP(-revU*0.25)+sigU*SQRT((1-EXP(-2*revU*0.25))/(2*revU))*(cor*INDEX(eps_1,$B304,D$6)+SQRT(1-cor^2)*INDEX(eps_2,$B304,D$6))</f>
        <v>0.0355917801749859</v>
      </c>
      <c r="E304" s="22">
        <f t="shared" si="293"/>
        <v>0.0326534155185163</v>
      </c>
      <c r="F304" s="22">
        <f t="shared" si="293"/>
        <v>0.0445705780727806</v>
      </c>
      <c r="G304" s="22">
        <f t="shared" si="293"/>
        <v>-0.00127809179536803</v>
      </c>
      <c r="H304" s="22">
        <f t="shared" si="293"/>
        <v>-0.0936752803810705</v>
      </c>
      <c r="I304" s="22">
        <f t="shared" si="293"/>
        <v>-0.147164956846407</v>
      </c>
      <c r="J304" s="22">
        <f t="shared" si="293"/>
        <v>-0.167325846896022</v>
      </c>
      <c r="K304" s="22">
        <f t="shared" si="293"/>
        <v>-0.252718190638367</v>
      </c>
      <c r="L304" s="22">
        <f t="shared" si="293"/>
        <v>-0.201904854233995</v>
      </c>
      <c r="M304" s="22">
        <f t="shared" si="293"/>
        <v>-0.191075147197642</v>
      </c>
      <c r="N304" s="22">
        <f t="shared" si="293"/>
        <v>-0.105367545347142</v>
      </c>
      <c r="O304" s="22">
        <f t="shared" si="293"/>
        <v>-0.102685003200034</v>
      </c>
      <c r="P304" s="22">
        <f t="shared" si="293"/>
        <v>0.00375442210711582</v>
      </c>
      <c r="Q304" s="22">
        <f t="shared" si="293"/>
        <v>0.0859386556571204</v>
      </c>
      <c r="R304" s="22">
        <f t="shared" si="293"/>
        <v>-0.0544754615300926</v>
      </c>
      <c r="S304" s="22">
        <f t="shared" si="293"/>
        <v>-0.081796084504602</v>
      </c>
      <c r="T304" s="22">
        <f t="shared" si="293"/>
        <v>-0.170304371357956</v>
      </c>
      <c r="U304" s="22">
        <f t="shared" si="293"/>
        <v>-0.212798495793904</v>
      </c>
      <c r="V304" s="22">
        <f t="shared" si="293"/>
        <v>-0.221163466797287</v>
      </c>
      <c r="W304" s="22">
        <f t="shared" si="293"/>
        <v>-0.19818429654028</v>
      </c>
    </row>
    <row r="305" ht="12" customHeight="1" spans="1:23">
      <c r="A305" s="54"/>
      <c r="B305">
        <v>88</v>
      </c>
      <c r="D305" s="22">
        <f t="shared" ref="D305:W305" si="294">C305*EXP(-revU*0.25)+sigU*SQRT((1-EXP(-2*revU*0.25))/(2*revU))*(cor*INDEX(eps_1,$B305,D$6)+SQRT(1-cor^2)*INDEX(eps_2,$B305,D$6))</f>
        <v>-0.0543831892552165</v>
      </c>
      <c r="E305" s="22">
        <f t="shared" si="294"/>
        <v>-0.046535689584255</v>
      </c>
      <c r="F305" s="22">
        <f t="shared" si="294"/>
        <v>-0.127345987094844</v>
      </c>
      <c r="G305" s="22">
        <f t="shared" si="294"/>
        <v>-0.0793892985043278</v>
      </c>
      <c r="H305" s="22">
        <f t="shared" si="294"/>
        <v>-0.0338141362075909</v>
      </c>
      <c r="I305" s="22">
        <f t="shared" si="294"/>
        <v>-0.0274437596041098</v>
      </c>
      <c r="J305" s="22">
        <f t="shared" si="294"/>
        <v>-0.0180539606681962</v>
      </c>
      <c r="K305" s="22">
        <f t="shared" si="294"/>
        <v>0.0082816233293824</v>
      </c>
      <c r="L305" s="22">
        <f t="shared" si="294"/>
        <v>0.00476354957246872</v>
      </c>
      <c r="M305" s="22">
        <f t="shared" si="294"/>
        <v>0.0188130127667359</v>
      </c>
      <c r="N305" s="22">
        <f t="shared" si="294"/>
        <v>-0.0401225492535272</v>
      </c>
      <c r="O305" s="22">
        <f t="shared" si="294"/>
        <v>-0.13535184961976</v>
      </c>
      <c r="P305" s="22">
        <f t="shared" si="294"/>
        <v>-0.049501305175456</v>
      </c>
      <c r="Q305" s="22">
        <f t="shared" si="294"/>
        <v>-0.0323765135198431</v>
      </c>
      <c r="R305" s="22">
        <f t="shared" si="294"/>
        <v>-0.159726758502105</v>
      </c>
      <c r="S305" s="22">
        <f t="shared" si="294"/>
        <v>-0.152841085380254</v>
      </c>
      <c r="T305" s="22">
        <f t="shared" si="294"/>
        <v>-0.147449918416152</v>
      </c>
      <c r="U305" s="22">
        <f t="shared" si="294"/>
        <v>-0.130825884186628</v>
      </c>
      <c r="V305" s="22">
        <f t="shared" si="294"/>
        <v>-0.181792797550152</v>
      </c>
      <c r="W305" s="22">
        <f t="shared" si="294"/>
        <v>-0.078586855265154</v>
      </c>
    </row>
    <row r="306" ht="12" customHeight="1" spans="1:23">
      <c r="A306" s="54"/>
      <c r="B306">
        <v>89</v>
      </c>
      <c r="D306" s="22">
        <f t="shared" ref="D306:W306" si="295">C306*EXP(-revU*0.25)+sigU*SQRT((1-EXP(-2*revU*0.25))/(2*revU))*(cor*INDEX(eps_1,$B306,D$6)+SQRT(1-cor^2)*INDEX(eps_2,$B306,D$6))</f>
        <v>0.0179794124650395</v>
      </c>
      <c r="E306" s="22">
        <f t="shared" si="295"/>
        <v>-0.0315329478154869</v>
      </c>
      <c r="F306" s="22">
        <f t="shared" si="295"/>
        <v>-0.158545881251992</v>
      </c>
      <c r="G306" s="22">
        <f t="shared" si="295"/>
        <v>-0.165308468750018</v>
      </c>
      <c r="H306" s="22">
        <f t="shared" si="295"/>
        <v>-0.147064906125384</v>
      </c>
      <c r="I306" s="22">
        <f t="shared" si="295"/>
        <v>-0.0980023638341658</v>
      </c>
      <c r="J306" s="22">
        <f t="shared" si="295"/>
        <v>-0.178036948064077</v>
      </c>
      <c r="K306" s="22">
        <f t="shared" si="295"/>
        <v>-0.149266476715371</v>
      </c>
      <c r="L306" s="22">
        <f t="shared" si="295"/>
        <v>-0.217681729022469</v>
      </c>
      <c r="M306" s="22">
        <f t="shared" si="295"/>
        <v>-0.300604380510657</v>
      </c>
      <c r="N306" s="22">
        <f t="shared" si="295"/>
        <v>-0.362126509749347</v>
      </c>
      <c r="O306" s="22">
        <f t="shared" si="295"/>
        <v>-0.384552462471096</v>
      </c>
      <c r="P306" s="22">
        <f t="shared" si="295"/>
        <v>-0.403968574224917</v>
      </c>
      <c r="Q306" s="22">
        <f t="shared" si="295"/>
        <v>-0.438697555879998</v>
      </c>
      <c r="R306" s="22">
        <f t="shared" si="295"/>
        <v>-0.463577223663633</v>
      </c>
      <c r="S306" s="22">
        <f t="shared" si="295"/>
        <v>-0.401238332046785</v>
      </c>
      <c r="T306" s="22">
        <f t="shared" si="295"/>
        <v>-0.431454572465015</v>
      </c>
      <c r="U306" s="22">
        <f t="shared" si="295"/>
        <v>-0.323601602608373</v>
      </c>
      <c r="V306" s="22">
        <f t="shared" si="295"/>
        <v>-0.358950362837536</v>
      </c>
      <c r="W306" s="22">
        <f t="shared" si="295"/>
        <v>-0.352999743272877</v>
      </c>
    </row>
    <row r="307" ht="12" customHeight="1" spans="1:23">
      <c r="A307" s="54"/>
      <c r="B307">
        <v>90</v>
      </c>
      <c r="D307" s="22">
        <f t="shared" ref="D307:W307" si="296">C307*EXP(-revU*0.25)+sigU*SQRT((1-EXP(-2*revU*0.25))/(2*revU))*(cor*INDEX(eps_1,$B307,D$6)+SQRT(1-cor^2)*INDEX(eps_2,$B307,D$6))</f>
        <v>0.0271532878391234</v>
      </c>
      <c r="E307" s="22">
        <f t="shared" si="296"/>
        <v>0.12224808722103</v>
      </c>
      <c r="F307" s="22">
        <f t="shared" si="296"/>
        <v>0.20542892128282</v>
      </c>
      <c r="G307" s="22">
        <f t="shared" si="296"/>
        <v>0.182322215192285</v>
      </c>
      <c r="H307" s="22">
        <f t="shared" si="296"/>
        <v>0.0964744871748091</v>
      </c>
      <c r="I307" s="22">
        <f t="shared" si="296"/>
        <v>0.031883998018798</v>
      </c>
      <c r="J307" s="22">
        <f t="shared" si="296"/>
        <v>0.0583758001092096</v>
      </c>
      <c r="K307" s="22">
        <f t="shared" si="296"/>
        <v>0.0156485645347896</v>
      </c>
      <c r="L307" s="22">
        <f t="shared" si="296"/>
        <v>-0.0330986111288574</v>
      </c>
      <c r="M307" s="22">
        <f t="shared" si="296"/>
        <v>-0.0293815386481972</v>
      </c>
      <c r="N307" s="22">
        <f t="shared" si="296"/>
        <v>-0.0452324223809005</v>
      </c>
      <c r="O307" s="22">
        <f t="shared" si="296"/>
        <v>-0.0228108151068287</v>
      </c>
      <c r="P307" s="22">
        <f t="shared" si="296"/>
        <v>0.012650861817995</v>
      </c>
      <c r="Q307" s="22">
        <f t="shared" si="296"/>
        <v>-0.0786496805192404</v>
      </c>
      <c r="R307" s="22">
        <f t="shared" si="296"/>
        <v>-0.0963425230130985</v>
      </c>
      <c r="S307" s="22">
        <f t="shared" si="296"/>
        <v>-0.0343575909453959</v>
      </c>
      <c r="T307" s="22">
        <f t="shared" si="296"/>
        <v>0.0428847774710663</v>
      </c>
      <c r="U307" s="22">
        <f t="shared" si="296"/>
        <v>0.0592412362943463</v>
      </c>
      <c r="V307" s="22">
        <f t="shared" si="296"/>
        <v>0.0532207790516305</v>
      </c>
      <c r="W307" s="22">
        <f t="shared" si="296"/>
        <v>-0.0643477551514272</v>
      </c>
    </row>
    <row r="308" ht="12" customHeight="1" spans="1:23">
      <c r="A308" s="54"/>
      <c r="B308">
        <v>91</v>
      </c>
      <c r="D308" s="22">
        <f t="shared" ref="D308:W308" si="297">C308*EXP(-revU*0.25)+sigU*SQRT((1-EXP(-2*revU*0.25))/(2*revU))*(cor*INDEX(eps_1,$B308,D$6)+SQRT(1-cor^2)*INDEX(eps_2,$B308,D$6))</f>
        <v>-0.130535482023953</v>
      </c>
      <c r="E308" s="22">
        <f t="shared" si="297"/>
        <v>-0.132731122854355</v>
      </c>
      <c r="F308" s="22">
        <f t="shared" si="297"/>
        <v>-0.168279106752533</v>
      </c>
      <c r="G308" s="22">
        <f t="shared" si="297"/>
        <v>-0.164707099357286</v>
      </c>
      <c r="H308" s="22">
        <f t="shared" si="297"/>
        <v>-0.147882800928404</v>
      </c>
      <c r="I308" s="22">
        <f t="shared" si="297"/>
        <v>-0.0964256200484894</v>
      </c>
      <c r="J308" s="22">
        <f t="shared" si="297"/>
        <v>-0.15045117351881</v>
      </c>
      <c r="K308" s="22">
        <f t="shared" si="297"/>
        <v>-0.0956781820745377</v>
      </c>
      <c r="L308" s="22">
        <f t="shared" si="297"/>
        <v>-0.0675344821119384</v>
      </c>
      <c r="M308" s="22">
        <f t="shared" si="297"/>
        <v>-0.0623688355216824</v>
      </c>
      <c r="N308" s="22">
        <f t="shared" si="297"/>
        <v>-0.13403894483823</v>
      </c>
      <c r="O308" s="22">
        <f t="shared" si="297"/>
        <v>-0.124041948882368</v>
      </c>
      <c r="P308" s="22">
        <f t="shared" si="297"/>
        <v>-0.126988811162833</v>
      </c>
      <c r="Q308" s="22">
        <f t="shared" si="297"/>
        <v>-0.0620250068571622</v>
      </c>
      <c r="R308" s="22">
        <f t="shared" si="297"/>
        <v>-0.0293469385409672</v>
      </c>
      <c r="S308" s="22">
        <f t="shared" si="297"/>
        <v>-0.083874870736921</v>
      </c>
      <c r="T308" s="22">
        <f t="shared" si="297"/>
        <v>0.00503185181325386</v>
      </c>
      <c r="U308" s="22">
        <f t="shared" si="297"/>
        <v>-0.0612530497237247</v>
      </c>
      <c r="V308" s="22">
        <f t="shared" si="297"/>
        <v>-0.0662078278678059</v>
      </c>
      <c r="W308" s="22">
        <f t="shared" si="297"/>
        <v>-0.0800543281835835</v>
      </c>
    </row>
    <row r="309" ht="12" customHeight="1" spans="1:23">
      <c r="A309" s="54"/>
      <c r="B309">
        <v>92</v>
      </c>
      <c r="D309" s="22">
        <f t="shared" ref="D309:W309" si="298">C309*EXP(-revU*0.25)+sigU*SQRT((1-EXP(-2*revU*0.25))/(2*revU))*(cor*INDEX(eps_1,$B309,D$6)+SQRT(1-cor^2)*INDEX(eps_2,$B309,D$6))</f>
        <v>-0.00233564061372186</v>
      </c>
      <c r="E309" s="22">
        <f t="shared" si="298"/>
        <v>0.0864150781698805</v>
      </c>
      <c r="F309" s="22">
        <f t="shared" si="298"/>
        <v>0.0908277950987939</v>
      </c>
      <c r="G309" s="22">
        <f t="shared" si="298"/>
        <v>0.113419137171703</v>
      </c>
      <c r="H309" s="22">
        <f t="shared" si="298"/>
        <v>0.0466859938373217</v>
      </c>
      <c r="I309" s="22">
        <f t="shared" si="298"/>
        <v>0.0519736128628213</v>
      </c>
      <c r="J309" s="22">
        <f t="shared" si="298"/>
        <v>0.085563285978416</v>
      </c>
      <c r="K309" s="22">
        <f t="shared" si="298"/>
        <v>0.0995798775508884</v>
      </c>
      <c r="L309" s="22">
        <f t="shared" si="298"/>
        <v>0.127729030574094</v>
      </c>
      <c r="M309" s="22">
        <f t="shared" si="298"/>
        <v>0.0350372453962484</v>
      </c>
      <c r="N309" s="22">
        <f t="shared" si="298"/>
        <v>0.057358266128487</v>
      </c>
      <c r="O309" s="22">
        <f t="shared" si="298"/>
        <v>0.0594908795555315</v>
      </c>
      <c r="P309" s="22">
        <f t="shared" si="298"/>
        <v>-0.0537984630032015</v>
      </c>
      <c r="Q309" s="22">
        <f t="shared" si="298"/>
        <v>-0.0198858406025285</v>
      </c>
      <c r="R309" s="22">
        <f t="shared" si="298"/>
        <v>-0.00502749884087491</v>
      </c>
      <c r="S309" s="22">
        <f t="shared" si="298"/>
        <v>-0.0109308144013606</v>
      </c>
      <c r="T309" s="22">
        <f t="shared" si="298"/>
        <v>0.0248616163065774</v>
      </c>
      <c r="U309" s="22">
        <f t="shared" si="298"/>
        <v>-0.108303169354395</v>
      </c>
      <c r="V309" s="22">
        <f t="shared" si="298"/>
        <v>-0.0248504533141391</v>
      </c>
      <c r="W309" s="22">
        <f t="shared" si="298"/>
        <v>-0.151383284449443</v>
      </c>
    </row>
    <row r="310" ht="12" customHeight="1" spans="1:23">
      <c r="A310" s="54"/>
      <c r="B310">
        <v>93</v>
      </c>
      <c r="D310" s="22">
        <f t="shared" ref="D310:W310" si="299">C310*EXP(-revU*0.25)+sigU*SQRT((1-EXP(-2*revU*0.25))/(2*revU))*(cor*INDEX(eps_1,$B310,D$6)+SQRT(1-cor^2)*INDEX(eps_2,$B310,D$6))</f>
        <v>-0.037323441916343</v>
      </c>
      <c r="E310" s="22">
        <f t="shared" si="299"/>
        <v>-0.018746285928876</v>
      </c>
      <c r="F310" s="22">
        <f t="shared" si="299"/>
        <v>0.0239142823183278</v>
      </c>
      <c r="G310" s="22">
        <f t="shared" si="299"/>
        <v>0.131157136611813</v>
      </c>
      <c r="H310" s="22">
        <f t="shared" si="299"/>
        <v>0.170617076512626</v>
      </c>
      <c r="I310" s="22">
        <f t="shared" si="299"/>
        <v>0.151642813876961</v>
      </c>
      <c r="J310" s="22">
        <f t="shared" si="299"/>
        <v>0.156720757694122</v>
      </c>
      <c r="K310" s="22">
        <f t="shared" si="299"/>
        <v>0.163284565608748</v>
      </c>
      <c r="L310" s="22">
        <f t="shared" si="299"/>
        <v>0.106333276862542</v>
      </c>
      <c r="M310" s="22">
        <f t="shared" si="299"/>
        <v>0.083888718716207</v>
      </c>
      <c r="N310" s="22">
        <f t="shared" si="299"/>
        <v>0.0580675108078857</v>
      </c>
      <c r="O310" s="22">
        <f t="shared" si="299"/>
        <v>-0.0168189637041442</v>
      </c>
      <c r="P310" s="22">
        <f t="shared" si="299"/>
        <v>0.0553059700195517</v>
      </c>
      <c r="Q310" s="22">
        <f t="shared" si="299"/>
        <v>0.0409309378465876</v>
      </c>
      <c r="R310" s="22">
        <f t="shared" si="299"/>
        <v>0.025366972376402</v>
      </c>
      <c r="S310" s="22">
        <f t="shared" si="299"/>
        <v>0.0207416690744428</v>
      </c>
      <c r="T310" s="22">
        <f t="shared" si="299"/>
        <v>-0.0106173897149029</v>
      </c>
      <c r="U310" s="22">
        <f t="shared" si="299"/>
        <v>-0.0124162960655828</v>
      </c>
      <c r="V310" s="22">
        <f t="shared" si="299"/>
        <v>0.119614506108769</v>
      </c>
      <c r="W310" s="22">
        <f t="shared" si="299"/>
        <v>0.158539883561458</v>
      </c>
    </row>
    <row r="311" ht="12" customHeight="1" spans="1:23">
      <c r="A311" s="54"/>
      <c r="B311">
        <v>94</v>
      </c>
      <c r="D311" s="22">
        <f t="shared" ref="D311:W311" si="300">C311*EXP(-revU*0.25)+sigU*SQRT((1-EXP(-2*revU*0.25))/(2*revU))*(cor*INDEX(eps_1,$B311,D$6)+SQRT(1-cor^2)*INDEX(eps_2,$B311,D$6))</f>
        <v>0.0667614976904672</v>
      </c>
      <c r="E311" s="22">
        <f t="shared" si="300"/>
        <v>0.0539143173644148</v>
      </c>
      <c r="F311" s="22">
        <f t="shared" si="300"/>
        <v>0.0152425863998605</v>
      </c>
      <c r="G311" s="22">
        <f t="shared" si="300"/>
        <v>0.0320035952958968</v>
      </c>
      <c r="H311" s="22">
        <f t="shared" si="300"/>
        <v>-0.0398434684696725</v>
      </c>
      <c r="I311" s="22">
        <f t="shared" si="300"/>
        <v>-0.0914506092908114</v>
      </c>
      <c r="J311" s="22">
        <f t="shared" si="300"/>
        <v>-0.150686459590021</v>
      </c>
      <c r="K311" s="22">
        <f t="shared" si="300"/>
        <v>-0.174127816284091</v>
      </c>
      <c r="L311" s="22">
        <f t="shared" si="300"/>
        <v>-0.213908190648204</v>
      </c>
      <c r="M311" s="22">
        <f t="shared" si="300"/>
        <v>-0.209349693565331</v>
      </c>
      <c r="N311" s="22">
        <f t="shared" si="300"/>
        <v>-0.109287412173676</v>
      </c>
      <c r="O311" s="22">
        <f t="shared" si="300"/>
        <v>-0.0595328182599517</v>
      </c>
      <c r="P311" s="22">
        <f t="shared" si="300"/>
        <v>-0.0326287952761601</v>
      </c>
      <c r="Q311" s="22">
        <f t="shared" si="300"/>
        <v>0.00214775967517169</v>
      </c>
      <c r="R311" s="22">
        <f t="shared" si="300"/>
        <v>0.053734735392583</v>
      </c>
      <c r="S311" s="22">
        <f t="shared" si="300"/>
        <v>0.0233943497807879</v>
      </c>
      <c r="T311" s="22">
        <f t="shared" si="300"/>
        <v>0.0713929539946796</v>
      </c>
      <c r="U311" s="22">
        <f t="shared" si="300"/>
        <v>0.0450988465878976</v>
      </c>
      <c r="V311" s="22">
        <f t="shared" si="300"/>
        <v>-0.0360223548155821</v>
      </c>
      <c r="W311" s="22">
        <f t="shared" si="300"/>
        <v>-0.0502397137286027</v>
      </c>
    </row>
    <row r="312" ht="12" customHeight="1" spans="1:23">
      <c r="A312" s="54"/>
      <c r="B312">
        <v>95</v>
      </c>
      <c r="D312" s="22">
        <f t="shared" ref="D312:W312" si="301">C312*EXP(-revU*0.25)+sigU*SQRT((1-EXP(-2*revU*0.25))/(2*revU))*(cor*INDEX(eps_1,$B312,D$6)+SQRT(1-cor^2)*INDEX(eps_2,$B312,D$6))</f>
        <v>0.00451365304744487</v>
      </c>
      <c r="E312" s="22">
        <f t="shared" si="301"/>
        <v>-0.0102650911948165</v>
      </c>
      <c r="F312" s="22">
        <f t="shared" si="301"/>
        <v>0.00233315252905993</v>
      </c>
      <c r="G312" s="22">
        <f t="shared" si="301"/>
        <v>0.0735566863298773</v>
      </c>
      <c r="H312" s="22">
        <f t="shared" si="301"/>
        <v>0.103472330532947</v>
      </c>
      <c r="I312" s="22">
        <f t="shared" si="301"/>
        <v>0.0876162446182493</v>
      </c>
      <c r="J312" s="22">
        <f t="shared" si="301"/>
        <v>0.110471490997965</v>
      </c>
      <c r="K312" s="22">
        <f t="shared" si="301"/>
        <v>0.0821809912366937</v>
      </c>
      <c r="L312" s="22">
        <f t="shared" si="301"/>
        <v>0.101127719145524</v>
      </c>
      <c r="M312" s="22">
        <f t="shared" si="301"/>
        <v>0.103828816328706</v>
      </c>
      <c r="N312" s="22">
        <f t="shared" si="301"/>
        <v>0.0355044852379598</v>
      </c>
      <c r="O312" s="22">
        <f t="shared" si="301"/>
        <v>0.0249551565405607</v>
      </c>
      <c r="P312" s="22">
        <f t="shared" si="301"/>
        <v>0.1188303762459</v>
      </c>
      <c r="Q312" s="22">
        <f t="shared" si="301"/>
        <v>0.124327740170874</v>
      </c>
      <c r="R312" s="22">
        <f t="shared" si="301"/>
        <v>0.156908022120345</v>
      </c>
      <c r="S312" s="22">
        <f t="shared" si="301"/>
        <v>0.14183160985022</v>
      </c>
      <c r="T312" s="22">
        <f t="shared" si="301"/>
        <v>0.129342785512934</v>
      </c>
      <c r="U312" s="22">
        <f t="shared" si="301"/>
        <v>0.235187610114484</v>
      </c>
      <c r="V312" s="22">
        <f t="shared" si="301"/>
        <v>0.191044194996738</v>
      </c>
      <c r="W312" s="22">
        <f t="shared" si="301"/>
        <v>0.193878756443545</v>
      </c>
    </row>
    <row r="313" ht="12" customHeight="1" spans="1:23">
      <c r="A313" s="54"/>
      <c r="B313">
        <v>96</v>
      </c>
      <c r="D313" s="22">
        <f t="shared" ref="D313:W313" si="302">C313*EXP(-revU*0.25)+sigU*SQRT((1-EXP(-2*revU*0.25))/(2*revU))*(cor*INDEX(eps_1,$B313,D$6)+SQRT(1-cor^2)*INDEX(eps_2,$B313,D$6))</f>
        <v>-0.015145473351963</v>
      </c>
      <c r="E313" s="22">
        <f t="shared" si="302"/>
        <v>-0.0817851950036511</v>
      </c>
      <c r="F313" s="22">
        <f t="shared" si="302"/>
        <v>-0.0729131869254203</v>
      </c>
      <c r="G313" s="22">
        <f t="shared" si="302"/>
        <v>-0.0986355357853119</v>
      </c>
      <c r="H313" s="22">
        <f t="shared" si="302"/>
        <v>-0.100931354118396</v>
      </c>
      <c r="I313" s="22">
        <f t="shared" si="302"/>
        <v>-0.115438512154421</v>
      </c>
      <c r="J313" s="22">
        <f t="shared" si="302"/>
        <v>0.0261222545889454</v>
      </c>
      <c r="K313" s="22">
        <f t="shared" si="302"/>
        <v>0.0592768746779679</v>
      </c>
      <c r="L313" s="22">
        <f t="shared" si="302"/>
        <v>0.0459490127982231</v>
      </c>
      <c r="M313" s="22">
        <f t="shared" si="302"/>
        <v>-0.0323498155790151</v>
      </c>
      <c r="N313" s="22">
        <f t="shared" si="302"/>
        <v>-0.0809201884334125</v>
      </c>
      <c r="O313" s="22">
        <f t="shared" si="302"/>
        <v>-0.0577832345401473</v>
      </c>
      <c r="P313" s="22">
        <f t="shared" si="302"/>
        <v>-0.159627928312565</v>
      </c>
      <c r="Q313" s="22">
        <f t="shared" si="302"/>
        <v>-0.220259762980274</v>
      </c>
      <c r="R313" s="22">
        <f t="shared" si="302"/>
        <v>-0.187078900062707</v>
      </c>
      <c r="S313" s="22">
        <f t="shared" si="302"/>
        <v>-0.211494053837637</v>
      </c>
      <c r="T313" s="22">
        <f t="shared" si="302"/>
        <v>-0.201605907431418</v>
      </c>
      <c r="U313" s="22">
        <f t="shared" si="302"/>
        <v>-0.250396366238774</v>
      </c>
      <c r="V313" s="22">
        <f t="shared" si="302"/>
        <v>-0.300375054340961</v>
      </c>
      <c r="W313" s="22">
        <f t="shared" si="302"/>
        <v>-0.33009146703316</v>
      </c>
    </row>
    <row r="314" ht="12" customHeight="1" spans="1:23">
      <c r="A314" s="54"/>
      <c r="B314">
        <v>97</v>
      </c>
      <c r="D314" s="22">
        <f t="shared" ref="D314:W314" si="303">C314*EXP(-revU*0.25)+sigU*SQRT((1-EXP(-2*revU*0.25))/(2*revU))*(cor*INDEX(eps_1,$B314,D$6)+SQRT(1-cor^2)*INDEX(eps_2,$B314,D$6))</f>
        <v>0.0182260125961414</v>
      </c>
      <c r="E314" s="22">
        <f t="shared" si="303"/>
        <v>0.149802896253247</v>
      </c>
      <c r="F314" s="22">
        <f t="shared" si="303"/>
        <v>0.187866141186474</v>
      </c>
      <c r="G314" s="22">
        <f t="shared" si="303"/>
        <v>0.255240549730279</v>
      </c>
      <c r="H314" s="22">
        <f t="shared" si="303"/>
        <v>0.26058850043688</v>
      </c>
      <c r="I314" s="22">
        <f t="shared" si="303"/>
        <v>0.35437922643037</v>
      </c>
      <c r="J314" s="22">
        <f t="shared" si="303"/>
        <v>0.353823484169282</v>
      </c>
      <c r="K314" s="22">
        <f t="shared" si="303"/>
        <v>0.258529418850553</v>
      </c>
      <c r="L314" s="22">
        <f t="shared" si="303"/>
        <v>0.237219030394168</v>
      </c>
      <c r="M314" s="22">
        <f t="shared" si="303"/>
        <v>0.35233168985668</v>
      </c>
      <c r="N314" s="22">
        <f t="shared" si="303"/>
        <v>0.373354594868817</v>
      </c>
      <c r="O314" s="22">
        <f t="shared" si="303"/>
        <v>0.450820125838729</v>
      </c>
      <c r="P314" s="22">
        <f t="shared" si="303"/>
        <v>0.466295008154542</v>
      </c>
      <c r="Q314" s="22">
        <f t="shared" si="303"/>
        <v>0.493217016913578</v>
      </c>
      <c r="R314" s="22">
        <f t="shared" si="303"/>
        <v>0.482298737769015</v>
      </c>
      <c r="S314" s="22">
        <f t="shared" si="303"/>
        <v>0.46320446408517</v>
      </c>
      <c r="T314" s="22">
        <f t="shared" si="303"/>
        <v>0.518320344223892</v>
      </c>
      <c r="U314" s="22">
        <f t="shared" si="303"/>
        <v>0.540918502576667</v>
      </c>
      <c r="V314" s="22">
        <f t="shared" si="303"/>
        <v>0.584935017902801</v>
      </c>
      <c r="W314" s="22">
        <f t="shared" si="303"/>
        <v>0.668601723107758</v>
      </c>
    </row>
    <row r="315" ht="12" customHeight="1" spans="1:23">
      <c r="A315" s="54"/>
      <c r="B315">
        <v>98</v>
      </c>
      <c r="D315" s="22">
        <f t="shared" ref="D315:W315" si="304">C315*EXP(-revU*0.25)+sigU*SQRT((1-EXP(-2*revU*0.25))/(2*revU))*(cor*INDEX(eps_1,$B315,D$6)+SQRT(1-cor^2)*INDEX(eps_2,$B315,D$6))</f>
        <v>0.0215340398633794</v>
      </c>
      <c r="E315" s="22">
        <f t="shared" si="304"/>
        <v>-0.0181988343345334</v>
      </c>
      <c r="F315" s="22">
        <f t="shared" si="304"/>
        <v>-0.0854308850013153</v>
      </c>
      <c r="G315" s="22">
        <f t="shared" si="304"/>
        <v>-0.0573173078656233</v>
      </c>
      <c r="H315" s="22">
        <f t="shared" si="304"/>
        <v>-0.0381262871475787</v>
      </c>
      <c r="I315" s="22">
        <f t="shared" si="304"/>
        <v>-0.0158555548933171</v>
      </c>
      <c r="J315" s="22">
        <f t="shared" si="304"/>
        <v>-0.0195600853629785</v>
      </c>
      <c r="K315" s="22">
        <f t="shared" si="304"/>
        <v>0.0378185614544587</v>
      </c>
      <c r="L315" s="22">
        <f t="shared" si="304"/>
        <v>0.0543820768590653</v>
      </c>
      <c r="M315" s="22">
        <f t="shared" si="304"/>
        <v>0.180971382362361</v>
      </c>
      <c r="N315" s="22">
        <f t="shared" si="304"/>
        <v>0.247554818955218</v>
      </c>
      <c r="O315" s="22">
        <f t="shared" si="304"/>
        <v>0.279586597722763</v>
      </c>
      <c r="P315" s="22">
        <f t="shared" si="304"/>
        <v>0.250844275411226</v>
      </c>
      <c r="Q315" s="22">
        <f t="shared" si="304"/>
        <v>0.289860517411795</v>
      </c>
      <c r="R315" s="22">
        <f t="shared" si="304"/>
        <v>0.378418253528671</v>
      </c>
      <c r="S315" s="22">
        <f t="shared" si="304"/>
        <v>0.342630105696875</v>
      </c>
      <c r="T315" s="22">
        <f t="shared" si="304"/>
        <v>0.311536018044501</v>
      </c>
      <c r="U315" s="22">
        <f t="shared" si="304"/>
        <v>0.379592784584317</v>
      </c>
      <c r="V315" s="22">
        <f t="shared" si="304"/>
        <v>0.367303562585576</v>
      </c>
      <c r="W315" s="22">
        <f t="shared" si="304"/>
        <v>0.348927121978807</v>
      </c>
    </row>
    <row r="316" ht="12" customHeight="1" spans="1:23">
      <c r="A316" s="54"/>
      <c r="B316">
        <v>99</v>
      </c>
      <c r="D316" s="22">
        <f t="shared" ref="D316:W316" si="305">C316*EXP(-revU*0.25)+sigU*SQRT((1-EXP(-2*revU*0.25))/(2*revU))*(cor*INDEX(eps_1,$B316,D$6)+SQRT(1-cor^2)*INDEX(eps_2,$B316,D$6))</f>
        <v>-0.0196859770948</v>
      </c>
      <c r="E316" s="22">
        <f t="shared" si="305"/>
        <v>0.00670701694654775</v>
      </c>
      <c r="F316" s="22">
        <f t="shared" si="305"/>
        <v>-0.0734237690339084</v>
      </c>
      <c r="G316" s="22">
        <f t="shared" si="305"/>
        <v>-0.0282123930491971</v>
      </c>
      <c r="H316" s="22">
        <f t="shared" si="305"/>
        <v>0.0011991499095135</v>
      </c>
      <c r="I316" s="22">
        <f t="shared" si="305"/>
        <v>-0.002083576553284</v>
      </c>
      <c r="J316" s="22">
        <f t="shared" si="305"/>
        <v>-0.0159501959598109</v>
      </c>
      <c r="K316" s="22">
        <f t="shared" si="305"/>
        <v>-0.0481226077413755</v>
      </c>
      <c r="L316" s="22">
        <f t="shared" si="305"/>
        <v>-0.00853811252341991</v>
      </c>
      <c r="M316" s="22">
        <f t="shared" si="305"/>
        <v>0.00128022236109202</v>
      </c>
      <c r="N316" s="22">
        <f t="shared" si="305"/>
        <v>0.0453717312383567</v>
      </c>
      <c r="O316" s="22">
        <f t="shared" si="305"/>
        <v>0.0897039945477332</v>
      </c>
      <c r="P316" s="22">
        <f t="shared" si="305"/>
        <v>0.0971015273068965</v>
      </c>
      <c r="Q316" s="22">
        <f t="shared" si="305"/>
        <v>0.0784016392371408</v>
      </c>
      <c r="R316" s="22">
        <f t="shared" si="305"/>
        <v>0.0173915290152755</v>
      </c>
      <c r="S316" s="22">
        <f t="shared" si="305"/>
        <v>0.0188117582633573</v>
      </c>
      <c r="T316" s="22">
        <f t="shared" si="305"/>
        <v>-0.0556449810198598</v>
      </c>
      <c r="U316" s="22">
        <f t="shared" si="305"/>
        <v>0.0180593886468853</v>
      </c>
      <c r="V316" s="22">
        <f t="shared" si="305"/>
        <v>0.0377188901900276</v>
      </c>
      <c r="W316" s="22">
        <f t="shared" si="305"/>
        <v>0.0213380474408205</v>
      </c>
    </row>
    <row r="317" ht="12" customHeight="1" spans="1:23">
      <c r="A317" s="54"/>
      <c r="B317">
        <v>100</v>
      </c>
      <c r="D317" s="22">
        <f t="shared" ref="D317:W317" si="306">C317*EXP(-revU*0.25)+sigU*SQRT((1-EXP(-2*revU*0.25))/(2*revU))*(cor*INDEX(eps_1,$B317,D$6)+SQRT(1-cor^2)*INDEX(eps_2,$B317,D$6))</f>
        <v>0.0508658136154344</v>
      </c>
      <c r="E317" s="22">
        <f t="shared" si="306"/>
        <v>0.0149647256166335</v>
      </c>
      <c r="F317" s="22">
        <f t="shared" si="306"/>
        <v>0.00182005362366073</v>
      </c>
      <c r="G317" s="22">
        <f t="shared" si="306"/>
        <v>-0.00516422906856326</v>
      </c>
      <c r="H317" s="22">
        <f t="shared" si="306"/>
        <v>-0.014422995793143</v>
      </c>
      <c r="I317" s="22">
        <f t="shared" si="306"/>
        <v>-0.0300089436793204</v>
      </c>
      <c r="J317" s="22">
        <f t="shared" si="306"/>
        <v>-0.0761628765955753</v>
      </c>
      <c r="K317" s="22">
        <f t="shared" si="306"/>
        <v>-0.0819722953095669</v>
      </c>
      <c r="L317" s="22">
        <f t="shared" si="306"/>
        <v>-0.105755160544632</v>
      </c>
      <c r="M317" s="22">
        <f t="shared" si="306"/>
        <v>-0.136477702970008</v>
      </c>
      <c r="N317" s="22">
        <f t="shared" si="306"/>
        <v>-0.126506200672629</v>
      </c>
      <c r="O317" s="22">
        <f t="shared" si="306"/>
        <v>-0.131349474435778</v>
      </c>
      <c r="P317" s="22">
        <f t="shared" si="306"/>
        <v>-0.164609261519943</v>
      </c>
      <c r="Q317" s="22">
        <f t="shared" si="306"/>
        <v>-0.185901851717456</v>
      </c>
      <c r="R317" s="22">
        <f t="shared" si="306"/>
        <v>-0.12735371636791</v>
      </c>
      <c r="S317" s="22">
        <f t="shared" si="306"/>
        <v>-0.168324038707873</v>
      </c>
      <c r="T317" s="22">
        <f t="shared" si="306"/>
        <v>-0.111106054758422</v>
      </c>
      <c r="U317" s="22">
        <f t="shared" si="306"/>
        <v>-0.118041465053962</v>
      </c>
      <c r="V317" s="22">
        <f t="shared" si="306"/>
        <v>-0.122856250242285</v>
      </c>
      <c r="W317" s="22">
        <f t="shared" si="306"/>
        <v>-0.114689791018579</v>
      </c>
    </row>
    <row r="318" ht="12" customHeight="1" spans="3:23">
      <c r="C318">
        <v>0</v>
      </c>
      <c r="D318">
        <v>1</v>
      </c>
      <c r="E318">
        <v>2</v>
      </c>
      <c r="F318">
        <v>3</v>
      </c>
      <c r="G318">
        <v>4</v>
      </c>
      <c r="H318">
        <v>5</v>
      </c>
      <c r="I318">
        <v>6</v>
      </c>
      <c r="J318">
        <v>7</v>
      </c>
      <c r="K318">
        <v>8</v>
      </c>
      <c r="L318">
        <v>9</v>
      </c>
      <c r="M318">
        <v>10</v>
      </c>
      <c r="N318">
        <v>11</v>
      </c>
      <c r="O318">
        <v>12</v>
      </c>
      <c r="P318">
        <v>13</v>
      </c>
      <c r="Q318">
        <v>14</v>
      </c>
      <c r="R318">
        <v>15</v>
      </c>
      <c r="S318">
        <v>16</v>
      </c>
      <c r="T318">
        <v>17</v>
      </c>
      <c r="U318">
        <v>18</v>
      </c>
      <c r="V318">
        <v>19</v>
      </c>
      <c r="W318">
        <v>20</v>
      </c>
    </row>
    <row r="319" ht="12" customHeight="1" spans="1:27">
      <c r="A319" s="35" t="s">
        <v>23</v>
      </c>
      <c r="B319" s="36"/>
      <c r="C319" s="37"/>
      <c r="D319" s="37">
        <f>AVERAGE(D218:D317)</f>
        <v>3.19189119579733e-18</v>
      </c>
      <c r="E319" s="37">
        <f t="shared" ref="E319:W319" si="307">AVERAGE(E218:E317)</f>
        <v>1.38777878078145e-18</v>
      </c>
      <c r="F319" s="37">
        <f t="shared" si="307"/>
        <v>1.18611717669914e-18</v>
      </c>
      <c r="G319" s="37">
        <f t="shared" si="307"/>
        <v>4.42354486374086e-18</v>
      </c>
      <c r="H319" s="37">
        <f t="shared" si="307"/>
        <v>-2.56739074444567e-18</v>
      </c>
      <c r="I319" s="37">
        <f t="shared" si="307"/>
        <v>-1.35308431126191e-18</v>
      </c>
      <c r="J319" s="37">
        <f t="shared" si="307"/>
        <v>-1.2490009027033e-18</v>
      </c>
      <c r="K319" s="37">
        <f t="shared" si="307"/>
        <v>8.32667268468867e-19</v>
      </c>
      <c r="L319" s="37">
        <f t="shared" si="307"/>
        <v>-1.13797860024079e-17</v>
      </c>
      <c r="M319" s="37">
        <f t="shared" si="307"/>
        <v>0</v>
      </c>
      <c r="N319" s="37">
        <f t="shared" si="307"/>
        <v>-1.66533453693773e-17</v>
      </c>
      <c r="O319" s="37">
        <f t="shared" si="307"/>
        <v>-1.66533453693773e-18</v>
      </c>
      <c r="P319" s="37">
        <f t="shared" si="307"/>
        <v>-4.44089209850063e-18</v>
      </c>
      <c r="Q319" s="37">
        <f t="shared" si="307"/>
        <v>-8.60422844084496e-18</v>
      </c>
      <c r="R319" s="37">
        <f t="shared" si="307"/>
        <v>0</v>
      </c>
      <c r="S319" s="37">
        <f t="shared" si="307"/>
        <v>0</v>
      </c>
      <c r="T319" s="37">
        <f t="shared" si="307"/>
        <v>3.60822483003176e-18</v>
      </c>
      <c r="U319" s="37">
        <f t="shared" si="307"/>
        <v>0</v>
      </c>
      <c r="V319" s="37">
        <f t="shared" si="307"/>
        <v>6.93889390390723e-18</v>
      </c>
      <c r="W319" s="37">
        <f t="shared" si="307"/>
        <v>-1.55431223447522e-17</v>
      </c>
      <c r="X319" s="37"/>
      <c r="Y319" s="37"/>
      <c r="Z319" s="37"/>
      <c r="AA319" s="45"/>
    </row>
    <row r="320" ht="12" customHeight="1" spans="1:27">
      <c r="A320" s="38" t="s">
        <v>24</v>
      </c>
      <c r="B320" s="28"/>
      <c r="C320" s="39"/>
      <c r="D320" s="39">
        <f>STDEVP(D218:D317)</f>
        <v>0.0498752600264698</v>
      </c>
      <c r="E320" s="39">
        <f t="shared" ref="E320:W320" si="308">STDEVP(E218:E317)</f>
        <v>0.075047536129607</v>
      </c>
      <c r="F320" s="39">
        <f t="shared" si="308"/>
        <v>0.0894637995595903</v>
      </c>
      <c r="G320" s="39">
        <f t="shared" si="308"/>
        <v>0.0966706067406512</v>
      </c>
      <c r="H320" s="39">
        <f t="shared" si="308"/>
        <v>0.108622247790615</v>
      </c>
      <c r="I320" s="39">
        <f t="shared" si="308"/>
        <v>0.121958605158294</v>
      </c>
      <c r="J320" s="39">
        <f t="shared" si="308"/>
        <v>0.136358272435811</v>
      </c>
      <c r="K320" s="39">
        <f t="shared" si="308"/>
        <v>0.134753972229336</v>
      </c>
      <c r="L320" s="39">
        <f t="shared" si="308"/>
        <v>0.139739660565855</v>
      </c>
      <c r="M320" s="39">
        <f t="shared" si="308"/>
        <v>0.146782178482538</v>
      </c>
      <c r="N320" s="39">
        <f t="shared" si="308"/>
        <v>0.14676530075463</v>
      </c>
      <c r="O320" s="39">
        <f t="shared" si="308"/>
        <v>0.158319938859076</v>
      </c>
      <c r="P320" s="39">
        <f t="shared" si="308"/>
        <v>0.166602850532518</v>
      </c>
      <c r="Q320" s="39">
        <f t="shared" si="308"/>
        <v>0.179988091834757</v>
      </c>
      <c r="R320" s="39">
        <f t="shared" si="308"/>
        <v>0.194255360653779</v>
      </c>
      <c r="S320" s="39">
        <f t="shared" si="308"/>
        <v>0.203554945791156</v>
      </c>
      <c r="T320" s="39">
        <f t="shared" si="308"/>
        <v>0.207804962684171</v>
      </c>
      <c r="U320" s="39">
        <f t="shared" si="308"/>
        <v>0.209513789765227</v>
      </c>
      <c r="V320" s="39">
        <f t="shared" si="308"/>
        <v>0.223467335608083</v>
      </c>
      <c r="W320" s="39">
        <f t="shared" si="308"/>
        <v>0.233800436179145</v>
      </c>
      <c r="X320" s="39"/>
      <c r="Y320" s="39"/>
      <c r="Z320" s="39"/>
      <c r="AA320" s="46"/>
    </row>
    <row r="321" ht="12" customHeight="1" spans="1:27">
      <c r="A321" s="40" t="s">
        <v>25</v>
      </c>
      <c r="B321" s="41"/>
      <c r="C321" s="42"/>
      <c r="D321" s="42">
        <f t="shared" ref="D321:W321" si="309">sigU*SQRT((1-EXP(-2*revU*I_1*0.25))/(2*revU))</f>
        <v>0.0498752600264698</v>
      </c>
      <c r="E321" s="42">
        <f t="shared" si="309"/>
        <v>0.0703585934574533</v>
      </c>
      <c r="F321" s="42">
        <f t="shared" si="309"/>
        <v>0.0859570626119399</v>
      </c>
      <c r="G321" s="42">
        <f t="shared" si="309"/>
        <v>0.0990082835520302</v>
      </c>
      <c r="H321" s="42">
        <f t="shared" si="309"/>
        <v>0.110420305536715</v>
      </c>
      <c r="I321" s="42">
        <f t="shared" si="309"/>
        <v>0.120660128476385</v>
      </c>
      <c r="J321" s="42">
        <f t="shared" si="309"/>
        <v>0.130005942262317</v>
      </c>
      <c r="K321" s="42">
        <f t="shared" si="309"/>
        <v>0.138639508810948</v>
      </c>
      <c r="L321" s="42">
        <f t="shared" si="309"/>
        <v>0.146687435324887</v>
      </c>
      <c r="M321" s="42">
        <f t="shared" si="309"/>
        <v>0.154242165087923</v>
      </c>
      <c r="N321" s="42">
        <f t="shared" si="309"/>
        <v>0.16137368489276</v>
      </c>
      <c r="O321" s="42">
        <f t="shared" si="309"/>
        <v>0.168136524350632</v>
      </c>
      <c r="P321" s="42">
        <f t="shared" si="309"/>
        <v>0.174574174120514</v>
      </c>
      <c r="Q321" s="42">
        <f t="shared" si="309"/>
        <v>0.180721999630091</v>
      </c>
      <c r="R321" s="42">
        <f t="shared" si="309"/>
        <v>0.186609233141706</v>
      </c>
      <c r="S321" s="42">
        <f t="shared" si="309"/>
        <v>0.192260377505213</v>
      </c>
      <c r="T321" s="42">
        <f t="shared" si="309"/>
        <v>0.197696221134609</v>
      </c>
      <c r="U321" s="42">
        <f t="shared" si="309"/>
        <v>0.202934588346053</v>
      </c>
      <c r="V321" s="42">
        <f t="shared" si="309"/>
        <v>0.207990904883265</v>
      </c>
      <c r="W321" s="42">
        <f t="shared" si="309"/>
        <v>0.212878631455824</v>
      </c>
      <c r="X321" s="42"/>
      <c r="Y321" s="42"/>
      <c r="Z321" s="42"/>
      <c r="AA321" s="47"/>
    </row>
    <row r="322" ht="12" customHeight="1" spans="3:23">
      <c r="C322">
        <v>0</v>
      </c>
      <c r="D322">
        <v>1</v>
      </c>
      <c r="E322">
        <v>2</v>
      </c>
      <c r="F322">
        <v>3</v>
      </c>
      <c r="G322">
        <v>4</v>
      </c>
      <c r="H322">
        <v>5</v>
      </c>
      <c r="I322">
        <v>6</v>
      </c>
      <c r="J322">
        <v>7</v>
      </c>
      <c r="K322">
        <v>8</v>
      </c>
      <c r="L322">
        <v>9</v>
      </c>
      <c r="M322">
        <v>10</v>
      </c>
      <c r="N322">
        <v>11</v>
      </c>
      <c r="O322">
        <v>12</v>
      </c>
      <c r="P322">
        <v>13</v>
      </c>
      <c r="Q322">
        <v>14</v>
      </c>
      <c r="R322">
        <v>15</v>
      </c>
      <c r="S322">
        <v>16</v>
      </c>
      <c r="T322">
        <v>17</v>
      </c>
      <c r="U322">
        <v>18</v>
      </c>
      <c r="V322">
        <v>19</v>
      </c>
      <c r="W322">
        <v>20</v>
      </c>
    </row>
    <row r="323" ht="12" customHeight="1" spans="1:27">
      <c r="A323" s="20" t="s">
        <v>30</v>
      </c>
      <c r="B323">
        <v>1</v>
      </c>
      <c r="C323" s="21">
        <v>0</v>
      </c>
      <c r="D323" s="22">
        <f t="shared" ref="D323:W323" si="310">D218/SD_5*SD_6</f>
        <v>-0.0279211738034211</v>
      </c>
      <c r="E323" s="22">
        <f t="shared" si="310"/>
        <v>-0.0526845381339169</v>
      </c>
      <c r="F323" s="22">
        <f t="shared" si="310"/>
        <v>-0.00467826236065221</v>
      </c>
      <c r="G323" s="22">
        <f t="shared" si="310"/>
        <v>0.0315278661009922</v>
      </c>
      <c r="H323" s="22">
        <f t="shared" si="310"/>
        <v>0.0549242776928359</v>
      </c>
      <c r="I323" s="22">
        <f t="shared" si="310"/>
        <v>0.0982459807656788</v>
      </c>
      <c r="J323" s="22">
        <f t="shared" si="310"/>
        <v>0.230423804833684</v>
      </c>
      <c r="K323" s="22">
        <f t="shared" si="310"/>
        <v>0.189318229452132</v>
      </c>
      <c r="L323" s="22">
        <f t="shared" si="310"/>
        <v>0.18011134969808</v>
      </c>
      <c r="M323" s="22">
        <f t="shared" si="310"/>
        <v>0.123166872531507</v>
      </c>
      <c r="N323" s="22">
        <f t="shared" si="310"/>
        <v>0.276008489284227</v>
      </c>
      <c r="O323" s="22">
        <f t="shared" si="310"/>
        <v>0.253569929193112</v>
      </c>
      <c r="P323" s="22">
        <f t="shared" si="310"/>
        <v>0.239402294129274</v>
      </c>
      <c r="Q323" s="22">
        <f t="shared" si="310"/>
        <v>0.200937272222831</v>
      </c>
      <c r="R323" s="22">
        <f t="shared" si="310"/>
        <v>0.238252929483433</v>
      </c>
      <c r="S323" s="22">
        <f t="shared" si="310"/>
        <v>0.246350347443433</v>
      </c>
      <c r="T323" s="22">
        <f t="shared" si="310"/>
        <v>0.248419850728903</v>
      </c>
      <c r="U323" s="22">
        <f t="shared" si="310"/>
        <v>0.278079843547376</v>
      </c>
      <c r="V323" s="22">
        <f t="shared" si="310"/>
        <v>0.281156430082233</v>
      </c>
      <c r="W323" s="22">
        <f t="shared" si="310"/>
        <v>0.328089576765663</v>
      </c>
      <c r="X323" s="22"/>
      <c r="Y323" s="22"/>
      <c r="Z323" s="22"/>
      <c r="AA323" s="32"/>
    </row>
    <row r="324" ht="12" customHeight="1" spans="1:27">
      <c r="A324" s="23"/>
      <c r="B324">
        <v>2</v>
      </c>
      <c r="C324" s="24">
        <v>0</v>
      </c>
      <c r="D324" s="22">
        <f t="shared" ref="D324:W324" si="311">D219/SD_5*SD_6</f>
        <v>-0.0177647662400717</v>
      </c>
      <c r="E324" s="22">
        <f t="shared" si="311"/>
        <v>0.00340792435695972</v>
      </c>
      <c r="F324" s="22">
        <f t="shared" si="311"/>
        <v>-0.0330372054370145</v>
      </c>
      <c r="G324" s="22">
        <f t="shared" si="311"/>
        <v>-0.0422774972505485</v>
      </c>
      <c r="H324" s="22">
        <f t="shared" si="311"/>
        <v>-0.0193347470678362</v>
      </c>
      <c r="I324" s="22">
        <f t="shared" si="311"/>
        <v>-0.0776460797346116</v>
      </c>
      <c r="J324" s="22">
        <f t="shared" si="311"/>
        <v>-0.0980531208086475</v>
      </c>
      <c r="K324" s="22">
        <f t="shared" si="311"/>
        <v>-0.0485813589367534</v>
      </c>
      <c r="L324" s="22">
        <f t="shared" si="311"/>
        <v>-0.00885012085182546</v>
      </c>
      <c r="M324" s="22">
        <f t="shared" si="311"/>
        <v>0.0663477167911798</v>
      </c>
      <c r="N324" s="22">
        <f t="shared" si="311"/>
        <v>0.124584348923997</v>
      </c>
      <c r="O324" s="22">
        <f t="shared" si="311"/>
        <v>0.077224248574949</v>
      </c>
      <c r="P324" s="22">
        <f t="shared" si="311"/>
        <v>0.0547929493828168</v>
      </c>
      <c r="Q324" s="22">
        <f t="shared" si="311"/>
        <v>0.0679555303057069</v>
      </c>
      <c r="R324" s="22">
        <f t="shared" si="311"/>
        <v>0.0549546477292627</v>
      </c>
      <c r="S324" s="22">
        <f t="shared" si="311"/>
        <v>0.053708084285081</v>
      </c>
      <c r="T324" s="22">
        <f t="shared" si="311"/>
        <v>0.0472735758725652</v>
      </c>
      <c r="U324" s="22">
        <f t="shared" si="311"/>
        <v>0.000567148144901705</v>
      </c>
      <c r="V324" s="22">
        <f t="shared" si="311"/>
        <v>0.00265010192853436</v>
      </c>
      <c r="W324" s="22">
        <f t="shared" si="311"/>
        <v>-0.0156334863031078</v>
      </c>
      <c r="X324" s="26"/>
      <c r="Y324" s="26"/>
      <c r="Z324" s="26"/>
      <c r="AA324" s="33"/>
    </row>
    <row r="325" ht="12" customHeight="1" spans="1:27">
      <c r="A325" s="23"/>
      <c r="B325">
        <v>3</v>
      </c>
      <c r="C325" s="24">
        <v>0</v>
      </c>
      <c r="D325" s="22">
        <f t="shared" ref="D325:W325" si="312">D220/SD_5*SD_6</f>
        <v>-0.00711030401655747</v>
      </c>
      <c r="E325" s="22">
        <f t="shared" si="312"/>
        <v>-0.0275591281122855</v>
      </c>
      <c r="F325" s="22">
        <f t="shared" si="312"/>
        <v>0.0444234523798537</v>
      </c>
      <c r="G325" s="22">
        <f t="shared" si="312"/>
        <v>0.0232530134411999</v>
      </c>
      <c r="H325" s="22">
        <f t="shared" si="312"/>
        <v>0.0806395182501815</v>
      </c>
      <c r="I325" s="22">
        <f t="shared" si="312"/>
        <v>0.143419633316194</v>
      </c>
      <c r="J325" s="22">
        <f t="shared" si="312"/>
        <v>0.135934219735549</v>
      </c>
      <c r="K325" s="22">
        <f t="shared" si="312"/>
        <v>0.0854175675488184</v>
      </c>
      <c r="L325" s="22">
        <f t="shared" si="312"/>
        <v>0.0559700802555882</v>
      </c>
      <c r="M325" s="22">
        <f t="shared" si="312"/>
        <v>0.0850471631258895</v>
      </c>
      <c r="N325" s="22">
        <f t="shared" si="312"/>
        <v>0.0556584121836991</v>
      </c>
      <c r="O325" s="22">
        <f t="shared" si="312"/>
        <v>0.136597414819736</v>
      </c>
      <c r="P325" s="22">
        <f t="shared" si="312"/>
        <v>0.16740013763202</v>
      </c>
      <c r="Q325" s="22">
        <f t="shared" si="312"/>
        <v>0.161977806335348</v>
      </c>
      <c r="R325" s="22">
        <f t="shared" si="312"/>
        <v>0.132849671216046</v>
      </c>
      <c r="S325" s="22">
        <f t="shared" si="312"/>
        <v>0.134962429035332</v>
      </c>
      <c r="T325" s="22">
        <f t="shared" si="312"/>
        <v>0.146895430655722</v>
      </c>
      <c r="U325" s="22">
        <f t="shared" si="312"/>
        <v>0.139679320547047</v>
      </c>
      <c r="V325" s="22">
        <f t="shared" si="312"/>
        <v>0.055461614801161</v>
      </c>
      <c r="W325" s="22">
        <f t="shared" si="312"/>
        <v>0.0736684587644166</v>
      </c>
      <c r="X325" s="26"/>
      <c r="Y325" s="26"/>
      <c r="Z325" s="26"/>
      <c r="AA325" s="33"/>
    </row>
    <row r="326" ht="12" customHeight="1" spans="1:27">
      <c r="A326" s="23"/>
      <c r="B326">
        <v>4</v>
      </c>
      <c r="C326" s="24">
        <v>0</v>
      </c>
      <c r="D326" s="22">
        <f t="shared" ref="D326:W326" si="313">D221/SD_5*SD_6</f>
        <v>-0.0774282416626371</v>
      </c>
      <c r="E326" s="22">
        <f t="shared" si="313"/>
        <v>-0.0731946133835406</v>
      </c>
      <c r="F326" s="22">
        <f t="shared" si="313"/>
        <v>-0.081017141785394</v>
      </c>
      <c r="G326" s="22">
        <f t="shared" si="313"/>
        <v>-0.0719732918516459</v>
      </c>
      <c r="H326" s="22">
        <f t="shared" si="313"/>
        <v>-0.143083554252144</v>
      </c>
      <c r="I326" s="22">
        <f t="shared" si="313"/>
        <v>-0.0578603075723908</v>
      </c>
      <c r="J326" s="22">
        <f t="shared" si="313"/>
        <v>-0.0249543741730498</v>
      </c>
      <c r="K326" s="22">
        <f t="shared" si="313"/>
        <v>-0.0472696692478985</v>
      </c>
      <c r="L326" s="22">
        <f t="shared" si="313"/>
        <v>0.0604326730143558</v>
      </c>
      <c r="M326" s="22">
        <f t="shared" si="313"/>
        <v>0.0706841707547329</v>
      </c>
      <c r="N326" s="22">
        <f t="shared" si="313"/>
        <v>0.0737902362463923</v>
      </c>
      <c r="O326" s="22">
        <f t="shared" si="313"/>
        <v>0.176155431014275</v>
      </c>
      <c r="P326" s="22">
        <f t="shared" si="313"/>
        <v>0.212714713363241</v>
      </c>
      <c r="Q326" s="22">
        <f t="shared" si="313"/>
        <v>0.183186019763935</v>
      </c>
      <c r="R326" s="22">
        <f t="shared" si="313"/>
        <v>0.248415455289614</v>
      </c>
      <c r="S326" s="22">
        <f t="shared" si="313"/>
        <v>0.270975310197788</v>
      </c>
      <c r="T326" s="22">
        <f t="shared" si="313"/>
        <v>0.280364752886193</v>
      </c>
      <c r="U326" s="22">
        <f t="shared" si="313"/>
        <v>0.259628551614967</v>
      </c>
      <c r="V326" s="22">
        <f t="shared" si="313"/>
        <v>0.283993965267867</v>
      </c>
      <c r="W326" s="22">
        <f t="shared" si="313"/>
        <v>0.283669933247079</v>
      </c>
      <c r="X326" s="26"/>
      <c r="Y326" s="26"/>
      <c r="Z326" s="26"/>
      <c r="AA326" s="33"/>
    </row>
    <row r="327" ht="12" customHeight="1" spans="1:27">
      <c r="A327" s="23"/>
      <c r="B327">
        <v>5</v>
      </c>
      <c r="C327" s="24">
        <v>0</v>
      </c>
      <c r="D327" s="22">
        <f t="shared" ref="D327:W327" si="314">D222/SD_5*SD_6</f>
        <v>0.108093975288614</v>
      </c>
      <c r="E327" s="22">
        <f t="shared" si="314"/>
        <v>0.150160397320538</v>
      </c>
      <c r="F327" s="22">
        <f t="shared" si="314"/>
        <v>0.0351674929617842</v>
      </c>
      <c r="G327" s="22">
        <f t="shared" si="314"/>
        <v>-0.0600515258245199</v>
      </c>
      <c r="H327" s="22">
        <f t="shared" si="314"/>
        <v>0.0387916338844628</v>
      </c>
      <c r="I327" s="22">
        <f t="shared" si="314"/>
        <v>0.0988802307473561</v>
      </c>
      <c r="J327" s="22">
        <f t="shared" si="314"/>
        <v>0.110236822061178</v>
      </c>
      <c r="K327" s="22">
        <f t="shared" si="314"/>
        <v>0.0166775296260614</v>
      </c>
      <c r="L327" s="22">
        <f t="shared" si="314"/>
        <v>0.0389806975171756</v>
      </c>
      <c r="M327" s="22">
        <f t="shared" si="314"/>
        <v>0.0140721537426677</v>
      </c>
      <c r="N327" s="22">
        <f t="shared" si="314"/>
        <v>-0.0325671351261726</v>
      </c>
      <c r="O327" s="22">
        <f t="shared" si="314"/>
        <v>-0.0698396373503202</v>
      </c>
      <c r="P327" s="22">
        <f t="shared" si="314"/>
        <v>-0.0970996875205492</v>
      </c>
      <c r="Q327" s="22">
        <f t="shared" si="314"/>
        <v>-0.0442730597363584</v>
      </c>
      <c r="R327" s="22">
        <f t="shared" si="314"/>
        <v>-0.084207367801127</v>
      </c>
      <c r="S327" s="22">
        <f t="shared" si="314"/>
        <v>-0.100620900546859</v>
      </c>
      <c r="T327" s="22">
        <f t="shared" si="314"/>
        <v>-0.0443047975503684</v>
      </c>
      <c r="U327" s="22">
        <f t="shared" si="314"/>
        <v>0.00533393410463853</v>
      </c>
      <c r="V327" s="22">
        <f t="shared" si="314"/>
        <v>-0.0379195638448098</v>
      </c>
      <c r="W327" s="22">
        <f t="shared" si="314"/>
        <v>-0.0544183856768847</v>
      </c>
      <c r="X327" s="26"/>
      <c r="Y327" s="26"/>
      <c r="Z327" s="26"/>
      <c r="AA327" s="33"/>
    </row>
    <row r="328" ht="12" customHeight="1" spans="1:27">
      <c r="A328" s="23"/>
      <c r="B328">
        <v>6</v>
      </c>
      <c r="C328" s="24">
        <v>0</v>
      </c>
      <c r="D328" s="22">
        <f t="shared" ref="D328:W328" si="315">D223/SD_5*SD_6</f>
        <v>0.0548183798670606</v>
      </c>
      <c r="E328" s="22">
        <f t="shared" si="315"/>
        <v>0.0688637422540723</v>
      </c>
      <c r="F328" s="22">
        <f t="shared" si="315"/>
        <v>0.0882189135662504</v>
      </c>
      <c r="G328" s="22">
        <f t="shared" si="315"/>
        <v>0.0922397711548712</v>
      </c>
      <c r="H328" s="22">
        <f t="shared" si="315"/>
        <v>0.0743182807317209</v>
      </c>
      <c r="I328" s="22">
        <f t="shared" si="315"/>
        <v>0.113271461791641</v>
      </c>
      <c r="J328" s="22">
        <f t="shared" si="315"/>
        <v>0.139246482637171</v>
      </c>
      <c r="K328" s="22">
        <f t="shared" si="315"/>
        <v>0.10906035881805</v>
      </c>
      <c r="L328" s="22">
        <f t="shared" si="315"/>
        <v>0.073641825335821</v>
      </c>
      <c r="M328" s="22">
        <f t="shared" si="315"/>
        <v>0.100090426712532</v>
      </c>
      <c r="N328" s="22">
        <f t="shared" si="315"/>
        <v>0.0344033310956234</v>
      </c>
      <c r="O328" s="22">
        <f t="shared" si="315"/>
        <v>-0.0120030128706423</v>
      </c>
      <c r="P328" s="22">
        <f t="shared" si="315"/>
        <v>-0.0340544585929693</v>
      </c>
      <c r="Q328" s="22">
        <f t="shared" si="315"/>
        <v>-0.00320700490344314</v>
      </c>
      <c r="R328" s="22">
        <f t="shared" si="315"/>
        <v>-0.0141484673602716</v>
      </c>
      <c r="S328" s="22">
        <f t="shared" si="315"/>
        <v>0.0580986288933593</v>
      </c>
      <c r="T328" s="22">
        <f t="shared" si="315"/>
        <v>0.076682023814028</v>
      </c>
      <c r="U328" s="22">
        <f t="shared" si="315"/>
        <v>0.118786257104031</v>
      </c>
      <c r="V328" s="22">
        <f t="shared" si="315"/>
        <v>0.120868131935057</v>
      </c>
      <c r="W328" s="22">
        <f t="shared" si="315"/>
        <v>0.119792064588778</v>
      </c>
      <c r="X328" s="26"/>
      <c r="Y328" s="26"/>
      <c r="Z328" s="26"/>
      <c r="AA328" s="33"/>
    </row>
    <row r="329" ht="12" customHeight="1" spans="1:27">
      <c r="A329" s="23"/>
      <c r="B329">
        <v>7</v>
      </c>
      <c r="C329" s="24">
        <v>0</v>
      </c>
      <c r="D329" s="22">
        <f t="shared" ref="D329:W329" si="316">D224/SD_5*SD_6</f>
        <v>0.0141331519706104</v>
      </c>
      <c r="E329" s="22">
        <f t="shared" si="316"/>
        <v>-0.0280290792140492</v>
      </c>
      <c r="F329" s="22">
        <f t="shared" si="316"/>
        <v>0.0181577532868148</v>
      </c>
      <c r="G329" s="22">
        <f t="shared" si="316"/>
        <v>0.0416553156769522</v>
      </c>
      <c r="H329" s="22">
        <f t="shared" si="316"/>
        <v>0.0607244472165274</v>
      </c>
      <c r="I329" s="22">
        <f t="shared" si="316"/>
        <v>0.0732523996274413</v>
      </c>
      <c r="J329" s="22">
        <f t="shared" si="316"/>
        <v>0.0257098732368688</v>
      </c>
      <c r="K329" s="22">
        <f t="shared" si="316"/>
        <v>0.0364339171270132</v>
      </c>
      <c r="L329" s="22">
        <f t="shared" si="316"/>
        <v>-0.00799629810051507</v>
      </c>
      <c r="M329" s="22">
        <f t="shared" si="316"/>
        <v>0.0379288112972709</v>
      </c>
      <c r="N329" s="22">
        <f t="shared" si="316"/>
        <v>0.151689243937119</v>
      </c>
      <c r="O329" s="22">
        <f t="shared" si="316"/>
        <v>0.170906964726255</v>
      </c>
      <c r="P329" s="22">
        <f t="shared" si="316"/>
        <v>0.23863334387607</v>
      </c>
      <c r="Q329" s="22">
        <f t="shared" si="316"/>
        <v>0.221249250913412</v>
      </c>
      <c r="R329" s="22">
        <f t="shared" si="316"/>
        <v>0.220768391933329</v>
      </c>
      <c r="S329" s="22">
        <f t="shared" si="316"/>
        <v>0.273318569082781</v>
      </c>
      <c r="T329" s="22">
        <f t="shared" si="316"/>
        <v>0.314021349968538</v>
      </c>
      <c r="U329" s="22">
        <f t="shared" si="316"/>
        <v>0.294684483906194</v>
      </c>
      <c r="V329" s="22">
        <f t="shared" si="316"/>
        <v>0.319768187347013</v>
      </c>
      <c r="W329" s="22">
        <f t="shared" si="316"/>
        <v>0.29495111630079</v>
      </c>
      <c r="X329" s="26"/>
      <c r="Y329" s="26"/>
      <c r="Z329" s="26"/>
      <c r="AA329" s="33"/>
    </row>
    <row r="330" ht="12" customHeight="1" spans="1:27">
      <c r="A330" s="23"/>
      <c r="B330">
        <v>8</v>
      </c>
      <c r="C330" s="24">
        <v>0</v>
      </c>
      <c r="D330" s="22">
        <f t="shared" ref="D330:W330" si="317">D225/SD_5*SD_6</f>
        <v>0.0320415072425399</v>
      </c>
      <c r="E330" s="22">
        <f t="shared" si="317"/>
        <v>0.00187463382993493</v>
      </c>
      <c r="F330" s="22">
        <f t="shared" si="317"/>
        <v>0.0271129723209394</v>
      </c>
      <c r="G330" s="22">
        <f t="shared" si="317"/>
        <v>0.00593790408771134</v>
      </c>
      <c r="H330" s="22">
        <f t="shared" si="317"/>
        <v>-0.00327864942781898</v>
      </c>
      <c r="I330" s="22">
        <f t="shared" si="317"/>
        <v>0.016939958150413</v>
      </c>
      <c r="J330" s="22">
        <f t="shared" si="317"/>
        <v>-0.0342913916373584</v>
      </c>
      <c r="K330" s="22">
        <f t="shared" si="317"/>
        <v>0.00769926699309116</v>
      </c>
      <c r="L330" s="22">
        <f t="shared" si="317"/>
        <v>-0.0413931116294121</v>
      </c>
      <c r="M330" s="22">
        <f t="shared" si="317"/>
        <v>0.00771512577492256</v>
      </c>
      <c r="N330" s="22">
        <f t="shared" si="317"/>
        <v>0.0149800557670769</v>
      </c>
      <c r="O330" s="22">
        <f t="shared" si="317"/>
        <v>0.0521973994553788</v>
      </c>
      <c r="P330" s="22">
        <f t="shared" si="317"/>
        <v>0.04560366936075</v>
      </c>
      <c r="Q330" s="22">
        <f t="shared" si="317"/>
        <v>-0.0304431591369451</v>
      </c>
      <c r="R330" s="22">
        <f t="shared" si="317"/>
        <v>-0.00733314032930637</v>
      </c>
      <c r="S330" s="22">
        <f t="shared" si="317"/>
        <v>0.0604139355221577</v>
      </c>
      <c r="T330" s="22">
        <f t="shared" si="317"/>
        <v>0.0359446748101173</v>
      </c>
      <c r="U330" s="22">
        <f t="shared" si="317"/>
        <v>0.0581511984612674</v>
      </c>
      <c r="V330" s="22">
        <f t="shared" si="317"/>
        <v>0.0521920550565555</v>
      </c>
      <c r="W330" s="22">
        <f t="shared" si="317"/>
        <v>0.0521676582465531</v>
      </c>
      <c r="X330" s="26"/>
      <c r="Y330" s="26"/>
      <c r="Z330" s="26"/>
      <c r="AA330" s="33"/>
    </row>
    <row r="331" ht="12" customHeight="1" spans="1:27">
      <c r="A331" s="23"/>
      <c r="B331">
        <v>9</v>
      </c>
      <c r="C331" s="24">
        <v>0</v>
      </c>
      <c r="D331" s="22">
        <f t="shared" ref="D331:W331" si="318">D226/SD_5*SD_6</f>
        <v>0.0105054794135807</v>
      </c>
      <c r="E331" s="22">
        <f t="shared" si="318"/>
        <v>0.0994737723258417</v>
      </c>
      <c r="F331" s="22">
        <f t="shared" si="318"/>
        <v>0.0815979279875279</v>
      </c>
      <c r="G331" s="22">
        <f t="shared" si="318"/>
        <v>0.113937926897215</v>
      </c>
      <c r="H331" s="22">
        <f t="shared" si="318"/>
        <v>0.180806265641646</v>
      </c>
      <c r="I331" s="22">
        <f t="shared" si="318"/>
        <v>0.117692471900712</v>
      </c>
      <c r="J331" s="22">
        <f t="shared" si="318"/>
        <v>0.114871376006421</v>
      </c>
      <c r="K331" s="22">
        <f t="shared" si="318"/>
        <v>0.139413636907102</v>
      </c>
      <c r="L331" s="22">
        <f t="shared" si="318"/>
        <v>0.199578126146719</v>
      </c>
      <c r="M331" s="22">
        <f t="shared" si="318"/>
        <v>0.241043210554064</v>
      </c>
      <c r="N331" s="22">
        <f t="shared" si="318"/>
        <v>0.253729665143828</v>
      </c>
      <c r="O331" s="22">
        <f t="shared" si="318"/>
        <v>0.386298079527355</v>
      </c>
      <c r="P331" s="22">
        <f t="shared" si="318"/>
        <v>0.332151298478841</v>
      </c>
      <c r="Q331" s="22">
        <f t="shared" si="318"/>
        <v>0.290084386435109</v>
      </c>
      <c r="R331" s="22">
        <f t="shared" si="318"/>
        <v>0.340504166377892</v>
      </c>
      <c r="S331" s="22">
        <f t="shared" si="318"/>
        <v>0.264207361876782</v>
      </c>
      <c r="T331" s="22">
        <f t="shared" si="318"/>
        <v>0.29153581925863</v>
      </c>
      <c r="U331" s="22">
        <f t="shared" si="318"/>
        <v>0.233315304431453</v>
      </c>
      <c r="V331" s="22">
        <f t="shared" si="318"/>
        <v>0.12128937068907</v>
      </c>
      <c r="W331" s="22">
        <f t="shared" si="318"/>
        <v>0.212225435819945</v>
      </c>
      <c r="X331" s="26"/>
      <c r="Y331" s="26"/>
      <c r="Z331" s="26"/>
      <c r="AA331" s="33"/>
    </row>
    <row r="332" ht="12" customHeight="1" spans="1:27">
      <c r="A332" s="23"/>
      <c r="B332">
        <v>10</v>
      </c>
      <c r="C332" s="24">
        <v>0</v>
      </c>
      <c r="D332" s="22">
        <f t="shared" ref="D332:W332" si="319">D227/SD_5*SD_6</f>
        <v>-0.0131217553518594</v>
      </c>
      <c r="E332" s="22">
        <f t="shared" si="319"/>
        <v>-0.0564062347329457</v>
      </c>
      <c r="F332" s="22">
        <f t="shared" si="319"/>
        <v>-0.0591313069523697</v>
      </c>
      <c r="G332" s="22">
        <f t="shared" si="319"/>
        <v>-0.0220927090611035</v>
      </c>
      <c r="H332" s="22">
        <f t="shared" si="319"/>
        <v>-0.0450559647638839</v>
      </c>
      <c r="I332" s="22">
        <f t="shared" si="319"/>
        <v>-0.0633798809615659</v>
      </c>
      <c r="J332" s="22">
        <f t="shared" si="319"/>
        <v>-0.0311085950330187</v>
      </c>
      <c r="K332" s="22">
        <f t="shared" si="319"/>
        <v>-0.0329663573742361</v>
      </c>
      <c r="L332" s="22">
        <f t="shared" si="319"/>
        <v>0.0258553354729908</v>
      </c>
      <c r="M332" s="22">
        <f t="shared" si="319"/>
        <v>-0.0459328669076155</v>
      </c>
      <c r="N332" s="22">
        <f t="shared" si="319"/>
        <v>-0.0830672657634296</v>
      </c>
      <c r="O332" s="22">
        <f t="shared" si="319"/>
        <v>-0.145704512612625</v>
      </c>
      <c r="P332" s="22">
        <f t="shared" si="319"/>
        <v>-0.158723881521642</v>
      </c>
      <c r="Q332" s="22">
        <f t="shared" si="319"/>
        <v>-0.149876619175011</v>
      </c>
      <c r="R332" s="22">
        <f t="shared" si="319"/>
        <v>-0.136006147592624</v>
      </c>
      <c r="S332" s="22">
        <f t="shared" si="319"/>
        <v>-0.178722520476124</v>
      </c>
      <c r="T332" s="22">
        <f t="shared" si="319"/>
        <v>-0.0815089466323177</v>
      </c>
      <c r="U332" s="22">
        <f t="shared" si="319"/>
        <v>-0.108088102761697</v>
      </c>
      <c r="V332" s="22">
        <f t="shared" si="319"/>
        <v>-0.0891573557805268</v>
      </c>
      <c r="W332" s="22">
        <f t="shared" si="319"/>
        <v>-0.112958309723082</v>
      </c>
      <c r="X332" s="26"/>
      <c r="Y332" s="26"/>
      <c r="Z332" s="26"/>
      <c r="AA332" s="33"/>
    </row>
    <row r="333" ht="12" customHeight="1" spans="1:27">
      <c r="A333" s="23"/>
      <c r="B333">
        <v>11</v>
      </c>
      <c r="C333" s="24">
        <v>0</v>
      </c>
      <c r="D333" s="22">
        <f t="shared" ref="D333:W333" si="320">D228/SD_5*SD_6</f>
        <v>0.0173306551897531</v>
      </c>
      <c r="E333" s="22">
        <f t="shared" si="320"/>
        <v>0.0354340769552045</v>
      </c>
      <c r="F333" s="22">
        <f t="shared" si="320"/>
        <v>0.0167445998348253</v>
      </c>
      <c r="G333" s="22">
        <f t="shared" si="320"/>
        <v>-0.0336938845566508</v>
      </c>
      <c r="H333" s="22">
        <f t="shared" si="320"/>
        <v>-0.00584095463362987</v>
      </c>
      <c r="I333" s="22">
        <f t="shared" si="320"/>
        <v>-0.0322209004764082</v>
      </c>
      <c r="J333" s="22">
        <f t="shared" si="320"/>
        <v>0.0120969131340458</v>
      </c>
      <c r="K333" s="22">
        <f t="shared" si="320"/>
        <v>0.0564905925990213</v>
      </c>
      <c r="L333" s="22">
        <f t="shared" si="320"/>
        <v>-0.0513334701875687</v>
      </c>
      <c r="M333" s="22">
        <f t="shared" si="320"/>
        <v>0.0221561888557129</v>
      </c>
      <c r="N333" s="22">
        <f t="shared" si="320"/>
        <v>0.0190035300256367</v>
      </c>
      <c r="O333" s="22">
        <f t="shared" si="320"/>
        <v>0.0776471667552578</v>
      </c>
      <c r="P333" s="22">
        <f t="shared" si="320"/>
        <v>0.0915029991593833</v>
      </c>
      <c r="Q333" s="22">
        <f t="shared" si="320"/>
        <v>0.0862862641012022</v>
      </c>
      <c r="R333" s="22">
        <f t="shared" si="320"/>
        <v>0.0788165434257188</v>
      </c>
      <c r="S333" s="22">
        <f t="shared" si="320"/>
        <v>0.0460240146451858</v>
      </c>
      <c r="T333" s="22">
        <f t="shared" si="320"/>
        <v>0.0331407045670472</v>
      </c>
      <c r="U333" s="22">
        <f t="shared" si="320"/>
        <v>0.0293545715907028</v>
      </c>
      <c r="V333" s="22">
        <f t="shared" si="320"/>
        <v>-0.0200751743319743</v>
      </c>
      <c r="W333" s="22">
        <f t="shared" si="320"/>
        <v>-0.0815982860199546</v>
      </c>
      <c r="X333" s="26"/>
      <c r="Y333" s="26"/>
      <c r="Z333" s="26"/>
      <c r="AA333" s="33"/>
    </row>
    <row r="334" ht="12" customHeight="1" spans="1:27">
      <c r="A334" s="23"/>
      <c r="B334">
        <v>12</v>
      </c>
      <c r="C334" s="24">
        <v>0</v>
      </c>
      <c r="D334" s="22">
        <f t="shared" ref="D334:W334" si="321">D229/SD_5*SD_6</f>
        <v>0.0492404045152706</v>
      </c>
      <c r="E334" s="22">
        <f t="shared" si="321"/>
        <v>0.0763979414366717</v>
      </c>
      <c r="F334" s="22">
        <f t="shared" si="321"/>
        <v>0.118617325580182</v>
      </c>
      <c r="G334" s="22">
        <f t="shared" si="321"/>
        <v>0.0921653145359669</v>
      </c>
      <c r="H334" s="22">
        <f t="shared" si="321"/>
        <v>0.084842482978859</v>
      </c>
      <c r="I334" s="22">
        <f t="shared" si="321"/>
        <v>0.140286997192051</v>
      </c>
      <c r="J334" s="22">
        <f t="shared" si="321"/>
        <v>0.149184857033821</v>
      </c>
      <c r="K334" s="22">
        <f t="shared" si="321"/>
        <v>0.216856632526388</v>
      </c>
      <c r="L334" s="22">
        <f t="shared" si="321"/>
        <v>0.195978347840733</v>
      </c>
      <c r="M334" s="22">
        <f t="shared" si="321"/>
        <v>0.178285969354596</v>
      </c>
      <c r="N334" s="22">
        <f t="shared" si="321"/>
        <v>0.145889773399599</v>
      </c>
      <c r="O334" s="22">
        <f t="shared" si="321"/>
        <v>0.0742274379964311</v>
      </c>
      <c r="P334" s="22">
        <f t="shared" si="321"/>
        <v>0.128352707880712</v>
      </c>
      <c r="Q334" s="22">
        <f t="shared" si="321"/>
        <v>0.164888155875756</v>
      </c>
      <c r="R334" s="22">
        <f t="shared" si="321"/>
        <v>0.170374904598182</v>
      </c>
      <c r="S334" s="22">
        <f t="shared" si="321"/>
        <v>0.119400524629167</v>
      </c>
      <c r="T334" s="22">
        <f t="shared" si="321"/>
        <v>0.0758035678002153</v>
      </c>
      <c r="U334" s="22">
        <f t="shared" si="321"/>
        <v>0.0828655338922908</v>
      </c>
      <c r="V334" s="22">
        <f t="shared" si="321"/>
        <v>0.0955603458407599</v>
      </c>
      <c r="W334" s="22">
        <f t="shared" si="321"/>
        <v>0.0926615574970482</v>
      </c>
      <c r="X334" s="26"/>
      <c r="Y334" s="26"/>
      <c r="Z334" s="26"/>
      <c r="AA334" s="33"/>
    </row>
    <row r="335" ht="12" customHeight="1" spans="1:27">
      <c r="A335" s="23"/>
      <c r="B335">
        <v>13</v>
      </c>
      <c r="C335" s="24">
        <v>0</v>
      </c>
      <c r="D335" s="22">
        <f t="shared" ref="D335:W335" si="322">D230/SD_5*SD_6</f>
        <v>0.0141579941594457</v>
      </c>
      <c r="E335" s="22">
        <f t="shared" si="322"/>
        <v>0.0929980387616325</v>
      </c>
      <c r="F335" s="22">
        <f t="shared" si="322"/>
        <v>0.0886404839311762</v>
      </c>
      <c r="G335" s="22">
        <f t="shared" si="322"/>
        <v>0.11928596103889</v>
      </c>
      <c r="H335" s="22">
        <f t="shared" si="322"/>
        <v>0.0801657829689675</v>
      </c>
      <c r="I335" s="22">
        <f t="shared" si="322"/>
        <v>-0.0106359847269611</v>
      </c>
      <c r="J335" s="22">
        <f t="shared" si="322"/>
        <v>0.0131321685897396</v>
      </c>
      <c r="K335" s="22">
        <f t="shared" si="322"/>
        <v>0.0249295756840639</v>
      </c>
      <c r="L335" s="22">
        <f t="shared" si="322"/>
        <v>0.0456426070881282</v>
      </c>
      <c r="M335" s="22">
        <f t="shared" si="322"/>
        <v>0.0361334765461512</v>
      </c>
      <c r="N335" s="22">
        <f t="shared" si="322"/>
        <v>0.00956159547761785</v>
      </c>
      <c r="O335" s="22">
        <f t="shared" si="322"/>
        <v>0.0383880049249676</v>
      </c>
      <c r="P335" s="22">
        <f t="shared" si="322"/>
        <v>0.0624463648755641</v>
      </c>
      <c r="Q335" s="22">
        <f t="shared" si="322"/>
        <v>0.0959668992631363</v>
      </c>
      <c r="R335" s="22">
        <f t="shared" si="322"/>
        <v>0.0959934461060197</v>
      </c>
      <c r="S335" s="22">
        <f t="shared" si="322"/>
        <v>0.148653943126284</v>
      </c>
      <c r="T335" s="22">
        <f t="shared" si="322"/>
        <v>0.111144686625766</v>
      </c>
      <c r="U335" s="22">
        <f t="shared" si="322"/>
        <v>0.166743781967989</v>
      </c>
      <c r="V335" s="22">
        <f t="shared" si="322"/>
        <v>0.11387821972331</v>
      </c>
      <c r="W335" s="22">
        <f t="shared" si="322"/>
        <v>0.0805453843971333</v>
      </c>
      <c r="X335" s="26"/>
      <c r="Y335" s="26"/>
      <c r="Z335" s="26"/>
      <c r="AA335" s="33"/>
    </row>
    <row r="336" ht="12" customHeight="1" spans="1:27">
      <c r="A336" s="23"/>
      <c r="B336">
        <v>14</v>
      </c>
      <c r="C336" s="24">
        <v>0</v>
      </c>
      <c r="D336" s="22">
        <f t="shared" ref="D336:W336" si="323">D231/SD_5*SD_6</f>
        <v>-0.0118642354748522</v>
      </c>
      <c r="E336" s="22">
        <f t="shared" si="323"/>
        <v>-0.016729036994075</v>
      </c>
      <c r="F336" s="22">
        <f t="shared" si="323"/>
        <v>0.0101238000546503</v>
      </c>
      <c r="G336" s="22">
        <f t="shared" si="323"/>
        <v>0.0257934768126439</v>
      </c>
      <c r="H336" s="22">
        <f t="shared" si="323"/>
        <v>-0.00891957136336251</v>
      </c>
      <c r="I336" s="22">
        <f t="shared" si="323"/>
        <v>-0.128673516523751</v>
      </c>
      <c r="J336" s="22">
        <f t="shared" si="323"/>
        <v>-0.112407227242873</v>
      </c>
      <c r="K336" s="22">
        <f t="shared" si="323"/>
        <v>-0.0949398111964334</v>
      </c>
      <c r="L336" s="22">
        <f t="shared" si="323"/>
        <v>-0.23637105235579</v>
      </c>
      <c r="M336" s="22">
        <f t="shared" si="323"/>
        <v>-0.188668338225679</v>
      </c>
      <c r="N336" s="22">
        <f t="shared" si="323"/>
        <v>-0.135339839406483</v>
      </c>
      <c r="O336" s="22">
        <f t="shared" si="323"/>
        <v>-0.139643361426052</v>
      </c>
      <c r="P336" s="22">
        <f t="shared" si="323"/>
        <v>-0.163390362717516</v>
      </c>
      <c r="Q336" s="22">
        <f t="shared" si="323"/>
        <v>-0.116770931796798</v>
      </c>
      <c r="R336" s="22">
        <f t="shared" si="323"/>
        <v>-0.17274644843416</v>
      </c>
      <c r="S336" s="22">
        <f t="shared" si="323"/>
        <v>-0.232585834348573</v>
      </c>
      <c r="T336" s="22">
        <f t="shared" si="323"/>
        <v>-0.189801032867007</v>
      </c>
      <c r="U336" s="22">
        <f t="shared" si="323"/>
        <v>-0.183880269428429</v>
      </c>
      <c r="V336" s="22">
        <f t="shared" si="323"/>
        <v>-0.195861441299046</v>
      </c>
      <c r="W336" s="22">
        <f t="shared" si="323"/>
        <v>-0.206725655687121</v>
      </c>
      <c r="X336" s="26"/>
      <c r="Y336" s="26"/>
      <c r="Z336" s="26"/>
      <c r="AA336" s="33"/>
    </row>
    <row r="337" ht="12" customHeight="1" spans="1:27">
      <c r="A337" s="23"/>
      <c r="B337">
        <v>15</v>
      </c>
      <c r="C337" s="24">
        <v>0</v>
      </c>
      <c r="D337" s="22">
        <f t="shared" ref="D337:W337" si="324">D232/SD_5*SD_6</f>
        <v>-0.0360364019858796</v>
      </c>
      <c r="E337" s="22">
        <f t="shared" si="324"/>
        <v>0.0809287358020706</v>
      </c>
      <c r="F337" s="22">
        <f t="shared" si="324"/>
        <v>0.178637620476479</v>
      </c>
      <c r="G337" s="22">
        <f t="shared" si="324"/>
        <v>0.100874063972128</v>
      </c>
      <c r="H337" s="22">
        <f t="shared" si="324"/>
        <v>-6.76954071121198e-5</v>
      </c>
      <c r="I337" s="22">
        <f t="shared" si="324"/>
        <v>0.0386260177295062</v>
      </c>
      <c r="J337" s="22">
        <f t="shared" si="324"/>
        <v>0.105383471873225</v>
      </c>
      <c r="K337" s="22">
        <f t="shared" si="324"/>
        <v>0.123070701020873</v>
      </c>
      <c r="L337" s="22">
        <f t="shared" si="324"/>
        <v>0.168226755879987</v>
      </c>
      <c r="M337" s="22">
        <f t="shared" si="324"/>
        <v>0.137521020711148</v>
      </c>
      <c r="N337" s="22">
        <f t="shared" si="324"/>
        <v>0.0902166702799419</v>
      </c>
      <c r="O337" s="22">
        <f t="shared" si="324"/>
        <v>0.105465475474355</v>
      </c>
      <c r="P337" s="22">
        <f t="shared" si="324"/>
        <v>0.0604488984063108</v>
      </c>
      <c r="Q337" s="22">
        <f t="shared" si="324"/>
        <v>0.0324707990724008</v>
      </c>
      <c r="R337" s="22">
        <f t="shared" si="324"/>
        <v>-0.00243259281048517</v>
      </c>
      <c r="S337" s="22">
        <f t="shared" si="324"/>
        <v>0.0436671953147668</v>
      </c>
      <c r="T337" s="22">
        <f t="shared" si="324"/>
        <v>0.0459565589652489</v>
      </c>
      <c r="U337" s="22">
        <f t="shared" si="324"/>
        <v>0.0616374106610915</v>
      </c>
      <c r="V337" s="22">
        <f t="shared" si="324"/>
        <v>0.0310368563143432</v>
      </c>
      <c r="W337" s="22">
        <f t="shared" si="324"/>
        <v>0.0347448758471441</v>
      </c>
      <c r="X337" s="26"/>
      <c r="Y337" s="26"/>
      <c r="Z337" s="26"/>
      <c r="AA337" s="33"/>
    </row>
    <row r="338" ht="12" customHeight="1" spans="1:27">
      <c r="A338" s="23"/>
      <c r="B338">
        <v>16</v>
      </c>
      <c r="C338" s="24">
        <v>0</v>
      </c>
      <c r="D338" s="22">
        <f t="shared" ref="D338:W338" si="325">D233/SD_5*SD_6</f>
        <v>0.00762492350879955</v>
      </c>
      <c r="E338" s="22">
        <f t="shared" si="325"/>
        <v>-0.0218978103393955</v>
      </c>
      <c r="F338" s="22">
        <f t="shared" si="325"/>
        <v>-0.0227068543781948</v>
      </c>
      <c r="G338" s="22">
        <f t="shared" si="325"/>
        <v>0.0149699126064114</v>
      </c>
      <c r="H338" s="22">
        <f t="shared" si="325"/>
        <v>-0.0327448628549283</v>
      </c>
      <c r="I338" s="22">
        <f t="shared" si="325"/>
        <v>-0.00891012538062121</v>
      </c>
      <c r="J338" s="22">
        <f t="shared" si="325"/>
        <v>-0.0253260681096854</v>
      </c>
      <c r="K338" s="22">
        <f t="shared" si="325"/>
        <v>-0.0919343404264965</v>
      </c>
      <c r="L338" s="22">
        <f t="shared" si="325"/>
        <v>-0.0463735043046133</v>
      </c>
      <c r="M338" s="22">
        <f t="shared" si="325"/>
        <v>0.0261817541205149</v>
      </c>
      <c r="N338" s="22">
        <f t="shared" si="325"/>
        <v>0.0358834404370978</v>
      </c>
      <c r="O338" s="22">
        <f t="shared" si="325"/>
        <v>-0.0289966356712303</v>
      </c>
      <c r="P338" s="22">
        <f t="shared" si="325"/>
        <v>-0.0360362595565147</v>
      </c>
      <c r="Q338" s="22">
        <f t="shared" si="325"/>
        <v>-0.0241937420239856</v>
      </c>
      <c r="R338" s="22">
        <f t="shared" si="325"/>
        <v>0.0290908204387483</v>
      </c>
      <c r="S338" s="22">
        <f t="shared" si="325"/>
        <v>0.0591249948512313</v>
      </c>
      <c r="T338" s="22">
        <f t="shared" si="325"/>
        <v>0.00680350153787169</v>
      </c>
      <c r="U338" s="22">
        <f t="shared" si="325"/>
        <v>-0.0373499329553958</v>
      </c>
      <c r="V338" s="22">
        <f t="shared" si="325"/>
        <v>-0.0818486600396676</v>
      </c>
      <c r="W338" s="22">
        <f t="shared" si="325"/>
        <v>-0.00717704432760152</v>
      </c>
      <c r="X338" s="26"/>
      <c r="Y338" s="26"/>
      <c r="Z338" s="26"/>
      <c r="AA338" s="33"/>
    </row>
    <row r="339" ht="12" customHeight="1" spans="1:27">
      <c r="A339" s="23"/>
      <c r="B339">
        <v>17</v>
      </c>
      <c r="C339" s="24">
        <v>0</v>
      </c>
      <c r="D339" s="22">
        <f t="shared" ref="D339:W339" si="326">D234/SD_5*SD_6</f>
        <v>-0.0959303524101226</v>
      </c>
      <c r="E339" s="22">
        <f t="shared" si="326"/>
        <v>-0.0400378902802779</v>
      </c>
      <c r="F339" s="22">
        <f t="shared" si="326"/>
        <v>-0.0363545995349079</v>
      </c>
      <c r="G339" s="22">
        <f t="shared" si="326"/>
        <v>-0.0432300813455791</v>
      </c>
      <c r="H339" s="22">
        <f t="shared" si="326"/>
        <v>-0.0548641471475796</v>
      </c>
      <c r="I339" s="22">
        <f t="shared" si="326"/>
        <v>-0.019701977405889</v>
      </c>
      <c r="J339" s="22">
        <f t="shared" si="326"/>
        <v>-0.0295360933547829</v>
      </c>
      <c r="K339" s="22">
        <f t="shared" si="326"/>
        <v>-0.109422718874768</v>
      </c>
      <c r="L339" s="22">
        <f t="shared" si="326"/>
        <v>-0.144027280069354</v>
      </c>
      <c r="M339" s="22">
        <f t="shared" si="326"/>
        <v>-0.121637965458855</v>
      </c>
      <c r="N339" s="22">
        <f t="shared" si="326"/>
        <v>-0.0734600950757509</v>
      </c>
      <c r="O339" s="22">
        <f t="shared" si="326"/>
        <v>-0.0739565776681413</v>
      </c>
      <c r="P339" s="22">
        <f t="shared" si="326"/>
        <v>-0.00319054850825639</v>
      </c>
      <c r="Q339" s="22">
        <f t="shared" si="326"/>
        <v>0.121836893930957</v>
      </c>
      <c r="R339" s="22">
        <f t="shared" si="326"/>
        <v>0.122806952245464</v>
      </c>
      <c r="S339" s="22">
        <f t="shared" si="326"/>
        <v>0.15035542496268</v>
      </c>
      <c r="T339" s="22">
        <f t="shared" si="326"/>
        <v>0.227991909365181</v>
      </c>
      <c r="U339" s="22">
        <f t="shared" si="326"/>
        <v>0.330331571378631</v>
      </c>
      <c r="V339" s="22">
        <f t="shared" si="326"/>
        <v>0.396363098096146</v>
      </c>
      <c r="W339" s="22">
        <f t="shared" si="326"/>
        <v>0.394156059004321</v>
      </c>
      <c r="X339" s="26"/>
      <c r="Y339" s="26"/>
      <c r="Z339" s="26"/>
      <c r="AA339" s="33"/>
    </row>
    <row r="340" ht="12" customHeight="1" spans="1:27">
      <c r="A340" s="23"/>
      <c r="B340">
        <v>18</v>
      </c>
      <c r="C340" s="24">
        <v>0</v>
      </c>
      <c r="D340" s="22">
        <f t="shared" ref="D340:W340" si="327">D235/SD_5*SD_6</f>
        <v>-0.0272833341161388</v>
      </c>
      <c r="E340" s="22">
        <f t="shared" si="327"/>
        <v>-0.0299823843465605</v>
      </c>
      <c r="F340" s="22">
        <f t="shared" si="327"/>
        <v>0.0256843594142467</v>
      </c>
      <c r="G340" s="22">
        <f t="shared" si="327"/>
        <v>0.0721565809388617</v>
      </c>
      <c r="H340" s="22">
        <f t="shared" si="327"/>
        <v>0.103389533722614</v>
      </c>
      <c r="I340" s="22">
        <f t="shared" si="327"/>
        <v>0.0733719667337438</v>
      </c>
      <c r="J340" s="22">
        <f t="shared" si="327"/>
        <v>0.0160630578540041</v>
      </c>
      <c r="K340" s="22">
        <f t="shared" si="327"/>
        <v>0.0264455265118474</v>
      </c>
      <c r="L340" s="22">
        <f t="shared" si="327"/>
        <v>0.0739374188561446</v>
      </c>
      <c r="M340" s="22">
        <f t="shared" si="327"/>
        <v>0.130216139539203</v>
      </c>
      <c r="N340" s="22">
        <f t="shared" si="327"/>
        <v>0.172939352234632</v>
      </c>
      <c r="O340" s="22">
        <f t="shared" si="327"/>
        <v>0.103357373902009</v>
      </c>
      <c r="P340" s="22">
        <f t="shared" si="327"/>
        <v>0.172830667773435</v>
      </c>
      <c r="Q340" s="22">
        <f t="shared" si="327"/>
        <v>0.128916368484651</v>
      </c>
      <c r="R340" s="22">
        <f t="shared" si="327"/>
        <v>0.0836533091580783</v>
      </c>
      <c r="S340" s="22">
        <f t="shared" si="327"/>
        <v>0.124396046434758</v>
      </c>
      <c r="T340" s="22">
        <f t="shared" si="327"/>
        <v>0.202805776329506</v>
      </c>
      <c r="U340" s="22">
        <f t="shared" si="327"/>
        <v>0.263071045465754</v>
      </c>
      <c r="V340" s="22">
        <f t="shared" si="327"/>
        <v>0.264204886108152</v>
      </c>
      <c r="W340" s="22">
        <f t="shared" si="327"/>
        <v>0.325243979496897</v>
      </c>
      <c r="X340" s="26"/>
      <c r="Y340" s="26"/>
      <c r="Z340" s="26"/>
      <c r="AA340" s="33"/>
    </row>
    <row r="341" ht="12" customHeight="1" spans="1:27">
      <c r="A341" s="23"/>
      <c r="B341">
        <v>19</v>
      </c>
      <c r="C341" s="24">
        <v>0</v>
      </c>
      <c r="D341" s="22">
        <f t="shared" ref="D341:W341" si="328">D236/SD_5*SD_6</f>
        <v>-0.0227429882672835</v>
      </c>
      <c r="E341" s="22">
        <f t="shared" si="328"/>
        <v>0.00834164637239635</v>
      </c>
      <c r="F341" s="22">
        <f t="shared" si="328"/>
        <v>0.0192713367455329</v>
      </c>
      <c r="G341" s="22">
        <f t="shared" si="328"/>
        <v>0.0585882737573766</v>
      </c>
      <c r="H341" s="22">
        <f t="shared" si="328"/>
        <v>0.0584364292474235</v>
      </c>
      <c r="I341" s="22">
        <f t="shared" si="328"/>
        <v>0.0902541929693369</v>
      </c>
      <c r="J341" s="22">
        <f t="shared" si="328"/>
        <v>0.120306784764991</v>
      </c>
      <c r="K341" s="22">
        <f t="shared" si="328"/>
        <v>0.199897655799406</v>
      </c>
      <c r="L341" s="22">
        <f t="shared" si="328"/>
        <v>0.156669739914647</v>
      </c>
      <c r="M341" s="22">
        <f t="shared" si="328"/>
        <v>0.125371874968756</v>
      </c>
      <c r="N341" s="22">
        <f t="shared" si="328"/>
        <v>0.104263579418891</v>
      </c>
      <c r="O341" s="22">
        <f t="shared" si="328"/>
        <v>0.131166851903142</v>
      </c>
      <c r="P341" s="22">
        <f t="shared" si="328"/>
        <v>0.114067820314942</v>
      </c>
      <c r="Q341" s="22">
        <f t="shared" si="328"/>
        <v>0.089318725614639</v>
      </c>
      <c r="R341" s="22">
        <f t="shared" si="328"/>
        <v>0.0906078484244352</v>
      </c>
      <c r="S341" s="22">
        <f t="shared" si="328"/>
        <v>0.120683814182543</v>
      </c>
      <c r="T341" s="22">
        <f t="shared" si="328"/>
        <v>0.186562828701619</v>
      </c>
      <c r="U341" s="22">
        <f t="shared" si="328"/>
        <v>0.198297213202278</v>
      </c>
      <c r="V341" s="22">
        <f t="shared" si="328"/>
        <v>0.190627001125774</v>
      </c>
      <c r="W341" s="22">
        <f t="shared" si="328"/>
        <v>0.104614695661309</v>
      </c>
      <c r="X341" s="26"/>
      <c r="Y341" s="26"/>
      <c r="Z341" s="26"/>
      <c r="AA341" s="33"/>
    </row>
    <row r="342" ht="12" customHeight="1" spans="1:27">
      <c r="A342" s="23"/>
      <c r="B342">
        <v>20</v>
      </c>
      <c r="C342" s="25">
        <v>0</v>
      </c>
      <c r="D342" s="22">
        <f t="shared" ref="D342:W342" si="329">D237/SD_5*SD_6</f>
        <v>-0.0908195598934559</v>
      </c>
      <c r="E342" s="22">
        <f t="shared" si="329"/>
        <v>-0.0665657224620539</v>
      </c>
      <c r="F342" s="22">
        <f t="shared" si="329"/>
        <v>-0.0703207807511398</v>
      </c>
      <c r="G342" s="22">
        <f t="shared" si="329"/>
        <v>-0.100682786450684</v>
      </c>
      <c r="H342" s="22">
        <f t="shared" si="329"/>
        <v>-0.0444792734111923</v>
      </c>
      <c r="I342" s="22">
        <f t="shared" si="329"/>
        <v>-0.128243003917839</v>
      </c>
      <c r="J342" s="22">
        <f t="shared" si="329"/>
        <v>-0.0895669300624551</v>
      </c>
      <c r="K342" s="22">
        <f t="shared" si="329"/>
        <v>-0.130385825244216</v>
      </c>
      <c r="L342" s="22">
        <f t="shared" si="329"/>
        <v>-0.200344720492571</v>
      </c>
      <c r="M342" s="22">
        <f t="shared" si="329"/>
        <v>-0.211123607812113</v>
      </c>
      <c r="N342" s="22">
        <f t="shared" si="329"/>
        <v>-0.162270498319295</v>
      </c>
      <c r="O342" s="22">
        <f t="shared" si="329"/>
        <v>-0.134339220025261</v>
      </c>
      <c r="P342" s="22">
        <f t="shared" si="329"/>
        <v>-0.0694777008641908</v>
      </c>
      <c r="Q342" s="22">
        <f t="shared" si="329"/>
        <v>-0.0419867363323646</v>
      </c>
      <c r="R342" s="22">
        <f t="shared" si="329"/>
        <v>-0.109465903809504</v>
      </c>
      <c r="S342" s="22">
        <f t="shared" si="329"/>
        <v>-0.186310775070045</v>
      </c>
      <c r="T342" s="22">
        <f t="shared" si="329"/>
        <v>-0.0939011842675141</v>
      </c>
      <c r="U342" s="22">
        <f t="shared" si="329"/>
        <v>-0.163962569628973</v>
      </c>
      <c r="V342" s="22">
        <f t="shared" si="329"/>
        <v>-0.209070479797672</v>
      </c>
      <c r="W342" s="22">
        <f t="shared" si="329"/>
        <v>-0.248832066093105</v>
      </c>
      <c r="X342" s="31"/>
      <c r="Y342" s="31"/>
      <c r="Z342" s="31"/>
      <c r="AA342" s="34"/>
    </row>
    <row r="343" ht="12" customHeight="1" spans="1:23">
      <c r="A343" s="54"/>
      <c r="B343">
        <v>21</v>
      </c>
      <c r="D343" s="22">
        <f t="shared" ref="D343:W343" si="330">D238/SD_5*SD_6</f>
        <v>-0.0626273414622476</v>
      </c>
      <c r="E343" s="22">
        <f t="shared" si="330"/>
        <v>-0.0736143213541649</v>
      </c>
      <c r="F343" s="22">
        <f t="shared" si="330"/>
        <v>-0.149452774904713</v>
      </c>
      <c r="G343" s="22">
        <f t="shared" si="330"/>
        <v>-0.208614422483343</v>
      </c>
      <c r="H343" s="22">
        <f t="shared" si="330"/>
        <v>-0.285090741020339</v>
      </c>
      <c r="I343" s="22">
        <f t="shared" si="330"/>
        <v>-0.367622792043755</v>
      </c>
      <c r="J343" s="22">
        <f t="shared" si="330"/>
        <v>-0.350541263357811</v>
      </c>
      <c r="K343" s="22">
        <f t="shared" si="330"/>
        <v>-0.301805472631168</v>
      </c>
      <c r="L343" s="22">
        <f t="shared" si="330"/>
        <v>-0.336382951398649</v>
      </c>
      <c r="M343" s="22">
        <f t="shared" si="330"/>
        <v>-0.380884780839258</v>
      </c>
      <c r="N343" s="22">
        <f t="shared" si="330"/>
        <v>-0.318701801451898</v>
      </c>
      <c r="O343" s="22">
        <f t="shared" si="330"/>
        <v>-0.351420315052892</v>
      </c>
      <c r="P343" s="22">
        <f t="shared" si="330"/>
        <v>-0.32860320755392</v>
      </c>
      <c r="Q343" s="22">
        <f t="shared" si="330"/>
        <v>-0.383751058077187</v>
      </c>
      <c r="R343" s="22">
        <f t="shared" si="330"/>
        <v>-0.39443817024227</v>
      </c>
      <c r="S343" s="22">
        <f t="shared" si="330"/>
        <v>-0.379016553289172</v>
      </c>
      <c r="T343" s="22">
        <f t="shared" si="330"/>
        <v>-0.400001218228416</v>
      </c>
      <c r="U343" s="22">
        <f t="shared" si="330"/>
        <v>-0.397752862171416</v>
      </c>
      <c r="V343" s="22">
        <f t="shared" si="330"/>
        <v>-0.379780111811515</v>
      </c>
      <c r="W343" s="22">
        <f t="shared" si="330"/>
        <v>-0.398601370211396</v>
      </c>
    </row>
    <row r="344" ht="12" customHeight="1" spans="1:23">
      <c r="A344" s="54"/>
      <c r="B344">
        <v>22</v>
      </c>
      <c r="D344" s="22">
        <f t="shared" ref="D344:W344" si="331">D239/SD_5*SD_6</f>
        <v>0.0498507685153474</v>
      </c>
      <c r="E344" s="22">
        <f t="shared" si="331"/>
        <v>0.119566651830717</v>
      </c>
      <c r="F344" s="22">
        <f t="shared" si="331"/>
        <v>0.0939435334972351</v>
      </c>
      <c r="G344" s="22">
        <f t="shared" si="331"/>
        <v>0.24404128804066</v>
      </c>
      <c r="H344" s="22">
        <f t="shared" si="331"/>
        <v>0.199917909013174</v>
      </c>
      <c r="I344" s="22">
        <f t="shared" si="331"/>
        <v>0.103110772317014</v>
      </c>
      <c r="J344" s="22">
        <f t="shared" si="331"/>
        <v>0.126337268997318</v>
      </c>
      <c r="K344" s="22">
        <f t="shared" si="331"/>
        <v>0.197292608057049</v>
      </c>
      <c r="L344" s="22">
        <f t="shared" si="331"/>
        <v>0.181365651898188</v>
      </c>
      <c r="M344" s="22">
        <f t="shared" si="331"/>
        <v>0.191961321436044</v>
      </c>
      <c r="N344" s="22">
        <f t="shared" si="331"/>
        <v>0.156902547415188</v>
      </c>
      <c r="O344" s="22">
        <f t="shared" si="331"/>
        <v>0.123656631239267</v>
      </c>
      <c r="P344" s="22">
        <f t="shared" si="331"/>
        <v>0.0976180070749297</v>
      </c>
      <c r="Q344" s="22">
        <f t="shared" si="331"/>
        <v>0.0610964777087848</v>
      </c>
      <c r="R344" s="22">
        <f t="shared" si="331"/>
        <v>0.0779387371851882</v>
      </c>
      <c r="S344" s="22">
        <f t="shared" si="331"/>
        <v>0.138527588167788</v>
      </c>
      <c r="T344" s="22">
        <f t="shared" si="331"/>
        <v>0.117021314549353</v>
      </c>
      <c r="U344" s="22">
        <f t="shared" si="331"/>
        <v>0.114353904191796</v>
      </c>
      <c r="V344" s="22">
        <f t="shared" si="331"/>
        <v>0.0766259345680181</v>
      </c>
      <c r="W344" s="22">
        <f t="shared" si="331"/>
        <v>0.0774730518962214</v>
      </c>
    </row>
    <row r="345" ht="12" customHeight="1" spans="1:23">
      <c r="A345" s="54"/>
      <c r="B345">
        <v>23</v>
      </c>
      <c r="D345" s="22">
        <f t="shared" ref="D345:W345" si="332">D240/SD_5*SD_6</f>
        <v>0.0209216442080716</v>
      </c>
      <c r="E345" s="22">
        <f t="shared" si="332"/>
        <v>0.0922753298020717</v>
      </c>
      <c r="F345" s="22">
        <f t="shared" si="332"/>
        <v>0.0620073552002958</v>
      </c>
      <c r="G345" s="22">
        <f t="shared" si="332"/>
        <v>0.110119550554833</v>
      </c>
      <c r="H345" s="22">
        <f t="shared" si="332"/>
        <v>0.202749940080469</v>
      </c>
      <c r="I345" s="22">
        <f t="shared" si="332"/>
        <v>0.195021880224463</v>
      </c>
      <c r="J345" s="22">
        <f t="shared" si="332"/>
        <v>0.175911715223583</v>
      </c>
      <c r="K345" s="22">
        <f t="shared" si="332"/>
        <v>0.322930028505886</v>
      </c>
      <c r="L345" s="22">
        <f t="shared" si="332"/>
        <v>0.336781070438882</v>
      </c>
      <c r="M345" s="22">
        <f t="shared" si="332"/>
        <v>0.3725772712961</v>
      </c>
      <c r="N345" s="22">
        <f t="shared" si="332"/>
        <v>0.338840588816191</v>
      </c>
      <c r="O345" s="22">
        <f t="shared" si="332"/>
        <v>0.335285558601243</v>
      </c>
      <c r="P345" s="22">
        <f t="shared" si="332"/>
        <v>0.366831367426755</v>
      </c>
      <c r="Q345" s="22">
        <f t="shared" si="332"/>
        <v>0.323761852734695</v>
      </c>
      <c r="R345" s="22">
        <f t="shared" si="332"/>
        <v>0.284241772706204</v>
      </c>
      <c r="S345" s="22">
        <f t="shared" si="332"/>
        <v>0.379449000248088</v>
      </c>
      <c r="T345" s="22">
        <f t="shared" si="332"/>
        <v>0.405968446587943</v>
      </c>
      <c r="U345" s="22">
        <f t="shared" si="332"/>
        <v>0.362652805816681</v>
      </c>
      <c r="V345" s="22">
        <f t="shared" si="332"/>
        <v>0.349123296677129</v>
      </c>
      <c r="W345" s="22">
        <f t="shared" si="332"/>
        <v>0.279691814513983</v>
      </c>
    </row>
    <row r="346" ht="12" customHeight="1" spans="1:23">
      <c r="A346" s="54"/>
      <c r="B346">
        <v>24</v>
      </c>
      <c r="D346" s="22">
        <f t="shared" ref="D346:W346" si="333">D241/SD_5*SD_6</f>
        <v>0.00611089295929748</v>
      </c>
      <c r="E346" s="22">
        <f t="shared" si="333"/>
        <v>-0.0528793201312787</v>
      </c>
      <c r="F346" s="22">
        <f t="shared" si="333"/>
        <v>-0.0580588095625371</v>
      </c>
      <c r="G346" s="22">
        <f t="shared" si="333"/>
        <v>-0.0346102225321663</v>
      </c>
      <c r="H346" s="22">
        <f t="shared" si="333"/>
        <v>0.0257253042199715</v>
      </c>
      <c r="I346" s="22">
        <f t="shared" si="333"/>
        <v>0.00404246428365008</v>
      </c>
      <c r="J346" s="22">
        <f t="shared" si="333"/>
        <v>0.0650994518946345</v>
      </c>
      <c r="K346" s="22">
        <f t="shared" si="333"/>
        <v>0.0525239949751298</v>
      </c>
      <c r="L346" s="22">
        <f t="shared" si="333"/>
        <v>0.103071914975998</v>
      </c>
      <c r="M346" s="22">
        <f t="shared" si="333"/>
        <v>0.110669961958879</v>
      </c>
      <c r="N346" s="22">
        <f t="shared" si="333"/>
        <v>0.0975595304593653</v>
      </c>
      <c r="O346" s="22">
        <f t="shared" si="333"/>
        <v>0.112687013611999</v>
      </c>
      <c r="P346" s="22">
        <f t="shared" si="333"/>
        <v>0.0816724771565663</v>
      </c>
      <c r="Q346" s="22">
        <f t="shared" si="333"/>
        <v>0.0335319915601746</v>
      </c>
      <c r="R346" s="22">
        <f t="shared" si="333"/>
        <v>0.0598753327385771</v>
      </c>
      <c r="S346" s="22">
        <f t="shared" si="333"/>
        <v>0.0333070185198817</v>
      </c>
      <c r="T346" s="22">
        <f t="shared" si="333"/>
        <v>0.0423082150373441</v>
      </c>
      <c r="U346" s="22">
        <f t="shared" si="333"/>
        <v>0.0722366114416797</v>
      </c>
      <c r="V346" s="22">
        <f t="shared" si="333"/>
        <v>0.0831655920155557</v>
      </c>
      <c r="W346" s="22">
        <f t="shared" si="333"/>
        <v>0.126481189345355</v>
      </c>
    </row>
    <row r="347" ht="12" customHeight="1" spans="1:23">
      <c r="A347" s="54"/>
      <c r="B347">
        <v>25</v>
      </c>
      <c r="D347" s="22">
        <f t="shared" ref="D347:W347" si="334">D242/SD_5*SD_6</f>
        <v>-0.142188472930907</v>
      </c>
      <c r="E347" s="22">
        <f t="shared" si="334"/>
        <v>-0.19972452821519</v>
      </c>
      <c r="F347" s="22">
        <f t="shared" si="334"/>
        <v>-0.17562176170546</v>
      </c>
      <c r="G347" s="22">
        <f t="shared" si="334"/>
        <v>-0.103130955817144</v>
      </c>
      <c r="H347" s="22">
        <f t="shared" si="334"/>
        <v>-0.156064121742503</v>
      </c>
      <c r="I347" s="22">
        <f t="shared" si="334"/>
        <v>-0.163400204615624</v>
      </c>
      <c r="J347" s="22">
        <f t="shared" si="334"/>
        <v>-0.155743709541612</v>
      </c>
      <c r="K347" s="22">
        <f t="shared" si="334"/>
        <v>-0.190825841623268</v>
      </c>
      <c r="L347" s="22">
        <f t="shared" si="334"/>
        <v>-0.153683982789758</v>
      </c>
      <c r="M347" s="22">
        <f t="shared" si="334"/>
        <v>-0.0840286500122085</v>
      </c>
      <c r="N347" s="22">
        <f t="shared" si="334"/>
        <v>-0.098902430665434</v>
      </c>
      <c r="O347" s="22">
        <f t="shared" si="334"/>
        <v>-0.167711749830582</v>
      </c>
      <c r="P347" s="22">
        <f t="shared" si="334"/>
        <v>-0.150694623960874</v>
      </c>
      <c r="Q347" s="22">
        <f t="shared" si="334"/>
        <v>-0.223627356948398</v>
      </c>
      <c r="R347" s="22">
        <f t="shared" si="334"/>
        <v>-0.0979030251511054</v>
      </c>
      <c r="S347" s="22">
        <f t="shared" si="334"/>
        <v>-0.154242088862591</v>
      </c>
      <c r="T347" s="22">
        <f t="shared" si="334"/>
        <v>-0.0972977090566621</v>
      </c>
      <c r="U347" s="22">
        <f t="shared" si="334"/>
        <v>-0.0892487278129182</v>
      </c>
      <c r="V347" s="22">
        <f t="shared" si="334"/>
        <v>-0.105797819470983</v>
      </c>
      <c r="W347" s="22">
        <f t="shared" si="334"/>
        <v>-0.102708910150727</v>
      </c>
    </row>
    <row r="348" ht="12" customHeight="1" spans="1:23">
      <c r="A348" s="54"/>
      <c r="B348">
        <v>26</v>
      </c>
      <c r="D348" s="22">
        <f t="shared" ref="D348:W348" si="335">D243/SD_5*SD_6</f>
        <v>0.0248241011828624</v>
      </c>
      <c r="E348" s="22">
        <f t="shared" si="335"/>
        <v>0.0553924684554188</v>
      </c>
      <c r="F348" s="22">
        <f t="shared" si="335"/>
        <v>0.104455071966923</v>
      </c>
      <c r="G348" s="22">
        <f t="shared" si="335"/>
        <v>0.0868265159283574</v>
      </c>
      <c r="H348" s="22">
        <f t="shared" si="335"/>
        <v>0.100768039313921</v>
      </c>
      <c r="I348" s="22">
        <f t="shared" si="335"/>
        <v>0.0935985422091363</v>
      </c>
      <c r="J348" s="22">
        <f t="shared" si="335"/>
        <v>0.0493500885909617</v>
      </c>
      <c r="K348" s="22">
        <f t="shared" si="335"/>
        <v>0.00740059275736836</v>
      </c>
      <c r="L348" s="22">
        <f t="shared" si="335"/>
        <v>0.0244370511313861</v>
      </c>
      <c r="M348" s="22">
        <f t="shared" si="335"/>
        <v>0.0443063335898774</v>
      </c>
      <c r="N348" s="22">
        <f t="shared" si="335"/>
        <v>0.021036570447829</v>
      </c>
      <c r="O348" s="22">
        <f t="shared" si="335"/>
        <v>0.0825645600862153</v>
      </c>
      <c r="P348" s="22">
        <f t="shared" si="335"/>
        <v>0.0452375489844074</v>
      </c>
      <c r="Q348" s="22">
        <f t="shared" si="335"/>
        <v>0.077155609802586</v>
      </c>
      <c r="R348" s="22">
        <f t="shared" si="335"/>
        <v>0.0766151439435687</v>
      </c>
      <c r="S348" s="22">
        <f t="shared" si="335"/>
        <v>0.0642246461986666</v>
      </c>
      <c r="T348" s="22">
        <f t="shared" si="335"/>
        <v>0.0241250725409205</v>
      </c>
      <c r="U348" s="22">
        <f t="shared" si="335"/>
        <v>-0.0514901214113235</v>
      </c>
      <c r="V348" s="22">
        <f t="shared" si="335"/>
        <v>-0.172984444590751</v>
      </c>
      <c r="W348" s="22">
        <f t="shared" si="335"/>
        <v>-0.0938511865959262</v>
      </c>
    </row>
    <row r="349" ht="12" customHeight="1" spans="1:23">
      <c r="A349" s="54"/>
      <c r="B349">
        <v>27</v>
      </c>
      <c r="D349" s="22">
        <f t="shared" ref="D349:W349" si="336">D244/SD_5*SD_6</f>
        <v>-0.0418437786009849</v>
      </c>
      <c r="E349" s="22">
        <f t="shared" si="336"/>
        <v>-0.0283541836115735</v>
      </c>
      <c r="F349" s="22">
        <f t="shared" si="336"/>
        <v>0.0146566775653168</v>
      </c>
      <c r="G349" s="22">
        <f t="shared" si="336"/>
        <v>-0.00810554651253225</v>
      </c>
      <c r="H349" s="22">
        <f t="shared" si="336"/>
        <v>0.00221685343949971</v>
      </c>
      <c r="I349" s="22">
        <f t="shared" si="336"/>
        <v>-0.0326902845403113</v>
      </c>
      <c r="J349" s="22">
        <f t="shared" si="336"/>
        <v>-0.116749756219216</v>
      </c>
      <c r="K349" s="22">
        <f t="shared" si="336"/>
        <v>-0.140585680267993</v>
      </c>
      <c r="L349" s="22">
        <f t="shared" si="336"/>
        <v>-0.17477074408068</v>
      </c>
      <c r="M349" s="22">
        <f t="shared" si="336"/>
        <v>-0.149108075292367</v>
      </c>
      <c r="N349" s="22">
        <f t="shared" si="336"/>
        <v>-0.190009453119816</v>
      </c>
      <c r="O349" s="22">
        <f t="shared" si="336"/>
        <v>-0.0812872122103863</v>
      </c>
      <c r="P349" s="22">
        <f t="shared" si="336"/>
        <v>-0.0654863625483025</v>
      </c>
      <c r="Q349" s="22">
        <f t="shared" si="336"/>
        <v>0.061149382517105</v>
      </c>
      <c r="R349" s="22">
        <f t="shared" si="336"/>
        <v>0.105508012530506</v>
      </c>
      <c r="S349" s="22">
        <f t="shared" si="336"/>
        <v>0.00811624585992022</v>
      </c>
      <c r="T349" s="22">
        <f t="shared" si="336"/>
        <v>-0.0641065164097314</v>
      </c>
      <c r="U349" s="22">
        <f t="shared" si="336"/>
        <v>-0.0863616731164093</v>
      </c>
      <c r="V349" s="22">
        <f t="shared" si="336"/>
        <v>-0.104040088351225</v>
      </c>
      <c r="W349" s="22">
        <f t="shared" si="336"/>
        <v>-0.138215369929639</v>
      </c>
    </row>
    <row r="350" ht="12" customHeight="1" spans="1:23">
      <c r="A350" s="54"/>
      <c r="B350">
        <v>28</v>
      </c>
      <c r="D350" s="22">
        <f t="shared" ref="D350:W350" si="337">D245/SD_5*SD_6</f>
        <v>0.0621481218369579</v>
      </c>
      <c r="E350" s="22">
        <f t="shared" si="337"/>
        <v>0.0387360245058075</v>
      </c>
      <c r="F350" s="22">
        <f t="shared" si="337"/>
        <v>0.0333034208230954</v>
      </c>
      <c r="G350" s="22">
        <f t="shared" si="337"/>
        <v>-0.0135607540725399</v>
      </c>
      <c r="H350" s="22">
        <f t="shared" si="337"/>
        <v>0.0499599991985052</v>
      </c>
      <c r="I350" s="22">
        <f t="shared" si="337"/>
        <v>0.0625603360493233</v>
      </c>
      <c r="J350" s="22">
        <f t="shared" si="337"/>
        <v>0.0186629929181085</v>
      </c>
      <c r="K350" s="22">
        <f t="shared" si="337"/>
        <v>-0.00348492580188007</v>
      </c>
      <c r="L350" s="22">
        <f t="shared" si="337"/>
        <v>-0.0309884206554943</v>
      </c>
      <c r="M350" s="22">
        <f t="shared" si="337"/>
        <v>-0.0229584274476643</v>
      </c>
      <c r="N350" s="22">
        <f t="shared" si="337"/>
        <v>0.0662372339181373</v>
      </c>
      <c r="O350" s="22">
        <f t="shared" si="337"/>
        <v>0.0344724723586173</v>
      </c>
      <c r="P350" s="22">
        <f t="shared" si="337"/>
        <v>0.0868733516737296</v>
      </c>
      <c r="Q350" s="22">
        <f t="shared" si="337"/>
        <v>0.0644469394379778</v>
      </c>
      <c r="R350" s="22">
        <f t="shared" si="337"/>
        <v>0.0683291596610604</v>
      </c>
      <c r="S350" s="22">
        <f t="shared" si="337"/>
        <v>0.082315975760963</v>
      </c>
      <c r="T350" s="22">
        <f t="shared" si="337"/>
        <v>0.141176006262615</v>
      </c>
      <c r="U350" s="22">
        <f t="shared" si="337"/>
        <v>0.126269935455387</v>
      </c>
      <c r="V350" s="22">
        <f t="shared" si="337"/>
        <v>0.1681328837649</v>
      </c>
      <c r="W350" s="22">
        <f t="shared" si="337"/>
        <v>0.165622132899794</v>
      </c>
    </row>
    <row r="351" ht="12" customHeight="1" spans="1:23">
      <c r="A351" s="54"/>
      <c r="B351">
        <v>29</v>
      </c>
      <c r="D351" s="22">
        <f t="shared" ref="D351:W351" si="338">D246/SD_5*SD_6</f>
        <v>-0.0581357957704102</v>
      </c>
      <c r="E351" s="22">
        <f t="shared" si="338"/>
        <v>-0.0725062685083769</v>
      </c>
      <c r="F351" s="22">
        <f t="shared" si="338"/>
        <v>-0.0951833725109917</v>
      </c>
      <c r="G351" s="22">
        <f t="shared" si="338"/>
        <v>-0.116813708387179</v>
      </c>
      <c r="H351" s="22">
        <f t="shared" si="338"/>
        <v>-0.203927839700306</v>
      </c>
      <c r="I351" s="22">
        <f t="shared" si="338"/>
        <v>-0.228513384969711</v>
      </c>
      <c r="J351" s="22">
        <f t="shared" si="338"/>
        <v>-0.269811769782438</v>
      </c>
      <c r="K351" s="22">
        <f t="shared" si="338"/>
        <v>-0.217188654245518</v>
      </c>
      <c r="L351" s="22">
        <f t="shared" si="338"/>
        <v>-0.165540762382287</v>
      </c>
      <c r="M351" s="22">
        <f t="shared" si="338"/>
        <v>-0.0733714500543621</v>
      </c>
      <c r="N351" s="22">
        <f t="shared" si="338"/>
        <v>-0.134003895473115</v>
      </c>
      <c r="O351" s="22">
        <f t="shared" si="338"/>
        <v>-0.0559252065113012</v>
      </c>
      <c r="P351" s="22">
        <f t="shared" si="338"/>
        <v>0.0146220327366588</v>
      </c>
      <c r="Q351" s="22">
        <f t="shared" si="338"/>
        <v>0.0766231474382766</v>
      </c>
      <c r="R351" s="22">
        <f t="shared" si="338"/>
        <v>0.141772487368839</v>
      </c>
      <c r="S351" s="22">
        <f t="shared" si="338"/>
        <v>0.18073955804224</v>
      </c>
      <c r="T351" s="22">
        <f t="shared" si="338"/>
        <v>0.239394227693184</v>
      </c>
      <c r="U351" s="22">
        <f t="shared" si="338"/>
        <v>0.210464708202725</v>
      </c>
      <c r="V351" s="22">
        <f t="shared" si="338"/>
        <v>0.256580632151265</v>
      </c>
      <c r="W351" s="22">
        <f t="shared" si="338"/>
        <v>0.303560189989814</v>
      </c>
    </row>
    <row r="352" ht="12" customHeight="1" spans="1:23">
      <c r="A352" s="54"/>
      <c r="B352">
        <v>30</v>
      </c>
      <c r="D352" s="22">
        <f t="shared" ref="D352:W352" si="339">D247/SD_5*SD_6</f>
        <v>-0.0328970210982005</v>
      </c>
      <c r="E352" s="22">
        <f t="shared" si="339"/>
        <v>-0.0479913691643522</v>
      </c>
      <c r="F352" s="22">
        <f t="shared" si="339"/>
        <v>-0.114162216416193</v>
      </c>
      <c r="G352" s="22">
        <f t="shared" si="339"/>
        <v>-0.085441833454798</v>
      </c>
      <c r="H352" s="22">
        <f t="shared" si="339"/>
        <v>-0.0921062811227789</v>
      </c>
      <c r="I352" s="22">
        <f t="shared" si="339"/>
        <v>-0.164496622661938</v>
      </c>
      <c r="J352" s="22">
        <f t="shared" si="339"/>
        <v>-0.124345355992908</v>
      </c>
      <c r="K352" s="22">
        <f t="shared" si="339"/>
        <v>-0.11568958648866</v>
      </c>
      <c r="L352" s="22">
        <f t="shared" si="339"/>
        <v>-0.109867780049362</v>
      </c>
      <c r="M352" s="22">
        <f t="shared" si="339"/>
        <v>-0.0859436714522178</v>
      </c>
      <c r="N352" s="22">
        <f t="shared" si="339"/>
        <v>-0.174053326666414</v>
      </c>
      <c r="O352" s="22">
        <f t="shared" si="339"/>
        <v>-0.120997599562294</v>
      </c>
      <c r="P352" s="22">
        <f t="shared" si="339"/>
        <v>-0.107705946047063</v>
      </c>
      <c r="Q352" s="22">
        <f t="shared" si="339"/>
        <v>-0.100565234001194</v>
      </c>
      <c r="R352" s="22">
        <f t="shared" si="339"/>
        <v>-0.146007827126035</v>
      </c>
      <c r="S352" s="22">
        <f t="shared" si="339"/>
        <v>-0.217064107995914</v>
      </c>
      <c r="T352" s="22">
        <f t="shared" si="339"/>
        <v>-0.232101802246732</v>
      </c>
      <c r="U352" s="22">
        <f t="shared" si="339"/>
        <v>-0.163212513913225</v>
      </c>
      <c r="V352" s="22">
        <f t="shared" si="339"/>
        <v>-0.166004686750214</v>
      </c>
      <c r="W352" s="22">
        <f t="shared" si="339"/>
        <v>-0.157599904304166</v>
      </c>
    </row>
    <row r="353" ht="12" customHeight="1" spans="1:23">
      <c r="A353" s="54"/>
      <c r="B353">
        <v>31</v>
      </c>
      <c r="D353" s="22">
        <f t="shared" ref="D353:W353" si="340">D248/SD_5*SD_6</f>
        <v>0.0168733033412067</v>
      </c>
      <c r="E353" s="22">
        <f t="shared" si="340"/>
        <v>0.0561452972807502</v>
      </c>
      <c r="F353" s="22">
        <f t="shared" si="340"/>
        <v>0.0834011086532985</v>
      </c>
      <c r="G353" s="22">
        <f t="shared" si="340"/>
        <v>-0.0508617321685908</v>
      </c>
      <c r="H353" s="22">
        <f t="shared" si="340"/>
        <v>-0.00328605396314548</v>
      </c>
      <c r="I353" s="22">
        <f t="shared" si="340"/>
        <v>-0.0103241603181181</v>
      </c>
      <c r="J353" s="22">
        <f t="shared" si="340"/>
        <v>-0.00423589353237425</v>
      </c>
      <c r="K353" s="22">
        <f t="shared" si="340"/>
        <v>0.029580736881099</v>
      </c>
      <c r="L353" s="22">
        <f t="shared" si="340"/>
        <v>-0.0264201654982024</v>
      </c>
      <c r="M353" s="22">
        <f t="shared" si="340"/>
        <v>-0.0293291312079607</v>
      </c>
      <c r="N353" s="22">
        <f t="shared" si="340"/>
        <v>-0.033958499339921</v>
      </c>
      <c r="O353" s="22">
        <f t="shared" si="340"/>
        <v>-0.0162621084961595</v>
      </c>
      <c r="P353" s="22">
        <f t="shared" si="340"/>
        <v>-0.0109184727475966</v>
      </c>
      <c r="Q353" s="22">
        <f t="shared" si="340"/>
        <v>0.070002505879387</v>
      </c>
      <c r="R353" s="22">
        <f t="shared" si="340"/>
        <v>0.079759354796884</v>
      </c>
      <c r="S353" s="22">
        <f t="shared" si="340"/>
        <v>-0.0164283310494465</v>
      </c>
      <c r="T353" s="22">
        <f t="shared" si="340"/>
        <v>0.0560132702221127</v>
      </c>
      <c r="U353" s="22">
        <f t="shared" si="340"/>
        <v>-0.00128791303399323</v>
      </c>
      <c r="V353" s="22">
        <f t="shared" si="340"/>
        <v>-0.00342812353473396</v>
      </c>
      <c r="W353" s="22">
        <f t="shared" si="340"/>
        <v>-0.051154974070896</v>
      </c>
    </row>
    <row r="354" ht="12" customHeight="1" spans="1:23">
      <c r="A354" s="54"/>
      <c r="B354">
        <v>32</v>
      </c>
      <c r="D354" s="22">
        <f t="shared" ref="D354:W354" si="341">D249/SD_5*SD_6</f>
        <v>-0.0364256964333547</v>
      </c>
      <c r="E354" s="22">
        <f t="shared" si="341"/>
        <v>-0.0526575880446953</v>
      </c>
      <c r="F354" s="22">
        <f t="shared" si="341"/>
        <v>0.0174895054979822</v>
      </c>
      <c r="G354" s="22">
        <f t="shared" si="341"/>
        <v>0.0817817785961808</v>
      </c>
      <c r="H354" s="22">
        <f t="shared" si="341"/>
        <v>0.178524823463214</v>
      </c>
      <c r="I354" s="22">
        <f t="shared" si="341"/>
        <v>0.122688409503724</v>
      </c>
      <c r="J354" s="22">
        <f t="shared" si="341"/>
        <v>0.076948842636415</v>
      </c>
      <c r="K354" s="22">
        <f t="shared" si="341"/>
        <v>-0.0240793591740667</v>
      </c>
      <c r="L354" s="22">
        <f t="shared" si="341"/>
        <v>-0.00860910166785348</v>
      </c>
      <c r="M354" s="22">
        <f t="shared" si="341"/>
        <v>0.0271295557913055</v>
      </c>
      <c r="N354" s="22">
        <f t="shared" si="341"/>
        <v>0.0300231482294304</v>
      </c>
      <c r="O354" s="22">
        <f t="shared" si="341"/>
        <v>0.0534623582189226</v>
      </c>
      <c r="P354" s="22">
        <f t="shared" si="341"/>
        <v>0.179494254178756</v>
      </c>
      <c r="Q354" s="22">
        <f t="shared" si="341"/>
        <v>0.207513014932509</v>
      </c>
      <c r="R354" s="22">
        <f t="shared" si="341"/>
        <v>0.205675604562532</v>
      </c>
      <c r="S354" s="22">
        <f t="shared" si="341"/>
        <v>0.261613534500695</v>
      </c>
      <c r="T354" s="22">
        <f t="shared" si="341"/>
        <v>0.252073409847219</v>
      </c>
      <c r="U354" s="22">
        <f t="shared" si="341"/>
        <v>0.277445259363792</v>
      </c>
      <c r="V354" s="22">
        <f t="shared" si="341"/>
        <v>0.262083162870166</v>
      </c>
      <c r="W354" s="22">
        <f t="shared" si="341"/>
        <v>0.248264977795797</v>
      </c>
    </row>
    <row r="355" ht="12" customHeight="1" spans="1:23">
      <c r="A355" s="54"/>
      <c r="B355">
        <v>33</v>
      </c>
      <c r="D355" s="22">
        <f t="shared" ref="D355:W355" si="342">D250/SD_5*SD_6</f>
        <v>-0.0544919490819479</v>
      </c>
      <c r="E355" s="22">
        <f t="shared" si="342"/>
        <v>-0.0360040734843548</v>
      </c>
      <c r="F355" s="22">
        <f t="shared" si="342"/>
        <v>-0.0128483298269712</v>
      </c>
      <c r="G355" s="22">
        <f t="shared" si="342"/>
        <v>-0.0540173985290022</v>
      </c>
      <c r="H355" s="22">
        <f t="shared" si="342"/>
        <v>-0.108619619656286</v>
      </c>
      <c r="I355" s="22">
        <f t="shared" si="342"/>
        <v>-0.108867527224934</v>
      </c>
      <c r="J355" s="22">
        <f t="shared" si="342"/>
        <v>-0.228423794995888</v>
      </c>
      <c r="K355" s="22">
        <f t="shared" si="342"/>
        <v>-0.23297365843424</v>
      </c>
      <c r="L355" s="22">
        <f t="shared" si="342"/>
        <v>-0.155480341027917</v>
      </c>
      <c r="M355" s="22">
        <f t="shared" si="342"/>
        <v>-0.193745961979903</v>
      </c>
      <c r="N355" s="22">
        <f t="shared" si="342"/>
        <v>-0.209260245464963</v>
      </c>
      <c r="O355" s="22">
        <f t="shared" si="342"/>
        <v>-0.158559658409508</v>
      </c>
      <c r="P355" s="22">
        <f t="shared" si="342"/>
        <v>-0.170615285070284</v>
      </c>
      <c r="Q355" s="22">
        <f t="shared" si="342"/>
        <v>-0.222149236047647</v>
      </c>
      <c r="R355" s="22">
        <f t="shared" si="342"/>
        <v>-0.193174125000514</v>
      </c>
      <c r="S355" s="22">
        <f t="shared" si="342"/>
        <v>-0.166341877328513</v>
      </c>
      <c r="T355" s="22">
        <f t="shared" si="342"/>
        <v>-0.15614401100293</v>
      </c>
      <c r="U355" s="22">
        <f t="shared" si="342"/>
        <v>-0.155293031932969</v>
      </c>
      <c r="V355" s="22">
        <f t="shared" si="342"/>
        <v>-0.102578331201367</v>
      </c>
      <c r="W355" s="22">
        <f t="shared" si="342"/>
        <v>-0.0666246279487134</v>
      </c>
    </row>
    <row r="356" ht="12" customHeight="1" spans="1:23">
      <c r="A356" s="54"/>
      <c r="B356">
        <v>34</v>
      </c>
      <c r="D356" s="22">
        <f t="shared" ref="D356:W356" si="343">D251/SD_5*SD_6</f>
        <v>-0.00211021727828707</v>
      </c>
      <c r="E356" s="22">
        <f t="shared" si="343"/>
        <v>-0.0161401771586776</v>
      </c>
      <c r="F356" s="22">
        <f t="shared" si="343"/>
        <v>-0.0149805715683982</v>
      </c>
      <c r="G356" s="22">
        <f t="shared" si="343"/>
        <v>0.00765489915760986</v>
      </c>
      <c r="H356" s="22">
        <f t="shared" si="343"/>
        <v>0.0238562991007329</v>
      </c>
      <c r="I356" s="22">
        <f t="shared" si="343"/>
        <v>0.000840705766906182</v>
      </c>
      <c r="J356" s="22">
        <f t="shared" si="343"/>
        <v>-0.0434232250423097</v>
      </c>
      <c r="K356" s="22">
        <f t="shared" si="343"/>
        <v>-0.0749132412628131</v>
      </c>
      <c r="L356" s="22">
        <f t="shared" si="343"/>
        <v>-0.167221062258639</v>
      </c>
      <c r="M356" s="22">
        <f t="shared" si="343"/>
        <v>-0.212573595057675</v>
      </c>
      <c r="N356" s="22">
        <f t="shared" si="343"/>
        <v>-0.224896359475223</v>
      </c>
      <c r="O356" s="22">
        <f t="shared" si="343"/>
        <v>-0.162035536322628</v>
      </c>
      <c r="P356" s="22">
        <f t="shared" si="343"/>
        <v>-0.24373053405219</v>
      </c>
      <c r="Q356" s="22">
        <f t="shared" si="343"/>
        <v>-0.330994338868764</v>
      </c>
      <c r="R356" s="22">
        <f t="shared" si="343"/>
        <v>-0.371382661944337</v>
      </c>
      <c r="S356" s="22">
        <f t="shared" si="343"/>
        <v>-0.331102182699673</v>
      </c>
      <c r="T356" s="22">
        <f t="shared" si="343"/>
        <v>-0.324940485754605</v>
      </c>
      <c r="U356" s="22">
        <f t="shared" si="343"/>
        <v>-0.332735970993895</v>
      </c>
      <c r="V356" s="22">
        <f t="shared" si="343"/>
        <v>-0.393649482332118</v>
      </c>
      <c r="W356" s="22">
        <f t="shared" si="343"/>
        <v>-0.404791450562193</v>
      </c>
    </row>
    <row r="357" ht="12" customHeight="1" spans="1:23">
      <c r="A357" s="54"/>
      <c r="B357">
        <v>35</v>
      </c>
      <c r="D357" s="22">
        <f t="shared" ref="D357:W357" si="344">D252/SD_5*SD_6</f>
        <v>-0.0378632689778291</v>
      </c>
      <c r="E357" s="22">
        <f t="shared" si="344"/>
        <v>0.00277247934644239</v>
      </c>
      <c r="F357" s="22">
        <f t="shared" si="344"/>
        <v>0.0508005783678649</v>
      </c>
      <c r="G357" s="22">
        <f t="shared" si="344"/>
        <v>0.0891485618638458</v>
      </c>
      <c r="H357" s="22">
        <f t="shared" si="344"/>
        <v>0.0993135214090153</v>
      </c>
      <c r="I357" s="22">
        <f t="shared" si="344"/>
        <v>0.149979218522572</v>
      </c>
      <c r="J357" s="22">
        <f t="shared" si="344"/>
        <v>0.151461749553527</v>
      </c>
      <c r="K357" s="22">
        <f t="shared" si="344"/>
        <v>0.214889985257264</v>
      </c>
      <c r="L357" s="22">
        <f t="shared" si="344"/>
        <v>0.244102757979394</v>
      </c>
      <c r="M357" s="22">
        <f t="shared" si="344"/>
        <v>0.180926720048843</v>
      </c>
      <c r="N357" s="22">
        <f t="shared" si="344"/>
        <v>0.204805286381581</v>
      </c>
      <c r="O357" s="22">
        <f t="shared" si="344"/>
        <v>0.172132187169414</v>
      </c>
      <c r="P357" s="22">
        <f t="shared" si="344"/>
        <v>0.203073518067275</v>
      </c>
      <c r="Q357" s="22">
        <f t="shared" si="344"/>
        <v>0.253217374132401</v>
      </c>
      <c r="R357" s="22">
        <f t="shared" si="344"/>
        <v>0.291825480724949</v>
      </c>
      <c r="S357" s="22">
        <f t="shared" si="344"/>
        <v>0.340208352392568</v>
      </c>
      <c r="T357" s="22">
        <f t="shared" si="344"/>
        <v>0.293770453865038</v>
      </c>
      <c r="U357" s="22">
        <f t="shared" si="344"/>
        <v>0.256054931681167</v>
      </c>
      <c r="V357" s="22">
        <f t="shared" si="344"/>
        <v>0.231009442600409</v>
      </c>
      <c r="W357" s="22">
        <f t="shared" si="344"/>
        <v>0.184583186340867</v>
      </c>
    </row>
    <row r="358" ht="12" customHeight="1" spans="1:23">
      <c r="A358" s="54"/>
      <c r="B358">
        <v>36</v>
      </c>
      <c r="D358" s="22">
        <f t="shared" ref="D358:W358" si="345">D253/SD_5*SD_6</f>
        <v>-0.0434925581680456</v>
      </c>
      <c r="E358" s="22">
        <f t="shared" si="345"/>
        <v>-0.0898855860529534</v>
      </c>
      <c r="F358" s="22">
        <f t="shared" si="345"/>
        <v>-0.0323949770273879</v>
      </c>
      <c r="G358" s="22">
        <f t="shared" si="345"/>
        <v>-0.0547357759876757</v>
      </c>
      <c r="H358" s="22">
        <f t="shared" si="345"/>
        <v>-0.0586012045158236</v>
      </c>
      <c r="I358" s="22">
        <f t="shared" si="345"/>
        <v>-0.021264735783961</v>
      </c>
      <c r="J358" s="22">
        <f t="shared" si="345"/>
        <v>0.00520953617381678</v>
      </c>
      <c r="K358" s="22">
        <f t="shared" si="345"/>
        <v>-0.00767871957792278</v>
      </c>
      <c r="L358" s="22">
        <f t="shared" si="345"/>
        <v>-0.11703453900599</v>
      </c>
      <c r="M358" s="22">
        <f t="shared" si="345"/>
        <v>-0.0162728433699211</v>
      </c>
      <c r="N358" s="22">
        <f t="shared" si="345"/>
        <v>-0.0272137186018852</v>
      </c>
      <c r="O358" s="22">
        <f t="shared" si="345"/>
        <v>-0.0755837447268708</v>
      </c>
      <c r="P358" s="22">
        <f t="shared" si="345"/>
        <v>-0.0940820072378076</v>
      </c>
      <c r="Q358" s="22">
        <f t="shared" si="345"/>
        <v>-0.107012367762366</v>
      </c>
      <c r="R358" s="22">
        <f t="shared" si="345"/>
        <v>-0.109406428150305</v>
      </c>
      <c r="S358" s="22">
        <f t="shared" si="345"/>
        <v>-0.107303487991033</v>
      </c>
      <c r="T358" s="22">
        <f t="shared" si="345"/>
        <v>-0.0988958552306154</v>
      </c>
      <c r="U358" s="22">
        <f t="shared" si="345"/>
        <v>-0.0674367487145028</v>
      </c>
      <c r="V358" s="22">
        <f t="shared" si="345"/>
        <v>-0.0268872920979202</v>
      </c>
      <c r="W358" s="22">
        <f t="shared" si="345"/>
        <v>-0.0542250382879063</v>
      </c>
    </row>
    <row r="359" ht="12" customHeight="1" spans="1:23">
      <c r="A359" s="54"/>
      <c r="B359">
        <v>37</v>
      </c>
      <c r="D359" s="22">
        <f t="shared" ref="D359:W359" si="346">D254/SD_5*SD_6</f>
        <v>-0.0355917801749859</v>
      </c>
      <c r="E359" s="22">
        <f t="shared" si="346"/>
        <v>-0.0306132420323153</v>
      </c>
      <c r="F359" s="22">
        <f t="shared" si="346"/>
        <v>-0.0428235329698968</v>
      </c>
      <c r="G359" s="22">
        <f t="shared" si="346"/>
        <v>0.00130899845514381</v>
      </c>
      <c r="H359" s="22">
        <f t="shared" si="346"/>
        <v>0.0952259163413203</v>
      </c>
      <c r="I359" s="22">
        <f t="shared" si="346"/>
        <v>0.145598111566312</v>
      </c>
      <c r="J359" s="22">
        <f t="shared" si="346"/>
        <v>0.159530874086115</v>
      </c>
      <c r="K359" s="22">
        <f t="shared" si="346"/>
        <v>0.260005142988038</v>
      </c>
      <c r="L359" s="22">
        <f t="shared" si="346"/>
        <v>0.211943446315102</v>
      </c>
      <c r="M359" s="22">
        <f t="shared" si="346"/>
        <v>0.200786258270203</v>
      </c>
      <c r="N359" s="22">
        <f t="shared" si="346"/>
        <v>0.115855375714459</v>
      </c>
      <c r="O359" s="22">
        <f t="shared" si="346"/>
        <v>0.109051959376736</v>
      </c>
      <c r="P359" s="22">
        <f t="shared" si="346"/>
        <v>-0.00393405716981794</v>
      </c>
      <c r="Q359" s="22">
        <f t="shared" si="346"/>
        <v>-0.086289073557907</v>
      </c>
      <c r="R359" s="22">
        <f t="shared" si="346"/>
        <v>0.0523312410373542</v>
      </c>
      <c r="S359" s="22">
        <f t="shared" si="346"/>
        <v>0.0772574993163655</v>
      </c>
      <c r="T359" s="22">
        <f t="shared" si="346"/>
        <v>0.16201985855046</v>
      </c>
      <c r="U359" s="22">
        <f t="shared" si="346"/>
        <v>0.206116147261647</v>
      </c>
      <c r="V359" s="22">
        <f t="shared" si="346"/>
        <v>0.205846592572985</v>
      </c>
      <c r="W359" s="22">
        <f t="shared" si="346"/>
        <v>0.180449628379664</v>
      </c>
    </row>
    <row r="360" ht="12" customHeight="1" spans="1:23">
      <c r="A360" s="54"/>
      <c r="B360">
        <v>38</v>
      </c>
      <c r="D360" s="22">
        <f t="shared" ref="D360:W360" si="347">D255/SD_5*SD_6</f>
        <v>0.0543831892552166</v>
      </c>
      <c r="E360" s="22">
        <f t="shared" si="347"/>
        <v>0.0436281566801384</v>
      </c>
      <c r="F360" s="22">
        <f t="shared" si="347"/>
        <v>0.122354371712099</v>
      </c>
      <c r="G360" s="22">
        <f t="shared" si="347"/>
        <v>0.0813090808295086</v>
      </c>
      <c r="H360" s="22">
        <f t="shared" si="347"/>
        <v>0.0343738720883373</v>
      </c>
      <c r="I360" s="22">
        <f t="shared" si="347"/>
        <v>0.0271515696281453</v>
      </c>
      <c r="J360" s="22">
        <f t="shared" si="347"/>
        <v>0.0172129063115003</v>
      </c>
      <c r="K360" s="22">
        <f t="shared" si="347"/>
        <v>-0.00852041814833352</v>
      </c>
      <c r="L360" s="22">
        <f t="shared" si="347"/>
        <v>-0.00500039049042275</v>
      </c>
      <c r="M360" s="22">
        <f t="shared" si="347"/>
        <v>-0.0197691562488514</v>
      </c>
      <c r="N360" s="22">
        <f t="shared" si="347"/>
        <v>0.0441161745115606</v>
      </c>
      <c r="O360" s="22">
        <f t="shared" si="347"/>
        <v>0.143744304877182</v>
      </c>
      <c r="P360" s="22">
        <f t="shared" si="347"/>
        <v>0.0518697575778034</v>
      </c>
      <c r="Q360" s="22">
        <f t="shared" si="347"/>
        <v>0.0325085298961251</v>
      </c>
      <c r="R360" s="22">
        <f t="shared" si="347"/>
        <v>0.153439718811222</v>
      </c>
      <c r="S360" s="22">
        <f t="shared" si="347"/>
        <v>0.144360455892155</v>
      </c>
      <c r="T360" s="22">
        <f t="shared" si="347"/>
        <v>0.140277168076025</v>
      </c>
      <c r="U360" s="22">
        <f t="shared" si="347"/>
        <v>0.126717658929141</v>
      </c>
      <c r="V360" s="22">
        <f t="shared" si="347"/>
        <v>0.169202574330727</v>
      </c>
      <c r="W360" s="22">
        <f t="shared" si="347"/>
        <v>0.0715544524752052</v>
      </c>
    </row>
    <row r="361" ht="12" customHeight="1" spans="1:23">
      <c r="A361" s="54"/>
      <c r="B361">
        <v>39</v>
      </c>
      <c r="D361" s="22">
        <f t="shared" ref="D361:W361" si="348">D256/SD_5*SD_6</f>
        <v>-0.0179794124650395</v>
      </c>
      <c r="E361" s="22">
        <f t="shared" si="348"/>
        <v>0.0295627807425069</v>
      </c>
      <c r="F361" s="22">
        <f t="shared" si="348"/>
        <v>0.15233131510992</v>
      </c>
      <c r="G361" s="22">
        <f t="shared" si="348"/>
        <v>0.169305937961712</v>
      </c>
      <c r="H361" s="22">
        <f t="shared" si="348"/>
        <v>0.149499317114079</v>
      </c>
      <c r="I361" s="22">
        <f t="shared" si="348"/>
        <v>0.0969589459954205</v>
      </c>
      <c r="J361" s="22">
        <f t="shared" si="348"/>
        <v>0.169742992318072</v>
      </c>
      <c r="K361" s="22">
        <f t="shared" si="348"/>
        <v>0.153570471218025</v>
      </c>
      <c r="L361" s="22">
        <f t="shared" si="348"/>
        <v>0.228504738154454</v>
      </c>
      <c r="M361" s="22">
        <f t="shared" si="348"/>
        <v>0.31588215248075</v>
      </c>
      <c r="N361" s="22">
        <f t="shared" si="348"/>
        <v>0.398171018456912</v>
      </c>
      <c r="O361" s="22">
        <f t="shared" si="348"/>
        <v>0.408396535119433</v>
      </c>
      <c r="P361" s="22">
        <f t="shared" si="348"/>
        <v>0.423296960349376</v>
      </c>
      <c r="Q361" s="22">
        <f t="shared" si="348"/>
        <v>0.440486360643537</v>
      </c>
      <c r="R361" s="22">
        <f t="shared" si="348"/>
        <v>0.445330259709098</v>
      </c>
      <c r="S361" s="22">
        <f t="shared" si="348"/>
        <v>0.378974988247269</v>
      </c>
      <c r="T361" s="22">
        <f t="shared" si="348"/>
        <v>0.410466321236124</v>
      </c>
      <c r="U361" s="22">
        <f t="shared" si="348"/>
        <v>0.313439788794047</v>
      </c>
      <c r="V361" s="22">
        <f t="shared" si="348"/>
        <v>0.33409093356575</v>
      </c>
      <c r="W361" s="22">
        <f t="shared" si="348"/>
        <v>0.321411300510184</v>
      </c>
    </row>
    <row r="362" ht="12" customHeight="1" spans="1:23">
      <c r="A362" s="54"/>
      <c r="B362">
        <v>40</v>
      </c>
      <c r="D362" s="22">
        <f t="shared" ref="D362:W362" si="349">D257/SD_5*SD_6</f>
        <v>-0.0271532878391234</v>
      </c>
      <c r="E362" s="22">
        <f t="shared" si="349"/>
        <v>-0.114610071340403</v>
      </c>
      <c r="F362" s="22">
        <f t="shared" si="349"/>
        <v>-0.197376667835898</v>
      </c>
      <c r="G362" s="22">
        <f t="shared" si="349"/>
        <v>-0.186731108743535</v>
      </c>
      <c r="H362" s="22">
        <f t="shared" si="349"/>
        <v>-0.0980714592730121</v>
      </c>
      <c r="I362" s="22">
        <f t="shared" si="349"/>
        <v>-0.0315445334283353</v>
      </c>
      <c r="J362" s="22">
        <f t="shared" si="349"/>
        <v>-0.0556563291903465</v>
      </c>
      <c r="K362" s="22">
        <f t="shared" si="349"/>
        <v>-0.0160997799531087</v>
      </c>
      <c r="L362" s="22">
        <f t="shared" si="349"/>
        <v>0.0347442548496801</v>
      </c>
      <c r="M362" s="22">
        <f t="shared" si="349"/>
        <v>0.0308748117895768</v>
      </c>
      <c r="N362" s="22">
        <f t="shared" si="349"/>
        <v>0.0497346623398065</v>
      </c>
      <c r="O362" s="22">
        <f t="shared" si="349"/>
        <v>0.0242251936004156</v>
      </c>
      <c r="P362" s="22">
        <f t="shared" si="349"/>
        <v>-0.0132561582633795</v>
      </c>
      <c r="Q362" s="22">
        <f t="shared" si="349"/>
        <v>0.0789703773667108</v>
      </c>
      <c r="R362" s="22">
        <f t="shared" si="349"/>
        <v>0.0925503640049057</v>
      </c>
      <c r="S362" s="22">
        <f t="shared" si="349"/>
        <v>0.0324512056420812</v>
      </c>
      <c r="T362" s="22">
        <f t="shared" si="349"/>
        <v>-0.0407986332025853</v>
      </c>
      <c r="U362" s="22">
        <f t="shared" si="349"/>
        <v>-0.0573809290260842</v>
      </c>
      <c r="V362" s="22">
        <f t="shared" si="349"/>
        <v>-0.0495349262719743</v>
      </c>
      <c r="W362" s="22">
        <f t="shared" si="349"/>
        <v>0.0585895487525705</v>
      </c>
    </row>
    <row r="363" ht="12" customHeight="1" spans="1:23">
      <c r="A363" s="54"/>
      <c r="B363">
        <v>41</v>
      </c>
      <c r="D363" s="22">
        <f t="shared" ref="D363:W363" si="350">D258/SD_5*SD_6</f>
        <v>0.130535482023953</v>
      </c>
      <c r="E363" s="22">
        <f t="shared" si="350"/>
        <v>0.124438130732671</v>
      </c>
      <c r="F363" s="22">
        <f t="shared" si="350"/>
        <v>0.161683024716316</v>
      </c>
      <c r="G363" s="22">
        <f t="shared" si="350"/>
        <v>0.168690026327735</v>
      </c>
      <c r="H363" s="22">
        <f t="shared" si="350"/>
        <v>0.150330750783363</v>
      </c>
      <c r="I363" s="22">
        <f t="shared" si="350"/>
        <v>0.0953989895863822</v>
      </c>
      <c r="J363" s="22">
        <f t="shared" si="350"/>
        <v>0.143442317274822</v>
      </c>
      <c r="K363" s="22">
        <f t="shared" si="350"/>
        <v>0.0984369955652452</v>
      </c>
      <c r="L363" s="22">
        <f t="shared" si="350"/>
        <v>0.0708922573368217</v>
      </c>
      <c r="M363" s="22">
        <f t="shared" si="350"/>
        <v>0.065538639120425</v>
      </c>
      <c r="N363" s="22">
        <f t="shared" si="350"/>
        <v>0.147380602475277</v>
      </c>
      <c r="O363" s="22">
        <f t="shared" si="350"/>
        <v>0.131733136767596</v>
      </c>
      <c r="P363" s="22">
        <f t="shared" si="350"/>
        <v>0.133064751055808</v>
      </c>
      <c r="Q363" s="22">
        <f t="shared" si="350"/>
        <v>0.062277916011174</v>
      </c>
      <c r="R363" s="22">
        <f t="shared" si="350"/>
        <v>0.0281918073084597</v>
      </c>
      <c r="S363" s="22">
        <f t="shared" si="350"/>
        <v>0.0792209408049763</v>
      </c>
      <c r="T363" s="22">
        <f t="shared" si="350"/>
        <v>-0.00478707570762647</v>
      </c>
      <c r="U363" s="22">
        <f t="shared" si="350"/>
        <v>0.0593295670158674</v>
      </c>
      <c r="V363" s="22">
        <f t="shared" si="350"/>
        <v>0.0616225453760781</v>
      </c>
      <c r="W363" s="22">
        <f t="shared" si="350"/>
        <v>0.0728906074956107</v>
      </c>
    </row>
    <row r="364" ht="12" customHeight="1" spans="1:23">
      <c r="A364" s="54"/>
      <c r="B364">
        <v>42</v>
      </c>
      <c r="D364" s="22">
        <f t="shared" ref="D364:W364" si="351">D259/SD_5*SD_6</f>
        <v>0.00233564061372187</v>
      </c>
      <c r="E364" s="22">
        <f t="shared" si="351"/>
        <v>-0.0810158956191239</v>
      </c>
      <c r="F364" s="22">
        <f t="shared" si="351"/>
        <v>-0.0872675932460388</v>
      </c>
      <c r="G364" s="22">
        <f t="shared" si="351"/>
        <v>-0.116161824901431</v>
      </c>
      <c r="H364" s="22">
        <f t="shared" si="351"/>
        <v>-0.0474588015683438</v>
      </c>
      <c r="I364" s="22">
        <f t="shared" si="351"/>
        <v>-0.0514202568754405</v>
      </c>
      <c r="J364" s="22">
        <f t="shared" si="351"/>
        <v>-0.0815772700693345</v>
      </c>
      <c r="K364" s="22">
        <f t="shared" si="351"/>
        <v>-0.102451193702949</v>
      </c>
      <c r="L364" s="22">
        <f t="shared" si="351"/>
        <v>-0.134079643786011</v>
      </c>
      <c r="M364" s="22">
        <f t="shared" si="351"/>
        <v>-0.0368179614480728</v>
      </c>
      <c r="N364" s="22">
        <f t="shared" si="351"/>
        <v>-0.0630674602008848</v>
      </c>
      <c r="O364" s="22">
        <f t="shared" si="351"/>
        <v>-0.063179595641031</v>
      </c>
      <c r="P364" s="22">
        <f t="shared" si="351"/>
        <v>0.0563725183435789</v>
      </c>
      <c r="Q364" s="22">
        <f t="shared" si="351"/>
        <v>0.0199669258192569</v>
      </c>
      <c r="R364" s="22">
        <f t="shared" si="351"/>
        <v>0.00482961036523771</v>
      </c>
      <c r="S364" s="22">
        <f t="shared" si="351"/>
        <v>0.0103243008666622</v>
      </c>
      <c r="T364" s="22">
        <f t="shared" si="351"/>
        <v>-0.0236522147095158</v>
      </c>
      <c r="U364" s="22">
        <f t="shared" si="351"/>
        <v>0.104902207697809</v>
      </c>
      <c r="V364" s="22">
        <f t="shared" si="351"/>
        <v>0.0231294128848966</v>
      </c>
      <c r="W364" s="22">
        <f t="shared" si="351"/>
        <v>0.137836639424369</v>
      </c>
    </row>
    <row r="365" ht="12" customHeight="1" spans="1:23">
      <c r="A365" s="54"/>
      <c r="B365">
        <v>43</v>
      </c>
      <c r="D365" s="22">
        <f t="shared" ref="D365:W365" si="352">D260/SD_5*SD_6</f>
        <v>0.037323441916343</v>
      </c>
      <c r="E365" s="22">
        <f t="shared" si="352"/>
        <v>0.017575024824654</v>
      </c>
      <c r="F365" s="22">
        <f t="shared" si="352"/>
        <v>-0.0229769076729957</v>
      </c>
      <c r="G365" s="22">
        <f t="shared" si="352"/>
        <v>-0.134328762478679</v>
      </c>
      <c r="H365" s="22">
        <f t="shared" si="352"/>
        <v>-0.173441353880112</v>
      </c>
      <c r="I365" s="22">
        <f t="shared" si="352"/>
        <v>-0.150028293462081</v>
      </c>
      <c r="J365" s="22">
        <f t="shared" si="352"/>
        <v>-0.149419829190632</v>
      </c>
      <c r="K365" s="22">
        <f t="shared" si="352"/>
        <v>-0.16799276190448</v>
      </c>
      <c r="L365" s="22">
        <f t="shared" si="352"/>
        <v>-0.111620105627111</v>
      </c>
      <c r="M365" s="22">
        <f t="shared" si="352"/>
        <v>-0.0881522384734117</v>
      </c>
      <c r="N365" s="22">
        <f t="shared" si="352"/>
        <v>-0.0638473000323481</v>
      </c>
      <c r="O365" s="22">
        <f t="shared" si="352"/>
        <v>0.017861819053072</v>
      </c>
      <c r="P365" s="22">
        <f t="shared" si="352"/>
        <v>-0.0579521539351611</v>
      </c>
      <c r="Q365" s="22">
        <f t="shared" si="352"/>
        <v>-0.0410978351899048</v>
      </c>
      <c r="R365" s="22">
        <f t="shared" si="352"/>
        <v>-0.0243684974579626</v>
      </c>
      <c r="S365" s="22">
        <f t="shared" si="352"/>
        <v>-0.0195907847428673</v>
      </c>
      <c r="T365" s="22">
        <f t="shared" si="352"/>
        <v>0.0101009032596586</v>
      </c>
      <c r="U365" s="22">
        <f t="shared" si="352"/>
        <v>0.0120263966093842</v>
      </c>
      <c r="V365" s="22">
        <f t="shared" si="352"/>
        <v>-0.11133049622232</v>
      </c>
      <c r="W365" s="22">
        <f t="shared" si="352"/>
        <v>-0.144352824978773</v>
      </c>
    </row>
    <row r="366" ht="12" customHeight="1" spans="1:23">
      <c r="A366" s="54"/>
      <c r="B366">
        <v>44</v>
      </c>
      <c r="D366" s="22">
        <f t="shared" ref="D366:W366" si="353">D261/SD_5*SD_6</f>
        <v>-0.0667614976904672</v>
      </c>
      <c r="E366" s="22">
        <f t="shared" si="353"/>
        <v>-0.0505457704890923</v>
      </c>
      <c r="F366" s="22">
        <f t="shared" si="353"/>
        <v>-0.0146451185841711</v>
      </c>
      <c r="G366" s="22">
        <f t="shared" si="353"/>
        <v>-0.0327775023305829</v>
      </c>
      <c r="H366" s="22">
        <f t="shared" si="353"/>
        <v>0.040503009756753</v>
      </c>
      <c r="I366" s="22">
        <f t="shared" si="353"/>
        <v>0.0904769470916054</v>
      </c>
      <c r="J366" s="22">
        <f t="shared" si="353"/>
        <v>0.143666642406276</v>
      </c>
      <c r="K366" s="22">
        <f t="shared" si="353"/>
        <v>0.17914867013244</v>
      </c>
      <c r="L366" s="22">
        <f t="shared" si="353"/>
        <v>0.224543581643987</v>
      </c>
      <c r="M366" s="22">
        <f t="shared" si="353"/>
        <v>0.219989581363595</v>
      </c>
      <c r="N366" s="22">
        <f t="shared" si="353"/>
        <v>0.120165409154477</v>
      </c>
      <c r="O366" s="22">
        <f t="shared" si="353"/>
        <v>0.0632241347436089</v>
      </c>
      <c r="P366" s="22">
        <f t="shared" si="353"/>
        <v>0.0341899611541832</v>
      </c>
      <c r="Q366" s="22">
        <f t="shared" si="353"/>
        <v>-0.00215651724103084</v>
      </c>
      <c r="R366" s="22">
        <f t="shared" si="353"/>
        <v>-0.0516196707824924</v>
      </c>
      <c r="S366" s="22">
        <f t="shared" si="353"/>
        <v>-0.0220962772624446</v>
      </c>
      <c r="T366" s="22">
        <f t="shared" si="353"/>
        <v>-0.0679200199941147</v>
      </c>
      <c r="U366" s="22">
        <f t="shared" si="353"/>
        <v>-0.0436826419752719</v>
      </c>
      <c r="V366" s="22">
        <f t="shared" si="353"/>
        <v>0.0335275943293072</v>
      </c>
      <c r="W366" s="22">
        <f t="shared" si="353"/>
        <v>0.0457439758370789</v>
      </c>
    </row>
    <row r="367" ht="12" customHeight="1" spans="1:23">
      <c r="A367" s="54"/>
      <c r="B367">
        <v>45</v>
      </c>
      <c r="D367" s="22">
        <f t="shared" ref="D367:W367" si="354">D262/SD_5*SD_6</f>
        <v>-0.00451365304744487</v>
      </c>
      <c r="E367" s="22">
        <f t="shared" si="354"/>
        <v>0.00962373204274788</v>
      </c>
      <c r="F367" s="22">
        <f t="shared" si="354"/>
        <v>-0.0022416993131398</v>
      </c>
      <c r="G367" s="22">
        <f t="shared" si="354"/>
        <v>-0.0753354251394572</v>
      </c>
      <c r="H367" s="22">
        <f t="shared" si="354"/>
        <v>-0.105185140101945</v>
      </c>
      <c r="I367" s="22">
        <f t="shared" si="354"/>
        <v>-0.0866834063782121</v>
      </c>
      <c r="J367" s="22">
        <f t="shared" si="354"/>
        <v>-0.105325111735148</v>
      </c>
      <c r="K367" s="22">
        <f t="shared" si="354"/>
        <v>-0.0845506226655902</v>
      </c>
      <c r="L367" s="22">
        <f t="shared" si="354"/>
        <v>-0.106155730603922</v>
      </c>
      <c r="M367" s="22">
        <f t="shared" si="354"/>
        <v>-0.109105761984321</v>
      </c>
      <c r="N367" s="22">
        <f t="shared" si="354"/>
        <v>-0.0390384483499205</v>
      </c>
      <c r="O367" s="22">
        <f t="shared" si="354"/>
        <v>-0.0265024943515843</v>
      </c>
      <c r="P367" s="22">
        <f t="shared" si="354"/>
        <v>-0.124515965526706</v>
      </c>
      <c r="Q367" s="22">
        <f t="shared" si="354"/>
        <v>-0.124834690918324</v>
      </c>
      <c r="R367" s="22">
        <f t="shared" si="354"/>
        <v>-0.150731931325417</v>
      </c>
      <c r="S367" s="22">
        <f t="shared" si="354"/>
        <v>-0.133961858534022</v>
      </c>
      <c r="T367" s="22">
        <f t="shared" si="354"/>
        <v>-0.123050862677396</v>
      </c>
      <c r="U367" s="22">
        <f t="shared" si="354"/>
        <v>-0.227802193336088</v>
      </c>
      <c r="V367" s="22">
        <f t="shared" si="354"/>
        <v>-0.177813257950837</v>
      </c>
      <c r="W367" s="22">
        <f t="shared" si="354"/>
        <v>-0.176529372718683</v>
      </c>
    </row>
    <row r="368" ht="12" customHeight="1" spans="1:23">
      <c r="A368" s="54"/>
      <c r="B368">
        <v>46</v>
      </c>
      <c r="D368" s="22">
        <f t="shared" ref="D368:W368" si="355">D263/SD_5*SD_6</f>
        <v>0.015145473351963</v>
      </c>
      <c r="E368" s="22">
        <f t="shared" si="355"/>
        <v>0.0766752858636528</v>
      </c>
      <c r="F368" s="22">
        <f t="shared" si="355"/>
        <v>0.0700551888544575</v>
      </c>
      <c r="G368" s="22">
        <f t="shared" si="355"/>
        <v>0.101020728270985</v>
      </c>
      <c r="H368" s="22">
        <f t="shared" si="355"/>
        <v>0.102602102116972</v>
      </c>
      <c r="I368" s="22">
        <f t="shared" si="355"/>
        <v>0.114209454015946</v>
      </c>
      <c r="J368" s="22">
        <f t="shared" si="355"/>
        <v>-0.024905334023285</v>
      </c>
      <c r="K368" s="22">
        <f t="shared" si="355"/>
        <v>-0.0609860819183517</v>
      </c>
      <c r="L368" s="22">
        <f t="shared" si="355"/>
        <v>-0.0482335710262108</v>
      </c>
      <c r="M368" s="22">
        <f t="shared" si="355"/>
        <v>0.0339939469947022</v>
      </c>
      <c r="N368" s="22">
        <f t="shared" si="355"/>
        <v>0.0889746344849452</v>
      </c>
      <c r="O368" s="22">
        <f t="shared" si="355"/>
        <v>0.061366068552905</v>
      </c>
      <c r="P368" s="22">
        <f t="shared" si="355"/>
        <v>0.167265527946627</v>
      </c>
      <c r="Q368" s="22">
        <f t="shared" si="355"/>
        <v>0.22115787993569</v>
      </c>
      <c r="R368" s="22">
        <f t="shared" si="355"/>
        <v>0.17971524677724</v>
      </c>
      <c r="S368" s="22">
        <f t="shared" si="355"/>
        <v>0.199758971578369</v>
      </c>
      <c r="T368" s="22">
        <f t="shared" si="355"/>
        <v>0.191798720987144</v>
      </c>
      <c r="U368" s="22">
        <f t="shared" si="355"/>
        <v>0.242533360515092</v>
      </c>
      <c r="V368" s="22">
        <f t="shared" si="355"/>
        <v>0.279572310587286</v>
      </c>
      <c r="W368" s="22">
        <f t="shared" si="355"/>
        <v>0.3005529882905</v>
      </c>
    </row>
    <row r="369" ht="12" customHeight="1" spans="1:23">
      <c r="A369" s="54"/>
      <c r="B369">
        <v>47</v>
      </c>
      <c r="D369" s="22">
        <f t="shared" ref="D369:W369" si="356">D264/SD_5*SD_6</f>
        <v>-0.0182260125961413</v>
      </c>
      <c r="E369" s="22">
        <f t="shared" si="356"/>
        <v>-0.140443265959176</v>
      </c>
      <c r="F369" s="22">
        <f t="shared" si="356"/>
        <v>-0.180502300820268</v>
      </c>
      <c r="G369" s="22">
        <f t="shared" si="356"/>
        <v>-0.261412745546003</v>
      </c>
      <c r="H369" s="22">
        <f t="shared" si="356"/>
        <v>-0.264902102680302</v>
      </c>
      <c r="I369" s="22">
        <f t="shared" si="356"/>
        <v>-0.350606199004584</v>
      </c>
      <c r="J369" s="22">
        <f t="shared" si="356"/>
        <v>-0.33734040943953</v>
      </c>
      <c r="K369" s="22">
        <f t="shared" si="356"/>
        <v>-0.265983933903045</v>
      </c>
      <c r="L369" s="22">
        <f t="shared" si="356"/>
        <v>-0.249013422802599</v>
      </c>
      <c r="M369" s="22">
        <f t="shared" si="356"/>
        <v>-0.370238425634527</v>
      </c>
      <c r="N369" s="22">
        <f t="shared" si="356"/>
        <v>-0.410516698673571</v>
      </c>
      <c r="O369" s="22">
        <f t="shared" si="356"/>
        <v>-0.478773107241465</v>
      </c>
      <c r="P369" s="22">
        <f t="shared" si="356"/>
        <v>-0.488605481148168</v>
      </c>
      <c r="Q369" s="22">
        <f t="shared" si="356"/>
        <v>-0.4952281267032</v>
      </c>
      <c r="R369" s="22">
        <f t="shared" si="356"/>
        <v>-0.463314872224804</v>
      </c>
      <c r="S369" s="22">
        <f t="shared" si="356"/>
        <v>-0.437502831390225</v>
      </c>
      <c r="T369" s="22">
        <f t="shared" si="356"/>
        <v>-0.493106478626261</v>
      </c>
      <c r="U369" s="22">
        <f t="shared" si="356"/>
        <v>-0.523932452236984</v>
      </c>
      <c r="V369" s="22">
        <f t="shared" si="356"/>
        <v>-0.54442481868975</v>
      </c>
      <c r="W369" s="22">
        <f t="shared" si="356"/>
        <v>-0.608771404066701</v>
      </c>
    </row>
    <row r="370" ht="12" customHeight="1" spans="1:23">
      <c r="A370" s="54"/>
      <c r="B370">
        <v>48</v>
      </c>
      <c r="D370" s="22">
        <f t="shared" ref="D370:W370" si="357">D265/SD_5*SD_6</f>
        <v>-0.0215340398633794</v>
      </c>
      <c r="E370" s="22">
        <f t="shared" si="357"/>
        <v>0.0170617778061581</v>
      </c>
      <c r="F370" s="22">
        <f t="shared" si="357"/>
        <v>0.0820822273053604</v>
      </c>
      <c r="G370" s="22">
        <f t="shared" si="357"/>
        <v>0.0587033480075623</v>
      </c>
      <c r="H370" s="22">
        <f t="shared" si="357"/>
        <v>0.038757403399821</v>
      </c>
      <c r="I370" s="22">
        <f t="shared" si="357"/>
        <v>0.0156867429568327</v>
      </c>
      <c r="J370" s="22">
        <f t="shared" si="357"/>
        <v>0.0186488673031731</v>
      </c>
      <c r="K370" s="22">
        <f t="shared" si="357"/>
        <v>-0.0389090332347276</v>
      </c>
      <c r="L370" s="22">
        <f t="shared" si="357"/>
        <v>-0.0570859221340228</v>
      </c>
      <c r="M370" s="22">
        <f t="shared" si="357"/>
        <v>-0.190168984566786</v>
      </c>
      <c r="N370" s="22">
        <f t="shared" si="357"/>
        <v>-0.272195356411609</v>
      </c>
      <c r="O370" s="22">
        <f t="shared" si="357"/>
        <v>-0.296922289983748</v>
      </c>
      <c r="P370" s="22">
        <f t="shared" si="357"/>
        <v>-0.262846236260683</v>
      </c>
      <c r="Q370" s="22">
        <f t="shared" si="357"/>
        <v>-0.291042433899267</v>
      </c>
      <c r="R370" s="22">
        <f t="shared" si="357"/>
        <v>-0.363523250324445</v>
      </c>
      <c r="S370" s="22">
        <f t="shared" si="357"/>
        <v>-0.323618732081892</v>
      </c>
      <c r="T370" s="22">
        <f t="shared" si="357"/>
        <v>-0.296381244794076</v>
      </c>
      <c r="U370" s="22">
        <f t="shared" si="357"/>
        <v>-0.367672722473637</v>
      </c>
      <c r="V370" s="22">
        <f t="shared" si="357"/>
        <v>-0.341865624974398</v>
      </c>
      <c r="W370" s="22">
        <f t="shared" si="357"/>
        <v>-0.317703120740771</v>
      </c>
    </row>
    <row r="371" ht="12" customHeight="1" spans="1:23">
      <c r="A371" s="54"/>
      <c r="B371">
        <v>49</v>
      </c>
      <c r="D371" s="22">
        <f t="shared" ref="D371:W371" si="358">D266/SD_5*SD_6</f>
        <v>0.0196859770948</v>
      </c>
      <c r="E371" s="22">
        <f t="shared" si="358"/>
        <v>-0.00628796497515175</v>
      </c>
      <c r="F371" s="22">
        <f t="shared" si="358"/>
        <v>0.0705457575368061</v>
      </c>
      <c r="G371" s="22">
        <f t="shared" si="358"/>
        <v>0.0288946216939552</v>
      </c>
      <c r="H371" s="22">
        <f t="shared" si="358"/>
        <v>-0.00121899980976315</v>
      </c>
      <c r="I371" s="22">
        <f t="shared" si="358"/>
        <v>0.00206139299710196</v>
      </c>
      <c r="J371" s="22">
        <f t="shared" si="358"/>
        <v>0.0152071467171157</v>
      </c>
      <c r="K371" s="22">
        <f t="shared" si="358"/>
        <v>0.0495101894926832</v>
      </c>
      <c r="L371" s="22">
        <f t="shared" si="358"/>
        <v>0.00896262251893426</v>
      </c>
      <c r="M371" s="22">
        <f t="shared" si="358"/>
        <v>-0.00134528776456539</v>
      </c>
      <c r="N371" s="22">
        <f t="shared" si="358"/>
        <v>-0.0498878373992402</v>
      </c>
      <c r="O371" s="22">
        <f t="shared" si="358"/>
        <v>-0.0952660667526484</v>
      </c>
      <c r="P371" s="22">
        <f t="shared" si="358"/>
        <v>-0.101747472394738</v>
      </c>
      <c r="Q371" s="22">
        <f t="shared" si="358"/>
        <v>-0.0787213246875313</v>
      </c>
      <c r="R371" s="22">
        <f t="shared" si="358"/>
        <v>-0.0167069772580773</v>
      </c>
      <c r="S371" s="22">
        <f t="shared" si="358"/>
        <v>-0.0177679580871526</v>
      </c>
      <c r="T371" s="22">
        <f t="shared" si="358"/>
        <v>0.0529381124042389</v>
      </c>
      <c r="U371" s="22">
        <f t="shared" si="358"/>
        <v>-0.0174922834670872</v>
      </c>
      <c r="V371" s="22">
        <f t="shared" si="358"/>
        <v>-0.035106634625005</v>
      </c>
      <c r="W371" s="22">
        <f t="shared" si="358"/>
        <v>-0.0194285965046736</v>
      </c>
    </row>
    <row r="372" ht="12" customHeight="1" spans="1:23">
      <c r="A372" s="54"/>
      <c r="B372">
        <v>50</v>
      </c>
      <c r="D372" s="22">
        <f t="shared" ref="D372:W372" si="359">D267/SD_5*SD_6</f>
        <v>-0.0508658136154344</v>
      </c>
      <c r="E372" s="22">
        <f t="shared" si="359"/>
        <v>-0.01402973502081</v>
      </c>
      <c r="F372" s="22">
        <f t="shared" si="359"/>
        <v>-0.00174871248545494</v>
      </c>
      <c r="G372" s="22">
        <f t="shared" si="359"/>
        <v>0.00528910982548885</v>
      </c>
      <c r="H372" s="22">
        <f t="shared" si="359"/>
        <v>0.0146617441143693</v>
      </c>
      <c r="I372" s="22">
        <f t="shared" si="359"/>
        <v>0.0296894425373899</v>
      </c>
      <c r="J372" s="22">
        <f t="shared" si="359"/>
        <v>0.072614784276307</v>
      </c>
      <c r="K372" s="22">
        <f t="shared" si="359"/>
        <v>0.0843359091373058</v>
      </c>
      <c r="L372" s="22">
        <f t="shared" si="359"/>
        <v>0.111013245701659</v>
      </c>
      <c r="M372" s="22">
        <f t="shared" si="359"/>
        <v>0.143413979884655</v>
      </c>
      <c r="N372" s="22">
        <f t="shared" si="359"/>
        <v>0.139098081490362</v>
      </c>
      <c r="O372" s="22">
        <f t="shared" si="359"/>
        <v>0.139493763489714</v>
      </c>
      <c r="P372" s="22">
        <f t="shared" si="359"/>
        <v>0.172485199326303</v>
      </c>
      <c r="Q372" s="22">
        <f t="shared" si="359"/>
        <v>0.186659873077379</v>
      </c>
      <c r="R372" s="22">
        <f t="shared" si="359"/>
        <v>0.122340919031414</v>
      </c>
      <c r="S372" s="22">
        <f t="shared" si="359"/>
        <v>0.158984313053148</v>
      </c>
      <c r="T372" s="22">
        <f t="shared" si="359"/>
        <v>0.105701263758068</v>
      </c>
      <c r="U372" s="22">
        <f t="shared" si="359"/>
        <v>0.114334699140011</v>
      </c>
      <c r="V372" s="22">
        <f t="shared" si="359"/>
        <v>0.114347730458793</v>
      </c>
      <c r="W372" s="22">
        <f t="shared" si="359"/>
        <v>0.104426690356052</v>
      </c>
    </row>
    <row r="373" ht="12" customHeight="1" spans="1:23">
      <c r="A373" s="54"/>
      <c r="B373">
        <v>51</v>
      </c>
      <c r="D373" s="22">
        <f t="shared" ref="D373:W373" si="360">D268/SD_5*SD_6</f>
        <v>0.0279211738034211</v>
      </c>
      <c r="E373" s="22">
        <f t="shared" si="360"/>
        <v>0.0526845381339169</v>
      </c>
      <c r="F373" s="22">
        <f t="shared" si="360"/>
        <v>0.00467826236065223</v>
      </c>
      <c r="G373" s="22">
        <f t="shared" si="360"/>
        <v>-0.0315278661009922</v>
      </c>
      <c r="H373" s="22">
        <f t="shared" si="360"/>
        <v>-0.0549242776928359</v>
      </c>
      <c r="I373" s="22">
        <f t="shared" si="360"/>
        <v>-0.0982459807656788</v>
      </c>
      <c r="J373" s="22">
        <f t="shared" si="360"/>
        <v>-0.230423804833684</v>
      </c>
      <c r="K373" s="22">
        <f t="shared" si="360"/>
        <v>-0.189318229452132</v>
      </c>
      <c r="L373" s="22">
        <f t="shared" si="360"/>
        <v>-0.18011134969808</v>
      </c>
      <c r="M373" s="22">
        <f t="shared" si="360"/>
        <v>-0.123166872531507</v>
      </c>
      <c r="N373" s="22">
        <f t="shared" si="360"/>
        <v>-0.276008489284227</v>
      </c>
      <c r="O373" s="22">
        <f t="shared" si="360"/>
        <v>-0.253569929193112</v>
      </c>
      <c r="P373" s="22">
        <f t="shared" si="360"/>
        <v>-0.239402294129274</v>
      </c>
      <c r="Q373" s="22">
        <f t="shared" si="360"/>
        <v>-0.200937272222831</v>
      </c>
      <c r="R373" s="22">
        <f t="shared" si="360"/>
        <v>-0.238252929483433</v>
      </c>
      <c r="S373" s="22">
        <f t="shared" si="360"/>
        <v>-0.246350347443433</v>
      </c>
      <c r="T373" s="22">
        <f t="shared" si="360"/>
        <v>-0.248419850728903</v>
      </c>
      <c r="U373" s="22">
        <f t="shared" si="360"/>
        <v>-0.278079843547376</v>
      </c>
      <c r="V373" s="22">
        <f t="shared" si="360"/>
        <v>-0.281156430082233</v>
      </c>
      <c r="W373" s="22">
        <f t="shared" si="360"/>
        <v>-0.328089576765663</v>
      </c>
    </row>
    <row r="374" ht="12" customHeight="1" spans="1:23">
      <c r="A374" s="54"/>
      <c r="B374">
        <v>52</v>
      </c>
      <c r="D374" s="22">
        <f t="shared" ref="D374:W374" si="361">D269/SD_5*SD_6</f>
        <v>0.0177647662400717</v>
      </c>
      <c r="E374" s="22">
        <f t="shared" si="361"/>
        <v>-0.00340792435695972</v>
      </c>
      <c r="F374" s="22">
        <f t="shared" si="361"/>
        <v>0.0330372054370145</v>
      </c>
      <c r="G374" s="22">
        <f t="shared" si="361"/>
        <v>0.0422774972505485</v>
      </c>
      <c r="H374" s="22">
        <f t="shared" si="361"/>
        <v>0.0193347470678362</v>
      </c>
      <c r="I374" s="22">
        <f t="shared" si="361"/>
        <v>0.0776460797346116</v>
      </c>
      <c r="J374" s="22">
        <f t="shared" si="361"/>
        <v>0.0980531208086475</v>
      </c>
      <c r="K374" s="22">
        <f t="shared" si="361"/>
        <v>0.0485813589367534</v>
      </c>
      <c r="L374" s="22">
        <f t="shared" si="361"/>
        <v>0.00885012085182546</v>
      </c>
      <c r="M374" s="22">
        <f t="shared" si="361"/>
        <v>-0.0663477167911798</v>
      </c>
      <c r="N374" s="22">
        <f t="shared" si="361"/>
        <v>-0.124584348923997</v>
      </c>
      <c r="O374" s="22">
        <f t="shared" si="361"/>
        <v>-0.0772242485749489</v>
      </c>
      <c r="P374" s="22">
        <f t="shared" si="361"/>
        <v>-0.0547929493828168</v>
      </c>
      <c r="Q374" s="22">
        <f t="shared" si="361"/>
        <v>-0.0679555303057069</v>
      </c>
      <c r="R374" s="22">
        <f t="shared" si="361"/>
        <v>-0.0549546477292627</v>
      </c>
      <c r="S374" s="22">
        <f t="shared" si="361"/>
        <v>-0.053708084285081</v>
      </c>
      <c r="T374" s="22">
        <f t="shared" si="361"/>
        <v>-0.0472735758725652</v>
      </c>
      <c r="U374" s="22">
        <f t="shared" si="361"/>
        <v>-0.000567148144901671</v>
      </c>
      <c r="V374" s="22">
        <f t="shared" si="361"/>
        <v>-0.00265010192853433</v>
      </c>
      <c r="W374" s="22">
        <f t="shared" si="361"/>
        <v>0.0156334863031078</v>
      </c>
    </row>
    <row r="375" ht="12" customHeight="1" spans="1:23">
      <c r="A375" s="54"/>
      <c r="B375">
        <v>53</v>
      </c>
      <c r="D375" s="22">
        <f t="shared" ref="D375:W375" si="362">D270/SD_5*SD_6</f>
        <v>0.00711030401655747</v>
      </c>
      <c r="E375" s="22">
        <f t="shared" si="362"/>
        <v>0.0275591281122855</v>
      </c>
      <c r="F375" s="22">
        <f t="shared" si="362"/>
        <v>-0.0444234523798538</v>
      </c>
      <c r="G375" s="22">
        <f t="shared" si="362"/>
        <v>-0.0232530134411999</v>
      </c>
      <c r="H375" s="22">
        <f t="shared" si="362"/>
        <v>-0.0806395182501815</v>
      </c>
      <c r="I375" s="22">
        <f t="shared" si="362"/>
        <v>-0.143419633316194</v>
      </c>
      <c r="J375" s="22">
        <f t="shared" si="362"/>
        <v>-0.135934219735549</v>
      </c>
      <c r="K375" s="22">
        <f t="shared" si="362"/>
        <v>-0.0854175675488185</v>
      </c>
      <c r="L375" s="22">
        <f t="shared" si="362"/>
        <v>-0.0559700802555882</v>
      </c>
      <c r="M375" s="22">
        <f t="shared" si="362"/>
        <v>-0.0850471631258895</v>
      </c>
      <c r="N375" s="22">
        <f t="shared" si="362"/>
        <v>-0.0556584121836992</v>
      </c>
      <c r="O375" s="22">
        <f t="shared" si="362"/>
        <v>-0.136597414819736</v>
      </c>
      <c r="P375" s="22">
        <f t="shared" si="362"/>
        <v>-0.16740013763202</v>
      </c>
      <c r="Q375" s="22">
        <f t="shared" si="362"/>
        <v>-0.161977806335348</v>
      </c>
      <c r="R375" s="22">
        <f t="shared" si="362"/>
        <v>-0.132849671216046</v>
      </c>
      <c r="S375" s="22">
        <f t="shared" si="362"/>
        <v>-0.134962429035332</v>
      </c>
      <c r="T375" s="22">
        <f t="shared" si="362"/>
        <v>-0.146895430655722</v>
      </c>
      <c r="U375" s="22">
        <f t="shared" si="362"/>
        <v>-0.139679320547047</v>
      </c>
      <c r="V375" s="22">
        <f t="shared" si="362"/>
        <v>-0.0554616148011611</v>
      </c>
      <c r="W375" s="22">
        <f t="shared" si="362"/>
        <v>-0.0736684587644167</v>
      </c>
    </row>
    <row r="376" ht="12" customHeight="1" spans="1:23">
      <c r="A376" s="54"/>
      <c r="B376">
        <v>54</v>
      </c>
      <c r="D376" s="22">
        <f t="shared" ref="D376:W376" si="363">D271/SD_5*SD_6</f>
        <v>0.0774282416626371</v>
      </c>
      <c r="E376" s="22">
        <f t="shared" si="363"/>
        <v>0.0731946133835406</v>
      </c>
      <c r="F376" s="22">
        <f t="shared" si="363"/>
        <v>0.081017141785394</v>
      </c>
      <c r="G376" s="22">
        <f t="shared" si="363"/>
        <v>0.0719732918516459</v>
      </c>
      <c r="H376" s="22">
        <f t="shared" si="363"/>
        <v>0.143083554252144</v>
      </c>
      <c r="I376" s="22">
        <f t="shared" si="363"/>
        <v>0.0578603075723908</v>
      </c>
      <c r="J376" s="22">
        <f t="shared" si="363"/>
        <v>0.0249543741730498</v>
      </c>
      <c r="K376" s="22">
        <f t="shared" si="363"/>
        <v>0.0472696692478985</v>
      </c>
      <c r="L376" s="22">
        <f t="shared" si="363"/>
        <v>-0.0604326730143558</v>
      </c>
      <c r="M376" s="22">
        <f t="shared" si="363"/>
        <v>-0.0706841707547329</v>
      </c>
      <c r="N376" s="22">
        <f t="shared" si="363"/>
        <v>-0.0737902362463923</v>
      </c>
      <c r="O376" s="22">
        <f t="shared" si="363"/>
        <v>-0.176155431014275</v>
      </c>
      <c r="P376" s="22">
        <f t="shared" si="363"/>
        <v>-0.212714713363241</v>
      </c>
      <c r="Q376" s="22">
        <f t="shared" si="363"/>
        <v>-0.183186019763935</v>
      </c>
      <c r="R376" s="22">
        <f t="shared" si="363"/>
        <v>-0.248415455289614</v>
      </c>
      <c r="S376" s="22">
        <f t="shared" si="363"/>
        <v>-0.270975310197788</v>
      </c>
      <c r="T376" s="22">
        <f t="shared" si="363"/>
        <v>-0.280364752886193</v>
      </c>
      <c r="U376" s="22">
        <f t="shared" si="363"/>
        <v>-0.259628551614968</v>
      </c>
      <c r="V376" s="22">
        <f t="shared" si="363"/>
        <v>-0.283993965267867</v>
      </c>
      <c r="W376" s="22">
        <f t="shared" si="363"/>
        <v>-0.283669933247079</v>
      </c>
    </row>
    <row r="377" ht="12" customHeight="1" spans="1:23">
      <c r="A377" s="54"/>
      <c r="B377">
        <v>55</v>
      </c>
      <c r="D377" s="22">
        <f t="shared" ref="D377:W377" si="364">D272/SD_5*SD_6</f>
        <v>-0.108093975288614</v>
      </c>
      <c r="E377" s="22">
        <f t="shared" si="364"/>
        <v>-0.150160397320538</v>
      </c>
      <c r="F377" s="22">
        <f t="shared" si="364"/>
        <v>-0.0351674929617841</v>
      </c>
      <c r="G377" s="22">
        <f t="shared" si="364"/>
        <v>0.0600515258245199</v>
      </c>
      <c r="H377" s="22">
        <f t="shared" si="364"/>
        <v>-0.0387916338844628</v>
      </c>
      <c r="I377" s="22">
        <f t="shared" si="364"/>
        <v>-0.0988802307473561</v>
      </c>
      <c r="J377" s="22">
        <f t="shared" si="364"/>
        <v>-0.110236822061178</v>
      </c>
      <c r="K377" s="22">
        <f t="shared" si="364"/>
        <v>-0.0166775296260614</v>
      </c>
      <c r="L377" s="22">
        <f t="shared" si="364"/>
        <v>-0.0389806975171756</v>
      </c>
      <c r="M377" s="22">
        <f t="shared" si="364"/>
        <v>-0.0140721537426677</v>
      </c>
      <c r="N377" s="22">
        <f t="shared" si="364"/>
        <v>0.0325671351261726</v>
      </c>
      <c r="O377" s="22">
        <f t="shared" si="364"/>
        <v>0.0698396373503202</v>
      </c>
      <c r="P377" s="22">
        <f t="shared" si="364"/>
        <v>0.0970996875205492</v>
      </c>
      <c r="Q377" s="22">
        <f t="shared" si="364"/>
        <v>0.0442730597363584</v>
      </c>
      <c r="R377" s="22">
        <f t="shared" si="364"/>
        <v>0.084207367801127</v>
      </c>
      <c r="S377" s="22">
        <f t="shared" si="364"/>
        <v>0.100620900546859</v>
      </c>
      <c r="T377" s="22">
        <f t="shared" si="364"/>
        <v>0.0443047975503684</v>
      </c>
      <c r="U377" s="22">
        <f t="shared" si="364"/>
        <v>-0.00533393410463853</v>
      </c>
      <c r="V377" s="22">
        <f t="shared" si="364"/>
        <v>0.0379195638448098</v>
      </c>
      <c r="W377" s="22">
        <f t="shared" si="364"/>
        <v>0.0544183856768847</v>
      </c>
    </row>
    <row r="378" ht="12" customHeight="1" spans="1:23">
      <c r="A378" s="54"/>
      <c r="B378">
        <v>56</v>
      </c>
      <c r="D378" s="22">
        <f t="shared" ref="D378:W378" si="365">D273/SD_5*SD_6</f>
        <v>-0.0548183798670606</v>
      </c>
      <c r="E378" s="22">
        <f t="shared" si="365"/>
        <v>-0.0688637422540723</v>
      </c>
      <c r="F378" s="22">
        <f t="shared" si="365"/>
        <v>-0.0882189135662504</v>
      </c>
      <c r="G378" s="22">
        <f t="shared" si="365"/>
        <v>-0.0922397711548712</v>
      </c>
      <c r="H378" s="22">
        <f t="shared" si="365"/>
        <v>-0.0743182807317209</v>
      </c>
      <c r="I378" s="22">
        <f t="shared" si="365"/>
        <v>-0.113271461791641</v>
      </c>
      <c r="J378" s="22">
        <f t="shared" si="365"/>
        <v>-0.139246482637171</v>
      </c>
      <c r="K378" s="22">
        <f t="shared" si="365"/>
        <v>-0.10906035881805</v>
      </c>
      <c r="L378" s="22">
        <f t="shared" si="365"/>
        <v>-0.073641825335821</v>
      </c>
      <c r="M378" s="22">
        <f t="shared" si="365"/>
        <v>-0.100090426712532</v>
      </c>
      <c r="N378" s="22">
        <f t="shared" si="365"/>
        <v>-0.0344033310956234</v>
      </c>
      <c r="O378" s="22">
        <f t="shared" si="365"/>
        <v>0.0120030128706423</v>
      </c>
      <c r="P378" s="22">
        <f t="shared" si="365"/>
        <v>0.0340544585929693</v>
      </c>
      <c r="Q378" s="22">
        <f t="shared" si="365"/>
        <v>0.00320700490344313</v>
      </c>
      <c r="R378" s="22">
        <f t="shared" si="365"/>
        <v>0.0141484673602716</v>
      </c>
      <c r="S378" s="22">
        <f t="shared" si="365"/>
        <v>-0.0580986288933593</v>
      </c>
      <c r="T378" s="22">
        <f t="shared" si="365"/>
        <v>-0.076682023814028</v>
      </c>
      <c r="U378" s="22">
        <f t="shared" si="365"/>
        <v>-0.118786257104031</v>
      </c>
      <c r="V378" s="22">
        <f t="shared" si="365"/>
        <v>-0.120868131935057</v>
      </c>
      <c r="W378" s="22">
        <f t="shared" si="365"/>
        <v>-0.119792064588778</v>
      </c>
    </row>
    <row r="379" ht="12" customHeight="1" spans="1:23">
      <c r="A379" s="54"/>
      <c r="B379">
        <v>57</v>
      </c>
      <c r="D379" s="22">
        <f t="shared" ref="D379:W379" si="366">D274/SD_5*SD_6</f>
        <v>-0.0141331519706104</v>
      </c>
      <c r="E379" s="22">
        <f t="shared" si="366"/>
        <v>0.0280290792140492</v>
      </c>
      <c r="F379" s="22">
        <f t="shared" si="366"/>
        <v>-0.0181577532868148</v>
      </c>
      <c r="G379" s="22">
        <f t="shared" si="366"/>
        <v>-0.0416553156769522</v>
      </c>
      <c r="H379" s="22">
        <f t="shared" si="366"/>
        <v>-0.0607244472165274</v>
      </c>
      <c r="I379" s="22">
        <f t="shared" si="366"/>
        <v>-0.0732523996274413</v>
      </c>
      <c r="J379" s="22">
        <f t="shared" si="366"/>
        <v>-0.0257098732368688</v>
      </c>
      <c r="K379" s="22">
        <f t="shared" si="366"/>
        <v>-0.0364339171270132</v>
      </c>
      <c r="L379" s="22">
        <f t="shared" si="366"/>
        <v>0.00799629810051501</v>
      </c>
      <c r="M379" s="22">
        <f t="shared" si="366"/>
        <v>-0.037928811297271</v>
      </c>
      <c r="N379" s="22">
        <f t="shared" si="366"/>
        <v>-0.151689243937119</v>
      </c>
      <c r="O379" s="22">
        <f t="shared" si="366"/>
        <v>-0.170906964726255</v>
      </c>
      <c r="P379" s="22">
        <f t="shared" si="366"/>
        <v>-0.23863334387607</v>
      </c>
      <c r="Q379" s="22">
        <f t="shared" si="366"/>
        <v>-0.221249250913412</v>
      </c>
      <c r="R379" s="22">
        <f t="shared" si="366"/>
        <v>-0.220768391933329</v>
      </c>
      <c r="S379" s="22">
        <f t="shared" si="366"/>
        <v>-0.273318569082781</v>
      </c>
      <c r="T379" s="22">
        <f t="shared" si="366"/>
        <v>-0.314021349968538</v>
      </c>
      <c r="U379" s="22">
        <f t="shared" si="366"/>
        <v>-0.294684483906194</v>
      </c>
      <c r="V379" s="22">
        <f t="shared" si="366"/>
        <v>-0.319768187347013</v>
      </c>
      <c r="W379" s="22">
        <f t="shared" si="366"/>
        <v>-0.29495111630079</v>
      </c>
    </row>
    <row r="380" ht="12" customHeight="1" spans="1:23">
      <c r="A380" s="54"/>
      <c r="B380">
        <v>58</v>
      </c>
      <c r="D380" s="22">
        <f t="shared" ref="D380:W380" si="367">D275/SD_5*SD_6</f>
        <v>-0.0320415072425399</v>
      </c>
      <c r="E380" s="22">
        <f t="shared" si="367"/>
        <v>-0.00187463382993492</v>
      </c>
      <c r="F380" s="22">
        <f t="shared" si="367"/>
        <v>-0.0271129723209394</v>
      </c>
      <c r="G380" s="22">
        <f t="shared" si="367"/>
        <v>-0.00593790408771134</v>
      </c>
      <c r="H380" s="22">
        <f t="shared" si="367"/>
        <v>0.00327864942781897</v>
      </c>
      <c r="I380" s="22">
        <f t="shared" si="367"/>
        <v>-0.016939958150413</v>
      </c>
      <c r="J380" s="22">
        <f t="shared" si="367"/>
        <v>0.0342913916373584</v>
      </c>
      <c r="K380" s="22">
        <f t="shared" si="367"/>
        <v>-0.00769926699309116</v>
      </c>
      <c r="L380" s="22">
        <f t="shared" si="367"/>
        <v>0.0413931116294121</v>
      </c>
      <c r="M380" s="22">
        <f t="shared" si="367"/>
        <v>-0.00771512577492257</v>
      </c>
      <c r="N380" s="22">
        <f t="shared" si="367"/>
        <v>-0.0149800557670769</v>
      </c>
      <c r="O380" s="22">
        <f t="shared" si="367"/>
        <v>-0.0521973994553788</v>
      </c>
      <c r="P380" s="22">
        <f t="shared" si="367"/>
        <v>-0.04560366936075</v>
      </c>
      <c r="Q380" s="22">
        <f t="shared" si="367"/>
        <v>0.0304431591369451</v>
      </c>
      <c r="R380" s="22">
        <f t="shared" si="367"/>
        <v>0.00733314032930634</v>
      </c>
      <c r="S380" s="22">
        <f t="shared" si="367"/>
        <v>-0.0604139355221578</v>
      </c>
      <c r="T380" s="22">
        <f t="shared" si="367"/>
        <v>-0.0359446748101173</v>
      </c>
      <c r="U380" s="22">
        <f t="shared" si="367"/>
        <v>-0.0581511984612675</v>
      </c>
      <c r="V380" s="22">
        <f t="shared" si="367"/>
        <v>-0.0521920550565556</v>
      </c>
      <c r="W380" s="22">
        <f t="shared" si="367"/>
        <v>-0.0521676582465532</v>
      </c>
    </row>
    <row r="381" ht="12" customHeight="1" spans="1:23">
      <c r="A381" s="54"/>
      <c r="B381">
        <v>59</v>
      </c>
      <c r="D381" s="22">
        <f t="shared" ref="D381:W381" si="368">D276/SD_5*SD_6</f>
        <v>-0.0105054794135807</v>
      </c>
      <c r="E381" s="22">
        <f t="shared" si="368"/>
        <v>-0.0994737723258417</v>
      </c>
      <c r="F381" s="22">
        <f t="shared" si="368"/>
        <v>-0.0815979279875279</v>
      </c>
      <c r="G381" s="22">
        <f t="shared" si="368"/>
        <v>-0.113937926897215</v>
      </c>
      <c r="H381" s="22">
        <f t="shared" si="368"/>
        <v>-0.180806265641646</v>
      </c>
      <c r="I381" s="22">
        <f t="shared" si="368"/>
        <v>-0.117692471900712</v>
      </c>
      <c r="J381" s="22">
        <f t="shared" si="368"/>
        <v>-0.114871376006421</v>
      </c>
      <c r="K381" s="22">
        <f t="shared" si="368"/>
        <v>-0.139413636907102</v>
      </c>
      <c r="L381" s="22">
        <f t="shared" si="368"/>
        <v>-0.199578126146719</v>
      </c>
      <c r="M381" s="22">
        <f t="shared" si="368"/>
        <v>-0.241043210554064</v>
      </c>
      <c r="N381" s="22">
        <f t="shared" si="368"/>
        <v>-0.253729665143828</v>
      </c>
      <c r="O381" s="22">
        <f t="shared" si="368"/>
        <v>-0.386298079527355</v>
      </c>
      <c r="P381" s="22">
        <f t="shared" si="368"/>
        <v>-0.332151298478842</v>
      </c>
      <c r="Q381" s="22">
        <f t="shared" si="368"/>
        <v>-0.290084386435109</v>
      </c>
      <c r="R381" s="22">
        <f t="shared" si="368"/>
        <v>-0.340504166377892</v>
      </c>
      <c r="S381" s="22">
        <f t="shared" si="368"/>
        <v>-0.264207361876782</v>
      </c>
      <c r="T381" s="22">
        <f t="shared" si="368"/>
        <v>-0.29153581925863</v>
      </c>
      <c r="U381" s="22">
        <f t="shared" si="368"/>
        <v>-0.233315304431453</v>
      </c>
      <c r="V381" s="22">
        <f t="shared" si="368"/>
        <v>-0.12128937068907</v>
      </c>
      <c r="W381" s="22">
        <f t="shared" si="368"/>
        <v>-0.212225435819945</v>
      </c>
    </row>
    <row r="382" ht="12" customHeight="1" spans="1:23">
      <c r="A382" s="54"/>
      <c r="B382">
        <v>60</v>
      </c>
      <c r="D382" s="22">
        <f t="shared" ref="D382:W382" si="369">D277/SD_5*SD_6</f>
        <v>0.0131217553518594</v>
      </c>
      <c r="E382" s="22">
        <f t="shared" si="369"/>
        <v>0.0564062347329457</v>
      </c>
      <c r="F382" s="22">
        <f t="shared" si="369"/>
        <v>0.0591313069523698</v>
      </c>
      <c r="G382" s="22">
        <f t="shared" si="369"/>
        <v>0.0220927090611036</v>
      </c>
      <c r="H382" s="22">
        <f t="shared" si="369"/>
        <v>0.0450559647638839</v>
      </c>
      <c r="I382" s="22">
        <f t="shared" si="369"/>
        <v>0.063379880961566</v>
      </c>
      <c r="J382" s="22">
        <f t="shared" si="369"/>
        <v>0.0311085950330187</v>
      </c>
      <c r="K382" s="22">
        <f t="shared" si="369"/>
        <v>0.0329663573742361</v>
      </c>
      <c r="L382" s="22">
        <f t="shared" si="369"/>
        <v>-0.0258553354729908</v>
      </c>
      <c r="M382" s="22">
        <f t="shared" si="369"/>
        <v>0.0459328669076155</v>
      </c>
      <c r="N382" s="22">
        <f t="shared" si="369"/>
        <v>0.0830672657634296</v>
      </c>
      <c r="O382" s="22">
        <f t="shared" si="369"/>
        <v>0.145704512612625</v>
      </c>
      <c r="P382" s="22">
        <f t="shared" si="369"/>
        <v>0.158723881521642</v>
      </c>
      <c r="Q382" s="22">
        <f t="shared" si="369"/>
        <v>0.149876619175011</v>
      </c>
      <c r="R382" s="22">
        <f t="shared" si="369"/>
        <v>0.136006147592624</v>
      </c>
      <c r="S382" s="22">
        <f t="shared" si="369"/>
        <v>0.178722520476124</v>
      </c>
      <c r="T382" s="22">
        <f t="shared" si="369"/>
        <v>0.0815089466323177</v>
      </c>
      <c r="U382" s="22">
        <f t="shared" si="369"/>
        <v>0.108088102761697</v>
      </c>
      <c r="V382" s="22">
        <f t="shared" si="369"/>
        <v>0.0891573557805268</v>
      </c>
      <c r="W382" s="22">
        <f t="shared" si="369"/>
        <v>0.112958309723082</v>
      </c>
    </row>
    <row r="383" ht="12" customHeight="1" spans="1:23">
      <c r="A383" s="54"/>
      <c r="B383">
        <v>61</v>
      </c>
      <c r="D383" s="22">
        <f t="shared" ref="D383:W383" si="370">D278/SD_5*SD_6</f>
        <v>-0.0173306551897531</v>
      </c>
      <c r="E383" s="22">
        <f t="shared" si="370"/>
        <v>-0.0354340769552045</v>
      </c>
      <c r="F383" s="22">
        <f t="shared" si="370"/>
        <v>-0.0167445998348253</v>
      </c>
      <c r="G383" s="22">
        <f t="shared" si="370"/>
        <v>0.0336938845566508</v>
      </c>
      <c r="H383" s="22">
        <f t="shared" si="370"/>
        <v>0.00584095463362991</v>
      </c>
      <c r="I383" s="22">
        <f t="shared" si="370"/>
        <v>0.0322209004764082</v>
      </c>
      <c r="J383" s="22">
        <f t="shared" si="370"/>
        <v>-0.0120969131340458</v>
      </c>
      <c r="K383" s="22">
        <f t="shared" si="370"/>
        <v>-0.0564905925990213</v>
      </c>
      <c r="L383" s="22">
        <f t="shared" si="370"/>
        <v>0.0513334701875688</v>
      </c>
      <c r="M383" s="22">
        <f t="shared" si="370"/>
        <v>-0.0221561888557128</v>
      </c>
      <c r="N383" s="22">
        <f t="shared" si="370"/>
        <v>-0.0190035300256367</v>
      </c>
      <c r="O383" s="22">
        <f t="shared" si="370"/>
        <v>-0.0776471667552578</v>
      </c>
      <c r="P383" s="22">
        <f t="shared" si="370"/>
        <v>-0.0915029991593833</v>
      </c>
      <c r="Q383" s="22">
        <f t="shared" si="370"/>
        <v>-0.0862862641012022</v>
      </c>
      <c r="R383" s="22">
        <f t="shared" si="370"/>
        <v>-0.0788165434257188</v>
      </c>
      <c r="S383" s="22">
        <f t="shared" si="370"/>
        <v>-0.0460240146451858</v>
      </c>
      <c r="T383" s="22">
        <f t="shared" si="370"/>
        <v>-0.0331407045670471</v>
      </c>
      <c r="U383" s="22">
        <f t="shared" si="370"/>
        <v>-0.0293545715907028</v>
      </c>
      <c r="V383" s="22">
        <f t="shared" si="370"/>
        <v>0.0200751743319743</v>
      </c>
      <c r="W383" s="22">
        <f t="shared" si="370"/>
        <v>0.0815982860199546</v>
      </c>
    </row>
    <row r="384" ht="12" customHeight="1" spans="1:23">
      <c r="A384" s="54"/>
      <c r="B384">
        <v>62</v>
      </c>
      <c r="D384" s="22">
        <f t="shared" ref="D384:W384" si="371">D279/SD_5*SD_6</f>
        <v>-0.0492404045152706</v>
      </c>
      <c r="E384" s="22">
        <f t="shared" si="371"/>
        <v>-0.0763979414366717</v>
      </c>
      <c r="F384" s="22">
        <f t="shared" si="371"/>
        <v>-0.118617325580182</v>
      </c>
      <c r="G384" s="22">
        <f t="shared" si="371"/>
        <v>-0.0921653145359669</v>
      </c>
      <c r="H384" s="22">
        <f t="shared" si="371"/>
        <v>-0.084842482978859</v>
      </c>
      <c r="I384" s="22">
        <f t="shared" si="371"/>
        <v>-0.140286997192051</v>
      </c>
      <c r="J384" s="22">
        <f t="shared" si="371"/>
        <v>-0.149184857033821</v>
      </c>
      <c r="K384" s="22">
        <f t="shared" si="371"/>
        <v>-0.216856632526388</v>
      </c>
      <c r="L384" s="22">
        <f t="shared" si="371"/>
        <v>-0.195978347840733</v>
      </c>
      <c r="M384" s="22">
        <f t="shared" si="371"/>
        <v>-0.178285969354596</v>
      </c>
      <c r="N384" s="22">
        <f t="shared" si="371"/>
        <v>-0.145889773399599</v>
      </c>
      <c r="O384" s="22">
        <f t="shared" si="371"/>
        <v>-0.0742274379964311</v>
      </c>
      <c r="P384" s="22">
        <f t="shared" si="371"/>
        <v>-0.128352707880712</v>
      </c>
      <c r="Q384" s="22">
        <f t="shared" si="371"/>
        <v>-0.164888155875756</v>
      </c>
      <c r="R384" s="22">
        <f t="shared" si="371"/>
        <v>-0.170374904598182</v>
      </c>
      <c r="S384" s="22">
        <f t="shared" si="371"/>
        <v>-0.119400524629167</v>
      </c>
      <c r="T384" s="22">
        <f t="shared" si="371"/>
        <v>-0.0758035678002153</v>
      </c>
      <c r="U384" s="22">
        <f t="shared" si="371"/>
        <v>-0.0828655338922906</v>
      </c>
      <c r="V384" s="22">
        <f t="shared" si="371"/>
        <v>-0.0955603458407599</v>
      </c>
      <c r="W384" s="22">
        <f t="shared" si="371"/>
        <v>-0.0926615574970482</v>
      </c>
    </row>
    <row r="385" ht="12" customHeight="1" spans="1:23">
      <c r="A385" s="54"/>
      <c r="B385">
        <v>63</v>
      </c>
      <c r="D385" s="22">
        <f t="shared" ref="D385:W385" si="372">D280/SD_5*SD_6</f>
        <v>-0.0141579941594457</v>
      </c>
      <c r="E385" s="22">
        <f t="shared" si="372"/>
        <v>-0.0929980387616325</v>
      </c>
      <c r="F385" s="22">
        <f t="shared" si="372"/>
        <v>-0.0886404839311762</v>
      </c>
      <c r="G385" s="22">
        <f t="shared" si="372"/>
        <v>-0.11928596103889</v>
      </c>
      <c r="H385" s="22">
        <f t="shared" si="372"/>
        <v>-0.0801657829689675</v>
      </c>
      <c r="I385" s="22">
        <f t="shared" si="372"/>
        <v>0.0106359847269611</v>
      </c>
      <c r="J385" s="22">
        <f t="shared" si="372"/>
        <v>-0.0131321685897396</v>
      </c>
      <c r="K385" s="22">
        <f t="shared" si="372"/>
        <v>-0.0249295756840639</v>
      </c>
      <c r="L385" s="22">
        <f t="shared" si="372"/>
        <v>-0.0456426070881283</v>
      </c>
      <c r="M385" s="22">
        <f t="shared" si="372"/>
        <v>-0.0361334765461513</v>
      </c>
      <c r="N385" s="22">
        <f t="shared" si="372"/>
        <v>-0.0095615954776179</v>
      </c>
      <c r="O385" s="22">
        <f t="shared" si="372"/>
        <v>-0.0383880049249678</v>
      </c>
      <c r="P385" s="22">
        <f t="shared" si="372"/>
        <v>-0.0624463648755641</v>
      </c>
      <c r="Q385" s="22">
        <f t="shared" si="372"/>
        <v>-0.0959668992631363</v>
      </c>
      <c r="R385" s="22">
        <f t="shared" si="372"/>
        <v>-0.0959934461060197</v>
      </c>
      <c r="S385" s="22">
        <f t="shared" si="372"/>
        <v>-0.148653943126284</v>
      </c>
      <c r="T385" s="22">
        <f t="shared" si="372"/>
        <v>-0.111144686625766</v>
      </c>
      <c r="U385" s="22">
        <f t="shared" si="372"/>
        <v>-0.166743781967989</v>
      </c>
      <c r="V385" s="22">
        <f t="shared" si="372"/>
        <v>-0.11387821972331</v>
      </c>
      <c r="W385" s="22">
        <f t="shared" si="372"/>
        <v>-0.0805453843971334</v>
      </c>
    </row>
    <row r="386" ht="12" customHeight="1" spans="1:23">
      <c r="A386" s="54"/>
      <c r="B386">
        <v>64</v>
      </c>
      <c r="D386" s="22">
        <f t="shared" ref="D386:W386" si="373">D281/SD_5*SD_6</f>
        <v>0.0118642354748522</v>
      </c>
      <c r="E386" s="22">
        <f t="shared" si="373"/>
        <v>0.016729036994075</v>
      </c>
      <c r="F386" s="22">
        <f t="shared" si="373"/>
        <v>-0.0101238000546503</v>
      </c>
      <c r="G386" s="22">
        <f t="shared" si="373"/>
        <v>-0.0257934768126439</v>
      </c>
      <c r="H386" s="22">
        <f t="shared" si="373"/>
        <v>0.0089195713633625</v>
      </c>
      <c r="I386" s="22">
        <f t="shared" si="373"/>
        <v>0.128673516523751</v>
      </c>
      <c r="J386" s="22">
        <f t="shared" si="373"/>
        <v>0.112407227242873</v>
      </c>
      <c r="K386" s="22">
        <f t="shared" si="373"/>
        <v>0.0949398111964335</v>
      </c>
      <c r="L386" s="22">
        <f t="shared" si="373"/>
        <v>0.23637105235579</v>
      </c>
      <c r="M386" s="22">
        <f t="shared" si="373"/>
        <v>0.188668338225679</v>
      </c>
      <c r="N386" s="22">
        <f t="shared" si="373"/>
        <v>0.135339839406483</v>
      </c>
      <c r="O386" s="22">
        <f t="shared" si="373"/>
        <v>0.139643361426052</v>
      </c>
      <c r="P386" s="22">
        <f t="shared" si="373"/>
        <v>0.163390362717516</v>
      </c>
      <c r="Q386" s="22">
        <f t="shared" si="373"/>
        <v>0.116770931796798</v>
      </c>
      <c r="R386" s="22">
        <f t="shared" si="373"/>
        <v>0.17274644843416</v>
      </c>
      <c r="S386" s="22">
        <f t="shared" si="373"/>
        <v>0.232585834348573</v>
      </c>
      <c r="T386" s="22">
        <f t="shared" si="373"/>
        <v>0.189801032867007</v>
      </c>
      <c r="U386" s="22">
        <f t="shared" si="373"/>
        <v>0.183880269428429</v>
      </c>
      <c r="V386" s="22">
        <f t="shared" si="373"/>
        <v>0.195861441299046</v>
      </c>
      <c r="W386" s="22">
        <f t="shared" si="373"/>
        <v>0.206725655687121</v>
      </c>
    </row>
    <row r="387" ht="12" customHeight="1" spans="1:23">
      <c r="A387" s="54"/>
      <c r="B387">
        <v>65</v>
      </c>
      <c r="D387" s="22">
        <f t="shared" ref="D387:W387" si="374">D282/SD_5*SD_6</f>
        <v>0.0360364019858796</v>
      </c>
      <c r="E387" s="22">
        <f t="shared" si="374"/>
        <v>-0.0809287358020706</v>
      </c>
      <c r="F387" s="22">
        <f t="shared" si="374"/>
        <v>-0.178637620476479</v>
      </c>
      <c r="G387" s="22">
        <f t="shared" si="374"/>
        <v>-0.100874063972128</v>
      </c>
      <c r="H387" s="22">
        <f t="shared" si="374"/>
        <v>6.7695407112134e-5</v>
      </c>
      <c r="I387" s="22">
        <f t="shared" si="374"/>
        <v>-0.0386260177295062</v>
      </c>
      <c r="J387" s="22">
        <f t="shared" si="374"/>
        <v>-0.105383471873225</v>
      </c>
      <c r="K387" s="22">
        <f t="shared" si="374"/>
        <v>-0.123070701020873</v>
      </c>
      <c r="L387" s="22">
        <f t="shared" si="374"/>
        <v>-0.168226755879987</v>
      </c>
      <c r="M387" s="22">
        <f t="shared" si="374"/>
        <v>-0.137521020711148</v>
      </c>
      <c r="N387" s="22">
        <f t="shared" si="374"/>
        <v>-0.0902166702799419</v>
      </c>
      <c r="O387" s="22">
        <f t="shared" si="374"/>
        <v>-0.105465475474355</v>
      </c>
      <c r="P387" s="22">
        <f t="shared" si="374"/>
        <v>-0.0604488984063108</v>
      </c>
      <c r="Q387" s="22">
        <f t="shared" si="374"/>
        <v>-0.0324707990724008</v>
      </c>
      <c r="R387" s="22">
        <f t="shared" si="374"/>
        <v>0.00243259281048519</v>
      </c>
      <c r="S387" s="22">
        <f t="shared" si="374"/>
        <v>-0.0436671953147668</v>
      </c>
      <c r="T387" s="22">
        <f t="shared" si="374"/>
        <v>-0.0459565589652489</v>
      </c>
      <c r="U387" s="22">
        <f t="shared" si="374"/>
        <v>-0.0616374106610915</v>
      </c>
      <c r="V387" s="22">
        <f t="shared" si="374"/>
        <v>-0.0310368563143432</v>
      </c>
      <c r="W387" s="22">
        <f t="shared" si="374"/>
        <v>-0.034744875847144</v>
      </c>
    </row>
    <row r="388" ht="12" customHeight="1" spans="1:23">
      <c r="A388" s="54"/>
      <c r="B388">
        <v>66</v>
      </c>
      <c r="D388" s="22">
        <f t="shared" ref="D388:W388" si="375">D283/SD_5*SD_6</f>
        <v>-0.00762492350879956</v>
      </c>
      <c r="E388" s="22">
        <f t="shared" si="375"/>
        <v>0.0218978103393955</v>
      </c>
      <c r="F388" s="22">
        <f t="shared" si="375"/>
        <v>0.0227068543781948</v>
      </c>
      <c r="G388" s="22">
        <f t="shared" si="375"/>
        <v>-0.0149699126064114</v>
      </c>
      <c r="H388" s="22">
        <f t="shared" si="375"/>
        <v>0.0327448628549283</v>
      </c>
      <c r="I388" s="22">
        <f t="shared" si="375"/>
        <v>0.0089101253806212</v>
      </c>
      <c r="J388" s="22">
        <f t="shared" si="375"/>
        <v>0.0253260681096854</v>
      </c>
      <c r="K388" s="22">
        <f t="shared" si="375"/>
        <v>0.0919343404264965</v>
      </c>
      <c r="L388" s="22">
        <f t="shared" si="375"/>
        <v>0.0463735043046133</v>
      </c>
      <c r="M388" s="22">
        <f t="shared" si="375"/>
        <v>-0.0261817541205149</v>
      </c>
      <c r="N388" s="22">
        <f t="shared" si="375"/>
        <v>-0.0358834404370978</v>
      </c>
      <c r="O388" s="22">
        <f t="shared" si="375"/>
        <v>0.0289966356712303</v>
      </c>
      <c r="P388" s="22">
        <f t="shared" si="375"/>
        <v>0.0360362595565146</v>
      </c>
      <c r="Q388" s="22">
        <f t="shared" si="375"/>
        <v>0.0241937420239856</v>
      </c>
      <c r="R388" s="22">
        <f t="shared" si="375"/>
        <v>-0.0290908204387483</v>
      </c>
      <c r="S388" s="22">
        <f t="shared" si="375"/>
        <v>-0.0591249948512313</v>
      </c>
      <c r="T388" s="22">
        <f t="shared" si="375"/>
        <v>-0.00680350153787171</v>
      </c>
      <c r="U388" s="22">
        <f t="shared" si="375"/>
        <v>0.0373499329553957</v>
      </c>
      <c r="V388" s="22">
        <f t="shared" si="375"/>
        <v>0.0818486600396675</v>
      </c>
      <c r="W388" s="22">
        <f t="shared" si="375"/>
        <v>0.0071770443276015</v>
      </c>
    </row>
    <row r="389" ht="12" customHeight="1" spans="1:23">
      <c r="A389" s="54"/>
      <c r="B389">
        <v>67</v>
      </c>
      <c r="D389" s="22">
        <f t="shared" ref="D389:W389" si="376">D284/SD_5*SD_6</f>
        <v>0.0959303524101226</v>
      </c>
      <c r="E389" s="22">
        <f t="shared" si="376"/>
        <v>0.0400378902802779</v>
      </c>
      <c r="F389" s="22">
        <f t="shared" si="376"/>
        <v>0.036354599534908</v>
      </c>
      <c r="G389" s="22">
        <f t="shared" si="376"/>
        <v>0.0432300813455791</v>
      </c>
      <c r="H389" s="22">
        <f t="shared" si="376"/>
        <v>0.0548641471475796</v>
      </c>
      <c r="I389" s="22">
        <f t="shared" si="376"/>
        <v>0.019701977405889</v>
      </c>
      <c r="J389" s="22">
        <f t="shared" si="376"/>
        <v>0.0295360933547829</v>
      </c>
      <c r="K389" s="22">
        <f t="shared" si="376"/>
        <v>0.109422718874768</v>
      </c>
      <c r="L389" s="22">
        <f t="shared" si="376"/>
        <v>0.144027280069354</v>
      </c>
      <c r="M389" s="22">
        <f t="shared" si="376"/>
        <v>0.121637965458855</v>
      </c>
      <c r="N389" s="22">
        <f t="shared" si="376"/>
        <v>0.0734600950757509</v>
      </c>
      <c r="O389" s="22">
        <f t="shared" si="376"/>
        <v>0.0739565776681413</v>
      </c>
      <c r="P389" s="22">
        <f t="shared" si="376"/>
        <v>0.00319054850825637</v>
      </c>
      <c r="Q389" s="22">
        <f t="shared" si="376"/>
        <v>-0.121836893930957</v>
      </c>
      <c r="R389" s="22">
        <f t="shared" si="376"/>
        <v>-0.122806952245464</v>
      </c>
      <c r="S389" s="22">
        <f t="shared" si="376"/>
        <v>-0.150355424962679</v>
      </c>
      <c r="T389" s="22">
        <f t="shared" si="376"/>
        <v>-0.227991909365181</v>
      </c>
      <c r="U389" s="22">
        <f t="shared" si="376"/>
        <v>-0.330331571378631</v>
      </c>
      <c r="V389" s="22">
        <f t="shared" si="376"/>
        <v>-0.396363098096146</v>
      </c>
      <c r="W389" s="22">
        <f t="shared" si="376"/>
        <v>-0.394156059004321</v>
      </c>
    </row>
    <row r="390" ht="12" customHeight="1" spans="1:23">
      <c r="A390" s="54"/>
      <c r="B390">
        <v>68</v>
      </c>
      <c r="D390" s="22">
        <f t="shared" ref="D390:W390" si="377">D285/SD_5*SD_6</f>
        <v>0.0272833341161388</v>
      </c>
      <c r="E390" s="22">
        <f t="shared" si="377"/>
        <v>0.0299823843465605</v>
      </c>
      <c r="F390" s="22">
        <f t="shared" si="377"/>
        <v>-0.0256843594142467</v>
      </c>
      <c r="G390" s="22">
        <f t="shared" si="377"/>
        <v>-0.0721565809388617</v>
      </c>
      <c r="H390" s="22">
        <f t="shared" si="377"/>
        <v>-0.103389533722614</v>
      </c>
      <c r="I390" s="22">
        <f t="shared" si="377"/>
        <v>-0.0733719667337438</v>
      </c>
      <c r="J390" s="22">
        <f t="shared" si="377"/>
        <v>-0.0160630578540041</v>
      </c>
      <c r="K390" s="22">
        <f t="shared" si="377"/>
        <v>-0.0264455265118475</v>
      </c>
      <c r="L390" s="22">
        <f t="shared" si="377"/>
        <v>-0.0739374188561447</v>
      </c>
      <c r="M390" s="22">
        <f t="shared" si="377"/>
        <v>-0.130216139539203</v>
      </c>
      <c r="N390" s="22">
        <f t="shared" si="377"/>
        <v>-0.172939352234632</v>
      </c>
      <c r="O390" s="22">
        <f t="shared" si="377"/>
        <v>-0.103357373902009</v>
      </c>
      <c r="P390" s="22">
        <f t="shared" si="377"/>
        <v>-0.172830667773435</v>
      </c>
      <c r="Q390" s="22">
        <f t="shared" si="377"/>
        <v>-0.128916368484651</v>
      </c>
      <c r="R390" s="22">
        <f t="shared" si="377"/>
        <v>-0.0836533091580784</v>
      </c>
      <c r="S390" s="22">
        <f t="shared" si="377"/>
        <v>-0.124396046434758</v>
      </c>
      <c r="T390" s="22">
        <f t="shared" si="377"/>
        <v>-0.202805776329506</v>
      </c>
      <c r="U390" s="22">
        <f t="shared" si="377"/>
        <v>-0.263071045465754</v>
      </c>
      <c r="V390" s="22">
        <f t="shared" si="377"/>
        <v>-0.264204886108152</v>
      </c>
      <c r="W390" s="22">
        <f t="shared" si="377"/>
        <v>-0.325243979496897</v>
      </c>
    </row>
    <row r="391" ht="12" customHeight="1" spans="1:23">
      <c r="A391" s="54"/>
      <c r="B391">
        <v>69</v>
      </c>
      <c r="D391" s="22">
        <f t="shared" ref="D391:W391" si="378">D286/SD_5*SD_6</f>
        <v>0.0227429882672835</v>
      </c>
      <c r="E391" s="22">
        <f t="shared" si="378"/>
        <v>-0.00834164637239634</v>
      </c>
      <c r="F391" s="22">
        <f t="shared" si="378"/>
        <v>-0.0192713367455329</v>
      </c>
      <c r="G391" s="22">
        <f t="shared" si="378"/>
        <v>-0.0585882737573766</v>
      </c>
      <c r="H391" s="22">
        <f t="shared" si="378"/>
        <v>-0.0584364292474235</v>
      </c>
      <c r="I391" s="22">
        <f t="shared" si="378"/>
        <v>-0.0902541929693369</v>
      </c>
      <c r="J391" s="22">
        <f t="shared" si="378"/>
        <v>-0.120306784764991</v>
      </c>
      <c r="K391" s="22">
        <f t="shared" si="378"/>
        <v>-0.199897655799406</v>
      </c>
      <c r="L391" s="22">
        <f t="shared" si="378"/>
        <v>-0.156669739914647</v>
      </c>
      <c r="M391" s="22">
        <f t="shared" si="378"/>
        <v>-0.125371874968756</v>
      </c>
      <c r="N391" s="22">
        <f t="shared" si="378"/>
        <v>-0.104263579418891</v>
      </c>
      <c r="O391" s="22">
        <f t="shared" si="378"/>
        <v>-0.131166851903142</v>
      </c>
      <c r="P391" s="22">
        <f t="shared" si="378"/>
        <v>-0.114067820314942</v>
      </c>
      <c r="Q391" s="22">
        <f t="shared" si="378"/>
        <v>-0.089318725614639</v>
      </c>
      <c r="R391" s="22">
        <f t="shared" si="378"/>
        <v>-0.0906078484244352</v>
      </c>
      <c r="S391" s="22">
        <f t="shared" si="378"/>
        <v>-0.120683814182543</v>
      </c>
      <c r="T391" s="22">
        <f t="shared" si="378"/>
        <v>-0.186562828701619</v>
      </c>
      <c r="U391" s="22">
        <f t="shared" si="378"/>
        <v>-0.198297213202278</v>
      </c>
      <c r="V391" s="22">
        <f t="shared" si="378"/>
        <v>-0.190627001125774</v>
      </c>
      <c r="W391" s="22">
        <f t="shared" si="378"/>
        <v>-0.104614695661309</v>
      </c>
    </row>
    <row r="392" ht="12" customHeight="1" spans="1:23">
      <c r="A392" s="54"/>
      <c r="B392">
        <v>70</v>
      </c>
      <c r="D392" s="22">
        <f t="shared" ref="D392:W392" si="379">D287/SD_5*SD_6</f>
        <v>0.0908195598934559</v>
      </c>
      <c r="E392" s="22">
        <f t="shared" si="379"/>
        <v>0.0665657224620539</v>
      </c>
      <c r="F392" s="22">
        <f t="shared" si="379"/>
        <v>0.0703207807511398</v>
      </c>
      <c r="G392" s="22">
        <f t="shared" si="379"/>
        <v>0.100682786450684</v>
      </c>
      <c r="H392" s="22">
        <f t="shared" si="379"/>
        <v>0.0444792734111924</v>
      </c>
      <c r="I392" s="22">
        <f t="shared" si="379"/>
        <v>0.128243003917839</v>
      </c>
      <c r="J392" s="22">
        <f t="shared" si="379"/>
        <v>0.0895669300624551</v>
      </c>
      <c r="K392" s="22">
        <f t="shared" si="379"/>
        <v>0.130385825244216</v>
      </c>
      <c r="L392" s="22">
        <f t="shared" si="379"/>
        <v>0.200344720492571</v>
      </c>
      <c r="M392" s="22">
        <f t="shared" si="379"/>
        <v>0.211123607812113</v>
      </c>
      <c r="N392" s="22">
        <f t="shared" si="379"/>
        <v>0.162270498319295</v>
      </c>
      <c r="O392" s="22">
        <f t="shared" si="379"/>
        <v>0.134339220025261</v>
      </c>
      <c r="P392" s="22">
        <f t="shared" si="379"/>
        <v>0.0694777008641908</v>
      </c>
      <c r="Q392" s="22">
        <f t="shared" si="379"/>
        <v>0.0419867363323646</v>
      </c>
      <c r="R392" s="22">
        <f t="shared" si="379"/>
        <v>0.109465903809504</v>
      </c>
      <c r="S392" s="22">
        <f t="shared" si="379"/>
        <v>0.186310775070045</v>
      </c>
      <c r="T392" s="22">
        <f t="shared" si="379"/>
        <v>0.0939011842675141</v>
      </c>
      <c r="U392" s="22">
        <f t="shared" si="379"/>
        <v>0.163962569628973</v>
      </c>
      <c r="V392" s="22">
        <f t="shared" si="379"/>
        <v>0.209070479797672</v>
      </c>
      <c r="W392" s="22">
        <f t="shared" si="379"/>
        <v>0.248832066093105</v>
      </c>
    </row>
    <row r="393" ht="12" customHeight="1" spans="1:23">
      <c r="A393" s="54"/>
      <c r="B393">
        <v>71</v>
      </c>
      <c r="D393" s="22">
        <f t="shared" ref="D393:W393" si="380">D288/SD_5*SD_6</f>
        <v>0.0626273414622476</v>
      </c>
      <c r="E393" s="22">
        <f t="shared" si="380"/>
        <v>0.0736143213541649</v>
      </c>
      <c r="F393" s="22">
        <f t="shared" si="380"/>
        <v>0.149452774904713</v>
      </c>
      <c r="G393" s="22">
        <f t="shared" si="380"/>
        <v>0.208614422483343</v>
      </c>
      <c r="H393" s="22">
        <f t="shared" si="380"/>
        <v>0.285090741020339</v>
      </c>
      <c r="I393" s="22">
        <f t="shared" si="380"/>
        <v>0.367622792043755</v>
      </c>
      <c r="J393" s="22">
        <f t="shared" si="380"/>
        <v>0.350541263357811</v>
      </c>
      <c r="K393" s="22">
        <f t="shared" si="380"/>
        <v>0.301805472631168</v>
      </c>
      <c r="L393" s="22">
        <f t="shared" si="380"/>
        <v>0.336382951398649</v>
      </c>
      <c r="M393" s="22">
        <f t="shared" si="380"/>
        <v>0.380884780839258</v>
      </c>
      <c r="N393" s="22">
        <f t="shared" si="380"/>
        <v>0.318701801451897</v>
      </c>
      <c r="O393" s="22">
        <f t="shared" si="380"/>
        <v>0.351420315052892</v>
      </c>
      <c r="P393" s="22">
        <f t="shared" si="380"/>
        <v>0.32860320755392</v>
      </c>
      <c r="Q393" s="22">
        <f t="shared" si="380"/>
        <v>0.383751058077187</v>
      </c>
      <c r="R393" s="22">
        <f t="shared" si="380"/>
        <v>0.39443817024227</v>
      </c>
      <c r="S393" s="22">
        <f t="shared" si="380"/>
        <v>0.379016553289172</v>
      </c>
      <c r="T393" s="22">
        <f t="shared" si="380"/>
        <v>0.400001218228416</v>
      </c>
      <c r="U393" s="22">
        <f t="shared" si="380"/>
        <v>0.397752862171416</v>
      </c>
      <c r="V393" s="22">
        <f t="shared" si="380"/>
        <v>0.379780111811515</v>
      </c>
      <c r="W393" s="22">
        <f t="shared" si="380"/>
        <v>0.398601370211396</v>
      </c>
    </row>
    <row r="394" ht="12" customHeight="1" spans="1:23">
      <c r="A394" s="54"/>
      <c r="B394">
        <v>72</v>
      </c>
      <c r="D394" s="22">
        <f t="shared" ref="D394:W394" si="381">D289/SD_5*SD_6</f>
        <v>-0.0498507685153474</v>
      </c>
      <c r="E394" s="22">
        <f t="shared" si="381"/>
        <v>-0.119566651830717</v>
      </c>
      <c r="F394" s="22">
        <f t="shared" si="381"/>
        <v>-0.0939435334972352</v>
      </c>
      <c r="G394" s="22">
        <f t="shared" si="381"/>
        <v>-0.24404128804066</v>
      </c>
      <c r="H394" s="22">
        <f t="shared" si="381"/>
        <v>-0.199917909013174</v>
      </c>
      <c r="I394" s="22">
        <f t="shared" si="381"/>
        <v>-0.103110772317014</v>
      </c>
      <c r="J394" s="22">
        <f t="shared" si="381"/>
        <v>-0.126337268997318</v>
      </c>
      <c r="K394" s="22">
        <f t="shared" si="381"/>
        <v>-0.197292608057049</v>
      </c>
      <c r="L394" s="22">
        <f t="shared" si="381"/>
        <v>-0.181365651898188</v>
      </c>
      <c r="M394" s="22">
        <f t="shared" si="381"/>
        <v>-0.191961321436044</v>
      </c>
      <c r="N394" s="22">
        <f t="shared" si="381"/>
        <v>-0.156902547415188</v>
      </c>
      <c r="O394" s="22">
        <f t="shared" si="381"/>
        <v>-0.123656631239267</v>
      </c>
      <c r="P394" s="22">
        <f t="shared" si="381"/>
        <v>-0.0976180070749297</v>
      </c>
      <c r="Q394" s="22">
        <f t="shared" si="381"/>
        <v>-0.0610964777087848</v>
      </c>
      <c r="R394" s="22">
        <f t="shared" si="381"/>
        <v>-0.0779387371851882</v>
      </c>
      <c r="S394" s="22">
        <f t="shared" si="381"/>
        <v>-0.138527588167788</v>
      </c>
      <c r="T394" s="22">
        <f t="shared" si="381"/>
        <v>-0.117021314549353</v>
      </c>
      <c r="U394" s="22">
        <f t="shared" si="381"/>
        <v>-0.114353904191796</v>
      </c>
      <c r="V394" s="22">
        <f t="shared" si="381"/>
        <v>-0.0766259345680182</v>
      </c>
      <c r="W394" s="22">
        <f t="shared" si="381"/>
        <v>-0.0774730518962214</v>
      </c>
    </row>
    <row r="395" ht="12" customHeight="1" spans="1:23">
      <c r="A395" s="54"/>
      <c r="B395">
        <v>73</v>
      </c>
      <c r="D395" s="22">
        <f t="shared" ref="D395:W395" si="382">D290/SD_5*SD_6</f>
        <v>-0.0209216442080716</v>
      </c>
      <c r="E395" s="22">
        <f t="shared" si="382"/>
        <v>-0.0922753298020717</v>
      </c>
      <c r="F395" s="22">
        <f t="shared" si="382"/>
        <v>-0.0620073552002958</v>
      </c>
      <c r="G395" s="22">
        <f t="shared" si="382"/>
        <v>-0.110119550554833</v>
      </c>
      <c r="H395" s="22">
        <f t="shared" si="382"/>
        <v>-0.202749940080469</v>
      </c>
      <c r="I395" s="22">
        <f t="shared" si="382"/>
        <v>-0.195021880224463</v>
      </c>
      <c r="J395" s="22">
        <f t="shared" si="382"/>
        <v>-0.175911715223583</v>
      </c>
      <c r="K395" s="22">
        <f t="shared" si="382"/>
        <v>-0.322930028505886</v>
      </c>
      <c r="L395" s="22">
        <f t="shared" si="382"/>
        <v>-0.336781070438882</v>
      </c>
      <c r="M395" s="22">
        <f t="shared" si="382"/>
        <v>-0.3725772712961</v>
      </c>
      <c r="N395" s="22">
        <f t="shared" si="382"/>
        <v>-0.338840588816191</v>
      </c>
      <c r="O395" s="22">
        <f t="shared" si="382"/>
        <v>-0.335285558601243</v>
      </c>
      <c r="P395" s="22">
        <f t="shared" si="382"/>
        <v>-0.366831367426755</v>
      </c>
      <c r="Q395" s="22">
        <f t="shared" si="382"/>
        <v>-0.323761852734695</v>
      </c>
      <c r="R395" s="22">
        <f t="shared" si="382"/>
        <v>-0.284241772706204</v>
      </c>
      <c r="S395" s="22">
        <f t="shared" si="382"/>
        <v>-0.379449000248088</v>
      </c>
      <c r="T395" s="22">
        <f t="shared" si="382"/>
        <v>-0.405968446587943</v>
      </c>
      <c r="U395" s="22">
        <f t="shared" si="382"/>
        <v>-0.362652805816681</v>
      </c>
      <c r="V395" s="22">
        <f t="shared" si="382"/>
        <v>-0.349123296677129</v>
      </c>
      <c r="W395" s="22">
        <f t="shared" si="382"/>
        <v>-0.279691814513983</v>
      </c>
    </row>
    <row r="396" ht="12" customHeight="1" spans="1:23">
      <c r="A396" s="54"/>
      <c r="B396">
        <v>74</v>
      </c>
      <c r="D396" s="22">
        <f t="shared" ref="D396:W396" si="383">D291/SD_5*SD_6</f>
        <v>-0.00611089295929748</v>
      </c>
      <c r="E396" s="22">
        <f t="shared" si="383"/>
        <v>0.0528793201312787</v>
      </c>
      <c r="F396" s="22">
        <f t="shared" si="383"/>
        <v>0.0580588095625371</v>
      </c>
      <c r="G396" s="22">
        <f t="shared" si="383"/>
        <v>0.0346102225321663</v>
      </c>
      <c r="H396" s="22">
        <f t="shared" si="383"/>
        <v>-0.0257253042199717</v>
      </c>
      <c r="I396" s="22">
        <f t="shared" si="383"/>
        <v>-0.0040424642836502</v>
      </c>
      <c r="J396" s="22">
        <f t="shared" si="383"/>
        <v>-0.0650994518946345</v>
      </c>
      <c r="K396" s="22">
        <f t="shared" si="383"/>
        <v>-0.0525239949751299</v>
      </c>
      <c r="L396" s="22">
        <f t="shared" si="383"/>
        <v>-0.103071914975998</v>
      </c>
      <c r="M396" s="22">
        <f t="shared" si="383"/>
        <v>-0.110669961958879</v>
      </c>
      <c r="N396" s="22">
        <f t="shared" si="383"/>
        <v>-0.0975595304593656</v>
      </c>
      <c r="O396" s="22">
        <f t="shared" si="383"/>
        <v>-0.112687013611999</v>
      </c>
      <c r="P396" s="22">
        <f t="shared" si="383"/>
        <v>-0.0816724771565665</v>
      </c>
      <c r="Q396" s="22">
        <f t="shared" si="383"/>
        <v>-0.0335319915601747</v>
      </c>
      <c r="R396" s="22">
        <f t="shared" si="383"/>
        <v>-0.0598753327385772</v>
      </c>
      <c r="S396" s="22">
        <f t="shared" si="383"/>
        <v>-0.0333070185198819</v>
      </c>
      <c r="T396" s="22">
        <f t="shared" si="383"/>
        <v>-0.0423082150373442</v>
      </c>
      <c r="U396" s="22">
        <f t="shared" si="383"/>
        <v>-0.0722366114416798</v>
      </c>
      <c r="V396" s="22">
        <f t="shared" si="383"/>
        <v>-0.0831655920155558</v>
      </c>
      <c r="W396" s="22">
        <f t="shared" si="383"/>
        <v>-0.126481189345355</v>
      </c>
    </row>
    <row r="397" ht="12" customHeight="1" spans="1:23">
      <c r="A397" s="54"/>
      <c r="B397">
        <v>75</v>
      </c>
      <c r="D397" s="22">
        <f t="shared" ref="D397:W397" si="384">D292/SD_5*SD_6</f>
        <v>0.142188472930907</v>
      </c>
      <c r="E397" s="22">
        <f t="shared" si="384"/>
        <v>0.19972452821519</v>
      </c>
      <c r="F397" s="22">
        <f t="shared" si="384"/>
        <v>0.17562176170546</v>
      </c>
      <c r="G397" s="22">
        <f t="shared" si="384"/>
        <v>0.103130955817144</v>
      </c>
      <c r="H397" s="22">
        <f t="shared" si="384"/>
        <v>0.156064121742503</v>
      </c>
      <c r="I397" s="22">
        <f t="shared" si="384"/>
        <v>0.163400204615624</v>
      </c>
      <c r="J397" s="22">
        <f t="shared" si="384"/>
        <v>0.155743709541612</v>
      </c>
      <c r="K397" s="22">
        <f t="shared" si="384"/>
        <v>0.190825841623268</v>
      </c>
      <c r="L397" s="22">
        <f t="shared" si="384"/>
        <v>0.153683982789757</v>
      </c>
      <c r="M397" s="22">
        <f t="shared" si="384"/>
        <v>0.0840286500122085</v>
      </c>
      <c r="N397" s="22">
        <f t="shared" si="384"/>
        <v>0.098902430665434</v>
      </c>
      <c r="O397" s="22">
        <f t="shared" si="384"/>
        <v>0.167711749830582</v>
      </c>
      <c r="P397" s="22">
        <f t="shared" si="384"/>
        <v>0.150694623960874</v>
      </c>
      <c r="Q397" s="22">
        <f t="shared" si="384"/>
        <v>0.223627356948398</v>
      </c>
      <c r="R397" s="22">
        <f t="shared" si="384"/>
        <v>0.0979030251511054</v>
      </c>
      <c r="S397" s="22">
        <f t="shared" si="384"/>
        <v>0.154242088862591</v>
      </c>
      <c r="T397" s="22">
        <f t="shared" si="384"/>
        <v>0.0972977090566621</v>
      </c>
      <c r="U397" s="22">
        <f t="shared" si="384"/>
        <v>0.0892487278129181</v>
      </c>
      <c r="V397" s="22">
        <f t="shared" si="384"/>
        <v>0.105797819470983</v>
      </c>
      <c r="W397" s="22">
        <f t="shared" si="384"/>
        <v>0.102708910150727</v>
      </c>
    </row>
    <row r="398" ht="12" customHeight="1" spans="1:23">
      <c r="A398" s="54"/>
      <c r="B398">
        <v>76</v>
      </c>
      <c r="D398" s="22">
        <f t="shared" ref="D398:W398" si="385">D293/SD_5*SD_6</f>
        <v>-0.0248241011828624</v>
      </c>
      <c r="E398" s="22">
        <f t="shared" si="385"/>
        <v>-0.0553924684554188</v>
      </c>
      <c r="F398" s="22">
        <f t="shared" si="385"/>
        <v>-0.104455071966923</v>
      </c>
      <c r="G398" s="22">
        <f t="shared" si="385"/>
        <v>-0.0868265159283574</v>
      </c>
      <c r="H398" s="22">
        <f t="shared" si="385"/>
        <v>-0.100768039313921</v>
      </c>
      <c r="I398" s="22">
        <f t="shared" si="385"/>
        <v>-0.0935985422091363</v>
      </c>
      <c r="J398" s="22">
        <f t="shared" si="385"/>
        <v>-0.0493500885909617</v>
      </c>
      <c r="K398" s="22">
        <f t="shared" si="385"/>
        <v>-0.00740059275736841</v>
      </c>
      <c r="L398" s="22">
        <f t="shared" si="385"/>
        <v>-0.0244370511313862</v>
      </c>
      <c r="M398" s="22">
        <f t="shared" si="385"/>
        <v>-0.0443063335898775</v>
      </c>
      <c r="N398" s="22">
        <f t="shared" si="385"/>
        <v>-0.0210365704478291</v>
      </c>
      <c r="O398" s="22">
        <f t="shared" si="385"/>
        <v>-0.0825645600862154</v>
      </c>
      <c r="P398" s="22">
        <f t="shared" si="385"/>
        <v>-0.0452375489844074</v>
      </c>
      <c r="Q398" s="22">
        <f t="shared" si="385"/>
        <v>-0.077155609802586</v>
      </c>
      <c r="R398" s="22">
        <f t="shared" si="385"/>
        <v>-0.0766151439435688</v>
      </c>
      <c r="S398" s="22">
        <f t="shared" si="385"/>
        <v>-0.0642246461986667</v>
      </c>
      <c r="T398" s="22">
        <f t="shared" si="385"/>
        <v>-0.0241250725409206</v>
      </c>
      <c r="U398" s="22">
        <f t="shared" si="385"/>
        <v>0.0514901214113234</v>
      </c>
      <c r="V398" s="22">
        <f t="shared" si="385"/>
        <v>0.172984444590751</v>
      </c>
      <c r="W398" s="22">
        <f t="shared" si="385"/>
        <v>0.0938511865959262</v>
      </c>
    </row>
    <row r="399" ht="12" customHeight="1" spans="1:23">
      <c r="A399" s="54"/>
      <c r="B399">
        <v>77</v>
      </c>
      <c r="D399" s="22">
        <f t="shared" ref="D399:W399" si="386">D294/SD_5*SD_6</f>
        <v>0.0418437786009849</v>
      </c>
      <c r="E399" s="22">
        <f t="shared" si="386"/>
        <v>0.0283541836115735</v>
      </c>
      <c r="F399" s="22">
        <f t="shared" si="386"/>
        <v>-0.0146566775653168</v>
      </c>
      <c r="G399" s="22">
        <f t="shared" si="386"/>
        <v>0.00810554651253225</v>
      </c>
      <c r="H399" s="22">
        <f t="shared" si="386"/>
        <v>-0.0022168534394997</v>
      </c>
      <c r="I399" s="22">
        <f t="shared" si="386"/>
        <v>0.0326902845403113</v>
      </c>
      <c r="J399" s="22">
        <f t="shared" si="386"/>
        <v>0.116749756219216</v>
      </c>
      <c r="K399" s="22">
        <f t="shared" si="386"/>
        <v>0.140585680267993</v>
      </c>
      <c r="L399" s="22">
        <f t="shared" si="386"/>
        <v>0.17477074408068</v>
      </c>
      <c r="M399" s="22">
        <f t="shared" si="386"/>
        <v>0.149108075292367</v>
      </c>
      <c r="N399" s="22">
        <f t="shared" si="386"/>
        <v>0.190009453119816</v>
      </c>
      <c r="O399" s="22">
        <f t="shared" si="386"/>
        <v>0.0812872122103863</v>
      </c>
      <c r="P399" s="22">
        <f t="shared" si="386"/>
        <v>0.0654863625483026</v>
      </c>
      <c r="Q399" s="22">
        <f t="shared" si="386"/>
        <v>-0.061149382517105</v>
      </c>
      <c r="R399" s="22">
        <f t="shared" si="386"/>
        <v>-0.105508012530506</v>
      </c>
      <c r="S399" s="22">
        <f t="shared" si="386"/>
        <v>-0.00811624585992022</v>
      </c>
      <c r="T399" s="22">
        <f t="shared" si="386"/>
        <v>0.0641065164097314</v>
      </c>
      <c r="U399" s="22">
        <f t="shared" si="386"/>
        <v>0.0863616731164093</v>
      </c>
      <c r="V399" s="22">
        <f t="shared" si="386"/>
        <v>0.104040088351225</v>
      </c>
      <c r="W399" s="22">
        <f t="shared" si="386"/>
        <v>0.138215369929639</v>
      </c>
    </row>
    <row r="400" ht="12" customHeight="1" spans="1:23">
      <c r="A400" s="54"/>
      <c r="B400">
        <v>78</v>
      </c>
      <c r="D400" s="22">
        <f t="shared" ref="D400:W400" si="387">D295/SD_5*SD_6</f>
        <v>-0.0621481218369579</v>
      </c>
      <c r="E400" s="22">
        <f t="shared" si="387"/>
        <v>-0.0387360245058075</v>
      </c>
      <c r="F400" s="22">
        <f t="shared" si="387"/>
        <v>-0.0333034208230954</v>
      </c>
      <c r="G400" s="22">
        <f t="shared" si="387"/>
        <v>0.0135607540725399</v>
      </c>
      <c r="H400" s="22">
        <f t="shared" si="387"/>
        <v>-0.0499599991985052</v>
      </c>
      <c r="I400" s="22">
        <f t="shared" si="387"/>
        <v>-0.0625603360493233</v>
      </c>
      <c r="J400" s="22">
        <f t="shared" si="387"/>
        <v>-0.0186629929181085</v>
      </c>
      <c r="K400" s="22">
        <f t="shared" si="387"/>
        <v>0.00348492580188007</v>
      </c>
      <c r="L400" s="22">
        <f t="shared" si="387"/>
        <v>0.0309884206554943</v>
      </c>
      <c r="M400" s="22">
        <f t="shared" si="387"/>
        <v>0.0229584274476643</v>
      </c>
      <c r="N400" s="22">
        <f t="shared" si="387"/>
        <v>-0.0662372339181373</v>
      </c>
      <c r="O400" s="22">
        <f t="shared" si="387"/>
        <v>-0.0344724723586172</v>
      </c>
      <c r="P400" s="22">
        <f t="shared" si="387"/>
        <v>-0.0868733516737296</v>
      </c>
      <c r="Q400" s="22">
        <f t="shared" si="387"/>
        <v>-0.0644469394379778</v>
      </c>
      <c r="R400" s="22">
        <f t="shared" si="387"/>
        <v>-0.0683291596610604</v>
      </c>
      <c r="S400" s="22">
        <f t="shared" si="387"/>
        <v>-0.082315975760963</v>
      </c>
      <c r="T400" s="22">
        <f t="shared" si="387"/>
        <v>-0.141176006262615</v>
      </c>
      <c r="U400" s="22">
        <f t="shared" si="387"/>
        <v>-0.126269935455387</v>
      </c>
      <c r="V400" s="22">
        <f t="shared" si="387"/>
        <v>-0.1681328837649</v>
      </c>
      <c r="W400" s="22">
        <f t="shared" si="387"/>
        <v>-0.165622132899794</v>
      </c>
    </row>
    <row r="401" ht="12" customHeight="1" spans="1:23">
      <c r="A401" s="54"/>
      <c r="B401">
        <v>79</v>
      </c>
      <c r="D401" s="22">
        <f t="shared" ref="D401:W401" si="388">D296/SD_5*SD_6</f>
        <v>0.0581357957704102</v>
      </c>
      <c r="E401" s="22">
        <f t="shared" si="388"/>
        <v>0.0725062685083769</v>
      </c>
      <c r="F401" s="22">
        <f t="shared" si="388"/>
        <v>0.0951833725109917</v>
      </c>
      <c r="G401" s="22">
        <f t="shared" si="388"/>
        <v>0.116813708387179</v>
      </c>
      <c r="H401" s="22">
        <f t="shared" si="388"/>
        <v>0.203927839700306</v>
      </c>
      <c r="I401" s="22">
        <f t="shared" si="388"/>
        <v>0.228513384969711</v>
      </c>
      <c r="J401" s="22">
        <f t="shared" si="388"/>
        <v>0.269811769782438</v>
      </c>
      <c r="K401" s="22">
        <f t="shared" si="388"/>
        <v>0.217188654245518</v>
      </c>
      <c r="L401" s="22">
        <f t="shared" si="388"/>
        <v>0.165540762382287</v>
      </c>
      <c r="M401" s="22">
        <f t="shared" si="388"/>
        <v>0.0733714500543623</v>
      </c>
      <c r="N401" s="22">
        <f t="shared" si="388"/>
        <v>0.134003895473115</v>
      </c>
      <c r="O401" s="22">
        <f t="shared" si="388"/>
        <v>0.0559252065113012</v>
      </c>
      <c r="P401" s="22">
        <f t="shared" si="388"/>
        <v>-0.0146220327366587</v>
      </c>
      <c r="Q401" s="22">
        <f t="shared" si="388"/>
        <v>-0.0766231474382766</v>
      </c>
      <c r="R401" s="22">
        <f t="shared" si="388"/>
        <v>-0.141772487368839</v>
      </c>
      <c r="S401" s="22">
        <f t="shared" si="388"/>
        <v>-0.18073955804224</v>
      </c>
      <c r="T401" s="22">
        <f t="shared" si="388"/>
        <v>-0.239394227693184</v>
      </c>
      <c r="U401" s="22">
        <f t="shared" si="388"/>
        <v>-0.210464708202724</v>
      </c>
      <c r="V401" s="22">
        <f t="shared" si="388"/>
        <v>-0.256580632151265</v>
      </c>
      <c r="W401" s="22">
        <f t="shared" si="388"/>
        <v>-0.303560189989814</v>
      </c>
    </row>
    <row r="402" ht="12" customHeight="1" spans="1:23">
      <c r="A402" s="54"/>
      <c r="B402">
        <v>80</v>
      </c>
      <c r="D402" s="22">
        <f t="shared" ref="D402:W402" si="389">D297/SD_5*SD_6</f>
        <v>0.0328970210982006</v>
      </c>
      <c r="E402" s="22">
        <f t="shared" si="389"/>
        <v>0.0479913691643522</v>
      </c>
      <c r="F402" s="22">
        <f t="shared" si="389"/>
        <v>0.114162216416193</v>
      </c>
      <c r="G402" s="22">
        <f t="shared" si="389"/>
        <v>0.0854418334547981</v>
      </c>
      <c r="H402" s="22">
        <f t="shared" si="389"/>
        <v>0.092106281122779</v>
      </c>
      <c r="I402" s="22">
        <f t="shared" si="389"/>
        <v>0.164496622661937</v>
      </c>
      <c r="J402" s="22">
        <f t="shared" si="389"/>
        <v>0.124345355992908</v>
      </c>
      <c r="K402" s="22">
        <f t="shared" si="389"/>
        <v>0.11568958648866</v>
      </c>
      <c r="L402" s="22">
        <f t="shared" si="389"/>
        <v>0.109867780049362</v>
      </c>
      <c r="M402" s="22">
        <f t="shared" si="389"/>
        <v>0.0859436714522178</v>
      </c>
      <c r="N402" s="22">
        <f t="shared" si="389"/>
        <v>0.174053326666414</v>
      </c>
      <c r="O402" s="22">
        <f t="shared" si="389"/>
        <v>0.120997599562294</v>
      </c>
      <c r="P402" s="22">
        <f t="shared" si="389"/>
        <v>0.107705946047063</v>
      </c>
      <c r="Q402" s="22">
        <f t="shared" si="389"/>
        <v>0.100565234001194</v>
      </c>
      <c r="R402" s="22">
        <f t="shared" si="389"/>
        <v>0.146007827126034</v>
      </c>
      <c r="S402" s="22">
        <f t="shared" si="389"/>
        <v>0.217064107995913</v>
      </c>
      <c r="T402" s="22">
        <f t="shared" si="389"/>
        <v>0.232101802246732</v>
      </c>
      <c r="U402" s="22">
        <f t="shared" si="389"/>
        <v>0.163212513913224</v>
      </c>
      <c r="V402" s="22">
        <f t="shared" si="389"/>
        <v>0.166004686750214</v>
      </c>
      <c r="W402" s="22">
        <f t="shared" si="389"/>
        <v>0.157599904304166</v>
      </c>
    </row>
    <row r="403" ht="12" customHeight="1" spans="1:23">
      <c r="A403" s="54"/>
      <c r="B403">
        <v>81</v>
      </c>
      <c r="D403" s="22">
        <f t="shared" ref="D403:W403" si="390">D298/SD_5*SD_6</f>
        <v>-0.0168733033412067</v>
      </c>
      <c r="E403" s="22">
        <f t="shared" si="390"/>
        <v>-0.0561452972807501</v>
      </c>
      <c r="F403" s="22">
        <f t="shared" si="390"/>
        <v>-0.0834011086532985</v>
      </c>
      <c r="G403" s="22">
        <f t="shared" si="390"/>
        <v>0.050861732168591</v>
      </c>
      <c r="H403" s="22">
        <f t="shared" si="390"/>
        <v>0.00328605396314561</v>
      </c>
      <c r="I403" s="22">
        <f t="shared" si="390"/>
        <v>0.0103241603181182</v>
      </c>
      <c r="J403" s="22">
        <f t="shared" si="390"/>
        <v>0.00423589353237436</v>
      </c>
      <c r="K403" s="22">
        <f t="shared" si="390"/>
        <v>-0.0295807368810987</v>
      </c>
      <c r="L403" s="22">
        <f t="shared" si="390"/>
        <v>0.0264201654982027</v>
      </c>
      <c r="M403" s="22">
        <f t="shared" si="390"/>
        <v>0.029329131207961</v>
      </c>
      <c r="N403" s="22">
        <f t="shared" si="390"/>
        <v>0.0339584993399213</v>
      </c>
      <c r="O403" s="22">
        <f t="shared" si="390"/>
        <v>0.0162621084961598</v>
      </c>
      <c r="P403" s="22">
        <f t="shared" si="390"/>
        <v>0.0109184727475969</v>
      </c>
      <c r="Q403" s="22">
        <f t="shared" si="390"/>
        <v>-0.0700025058793868</v>
      </c>
      <c r="R403" s="22">
        <f t="shared" si="390"/>
        <v>-0.0797593547968839</v>
      </c>
      <c r="S403" s="22">
        <f t="shared" si="390"/>
        <v>0.0164283310494466</v>
      </c>
      <c r="T403" s="22">
        <f t="shared" si="390"/>
        <v>-0.0560132702221127</v>
      </c>
      <c r="U403" s="22">
        <f t="shared" si="390"/>
        <v>0.00128791303399331</v>
      </c>
      <c r="V403" s="22">
        <f t="shared" si="390"/>
        <v>0.00342812353473407</v>
      </c>
      <c r="W403" s="22">
        <f t="shared" si="390"/>
        <v>0.0511549740708961</v>
      </c>
    </row>
    <row r="404" ht="12" customHeight="1" spans="1:23">
      <c r="A404" s="54"/>
      <c r="B404">
        <v>82</v>
      </c>
      <c r="D404" s="22">
        <f t="shared" ref="D404:W404" si="391">D299/SD_5*SD_6</f>
        <v>0.0364256964333547</v>
      </c>
      <c r="E404" s="22">
        <f t="shared" si="391"/>
        <v>0.0526575880446953</v>
      </c>
      <c r="F404" s="22">
        <f t="shared" si="391"/>
        <v>-0.0174895054979823</v>
      </c>
      <c r="G404" s="22">
        <f t="shared" si="391"/>
        <v>-0.0817817785961809</v>
      </c>
      <c r="H404" s="22">
        <f t="shared" si="391"/>
        <v>-0.178524823463214</v>
      </c>
      <c r="I404" s="22">
        <f t="shared" si="391"/>
        <v>-0.122688409503724</v>
      </c>
      <c r="J404" s="22">
        <f t="shared" si="391"/>
        <v>-0.0769488426364151</v>
      </c>
      <c r="K404" s="22">
        <f t="shared" si="391"/>
        <v>0.0240793591740666</v>
      </c>
      <c r="L404" s="22">
        <f t="shared" si="391"/>
        <v>0.00860910166785338</v>
      </c>
      <c r="M404" s="22">
        <f t="shared" si="391"/>
        <v>-0.0271295557913056</v>
      </c>
      <c r="N404" s="22">
        <f t="shared" si="391"/>
        <v>-0.0300231482294305</v>
      </c>
      <c r="O404" s="22">
        <f t="shared" si="391"/>
        <v>-0.0534623582189227</v>
      </c>
      <c r="P404" s="22">
        <f t="shared" si="391"/>
        <v>-0.179494254178756</v>
      </c>
      <c r="Q404" s="22">
        <f t="shared" si="391"/>
        <v>-0.20751301493251</v>
      </c>
      <c r="R404" s="22">
        <f t="shared" si="391"/>
        <v>-0.205675604562532</v>
      </c>
      <c r="S404" s="22">
        <f t="shared" si="391"/>
        <v>-0.261613534500695</v>
      </c>
      <c r="T404" s="22">
        <f t="shared" si="391"/>
        <v>-0.252073409847219</v>
      </c>
      <c r="U404" s="22">
        <f t="shared" si="391"/>
        <v>-0.277445259363792</v>
      </c>
      <c r="V404" s="22">
        <f t="shared" si="391"/>
        <v>-0.262083162870166</v>
      </c>
      <c r="W404" s="22">
        <f t="shared" si="391"/>
        <v>-0.248264977795797</v>
      </c>
    </row>
    <row r="405" ht="12" customHeight="1" spans="1:23">
      <c r="A405" s="54"/>
      <c r="B405">
        <v>83</v>
      </c>
      <c r="D405" s="22">
        <f t="shared" ref="D405:W405" si="392">D300/SD_5*SD_6</f>
        <v>0.0544919490819479</v>
      </c>
      <c r="E405" s="22">
        <f t="shared" si="392"/>
        <v>0.0360040734843548</v>
      </c>
      <c r="F405" s="22">
        <f t="shared" si="392"/>
        <v>0.0128483298269712</v>
      </c>
      <c r="G405" s="22">
        <f t="shared" si="392"/>
        <v>0.0540173985290022</v>
      </c>
      <c r="H405" s="22">
        <f t="shared" si="392"/>
        <v>0.108619619656286</v>
      </c>
      <c r="I405" s="22">
        <f t="shared" si="392"/>
        <v>0.108867527224934</v>
      </c>
      <c r="J405" s="22">
        <f t="shared" si="392"/>
        <v>0.228423794995888</v>
      </c>
      <c r="K405" s="22">
        <f t="shared" si="392"/>
        <v>0.23297365843424</v>
      </c>
      <c r="L405" s="22">
        <f t="shared" si="392"/>
        <v>0.155480341027917</v>
      </c>
      <c r="M405" s="22">
        <f t="shared" si="392"/>
        <v>0.193745961979903</v>
      </c>
      <c r="N405" s="22">
        <f t="shared" si="392"/>
        <v>0.209260245464963</v>
      </c>
      <c r="O405" s="22">
        <f t="shared" si="392"/>
        <v>0.158559658409508</v>
      </c>
      <c r="P405" s="22">
        <f t="shared" si="392"/>
        <v>0.170615285070284</v>
      </c>
      <c r="Q405" s="22">
        <f t="shared" si="392"/>
        <v>0.222149236047647</v>
      </c>
      <c r="R405" s="22">
        <f t="shared" si="392"/>
        <v>0.193174125000514</v>
      </c>
      <c r="S405" s="22">
        <f t="shared" si="392"/>
        <v>0.166341877328513</v>
      </c>
      <c r="T405" s="22">
        <f t="shared" si="392"/>
        <v>0.15614401100293</v>
      </c>
      <c r="U405" s="22">
        <f t="shared" si="392"/>
        <v>0.155293031932969</v>
      </c>
      <c r="V405" s="22">
        <f t="shared" si="392"/>
        <v>0.102578331201367</v>
      </c>
      <c r="W405" s="22">
        <f t="shared" si="392"/>
        <v>0.0666246279487134</v>
      </c>
    </row>
    <row r="406" ht="12" customHeight="1" spans="1:23">
      <c r="A406" s="54"/>
      <c r="B406">
        <v>84</v>
      </c>
      <c r="D406" s="22">
        <f t="shared" ref="D406:W406" si="393">D301/SD_5*SD_6</f>
        <v>0.00211021727828707</v>
      </c>
      <c r="E406" s="22">
        <f t="shared" si="393"/>
        <v>0.0161401771586776</v>
      </c>
      <c r="F406" s="22">
        <f t="shared" si="393"/>
        <v>0.0149805715683982</v>
      </c>
      <c r="G406" s="22">
        <f t="shared" si="393"/>
        <v>-0.00765489915760986</v>
      </c>
      <c r="H406" s="22">
        <f t="shared" si="393"/>
        <v>-0.0238562991007329</v>
      </c>
      <c r="I406" s="22">
        <f t="shared" si="393"/>
        <v>-0.000840705766906175</v>
      </c>
      <c r="J406" s="22">
        <f t="shared" si="393"/>
        <v>0.0434232250423097</v>
      </c>
      <c r="K406" s="22">
        <f t="shared" si="393"/>
        <v>0.0749132412628131</v>
      </c>
      <c r="L406" s="22">
        <f t="shared" si="393"/>
        <v>0.167221062258639</v>
      </c>
      <c r="M406" s="22">
        <f t="shared" si="393"/>
        <v>0.212573595057675</v>
      </c>
      <c r="N406" s="22">
        <f t="shared" si="393"/>
        <v>0.224896359475223</v>
      </c>
      <c r="O406" s="22">
        <f t="shared" si="393"/>
        <v>0.162035536322628</v>
      </c>
      <c r="P406" s="22">
        <f t="shared" si="393"/>
        <v>0.24373053405219</v>
      </c>
      <c r="Q406" s="22">
        <f t="shared" si="393"/>
        <v>0.330994338868764</v>
      </c>
      <c r="R406" s="22">
        <f t="shared" si="393"/>
        <v>0.371382661944337</v>
      </c>
      <c r="S406" s="22">
        <f t="shared" si="393"/>
        <v>0.331102182699673</v>
      </c>
      <c r="T406" s="22">
        <f t="shared" si="393"/>
        <v>0.324940485754605</v>
      </c>
      <c r="U406" s="22">
        <f t="shared" si="393"/>
        <v>0.332735970993895</v>
      </c>
      <c r="V406" s="22">
        <f t="shared" si="393"/>
        <v>0.393649482332118</v>
      </c>
      <c r="W406" s="22">
        <f t="shared" si="393"/>
        <v>0.404791450562193</v>
      </c>
    </row>
    <row r="407" ht="12" customHeight="1" spans="1:23">
      <c r="A407" s="54"/>
      <c r="B407">
        <v>85</v>
      </c>
      <c r="D407" s="22">
        <f t="shared" ref="D407:W407" si="394">D302/SD_5*SD_6</f>
        <v>0.0378632689778291</v>
      </c>
      <c r="E407" s="22">
        <f t="shared" si="394"/>
        <v>-0.00277247934644239</v>
      </c>
      <c r="F407" s="22">
        <f t="shared" si="394"/>
        <v>-0.0508005783678649</v>
      </c>
      <c r="G407" s="22">
        <f t="shared" si="394"/>
        <v>-0.0891485618638458</v>
      </c>
      <c r="H407" s="22">
        <f t="shared" si="394"/>
        <v>-0.0993135214090154</v>
      </c>
      <c r="I407" s="22">
        <f t="shared" si="394"/>
        <v>-0.149979218522572</v>
      </c>
      <c r="J407" s="22">
        <f t="shared" si="394"/>
        <v>-0.151461749553527</v>
      </c>
      <c r="K407" s="22">
        <f t="shared" si="394"/>
        <v>-0.214889985257264</v>
      </c>
      <c r="L407" s="22">
        <f t="shared" si="394"/>
        <v>-0.244102757979394</v>
      </c>
      <c r="M407" s="22">
        <f t="shared" si="394"/>
        <v>-0.180926720048843</v>
      </c>
      <c r="N407" s="22">
        <f t="shared" si="394"/>
        <v>-0.204805286381581</v>
      </c>
      <c r="O407" s="22">
        <f t="shared" si="394"/>
        <v>-0.172132187169414</v>
      </c>
      <c r="P407" s="22">
        <f t="shared" si="394"/>
        <v>-0.203073518067275</v>
      </c>
      <c r="Q407" s="22">
        <f t="shared" si="394"/>
        <v>-0.253217374132401</v>
      </c>
      <c r="R407" s="22">
        <f t="shared" si="394"/>
        <v>-0.291825480724949</v>
      </c>
      <c r="S407" s="22">
        <f t="shared" si="394"/>
        <v>-0.340208352392568</v>
      </c>
      <c r="T407" s="22">
        <f t="shared" si="394"/>
        <v>-0.293770453865038</v>
      </c>
      <c r="U407" s="22">
        <f t="shared" si="394"/>
        <v>-0.256054931681167</v>
      </c>
      <c r="V407" s="22">
        <f t="shared" si="394"/>
        <v>-0.231009442600408</v>
      </c>
      <c r="W407" s="22">
        <f t="shared" si="394"/>
        <v>-0.184583186340867</v>
      </c>
    </row>
    <row r="408" ht="12" customHeight="1" spans="1:23">
      <c r="A408" s="54"/>
      <c r="B408">
        <v>86</v>
      </c>
      <c r="D408" s="22">
        <f t="shared" ref="D408:W408" si="395">D303/SD_5*SD_6</f>
        <v>0.0434925581680456</v>
      </c>
      <c r="E408" s="22">
        <f t="shared" si="395"/>
        <v>0.0898855860529534</v>
      </c>
      <c r="F408" s="22">
        <f t="shared" si="395"/>
        <v>0.0323949770273879</v>
      </c>
      <c r="G408" s="22">
        <f t="shared" si="395"/>
        <v>0.0547357759876757</v>
      </c>
      <c r="H408" s="22">
        <f t="shared" si="395"/>
        <v>0.0586012045158235</v>
      </c>
      <c r="I408" s="22">
        <f t="shared" si="395"/>
        <v>0.021264735783961</v>
      </c>
      <c r="J408" s="22">
        <f t="shared" si="395"/>
        <v>-0.00520953617381678</v>
      </c>
      <c r="K408" s="22">
        <f t="shared" si="395"/>
        <v>0.00767871957792277</v>
      </c>
      <c r="L408" s="22">
        <f t="shared" si="395"/>
        <v>0.11703453900599</v>
      </c>
      <c r="M408" s="22">
        <f t="shared" si="395"/>
        <v>0.016272843369921</v>
      </c>
      <c r="N408" s="22">
        <f t="shared" si="395"/>
        <v>0.0272137186018852</v>
      </c>
      <c r="O408" s="22">
        <f t="shared" si="395"/>
        <v>0.0755837447268707</v>
      </c>
      <c r="P408" s="22">
        <f t="shared" si="395"/>
        <v>0.0940820072378075</v>
      </c>
      <c r="Q408" s="22">
        <f t="shared" si="395"/>
        <v>0.107012367762366</v>
      </c>
      <c r="R408" s="22">
        <f t="shared" si="395"/>
        <v>0.109406428150305</v>
      </c>
      <c r="S408" s="22">
        <f t="shared" si="395"/>
        <v>0.107303487991033</v>
      </c>
      <c r="T408" s="22">
        <f t="shared" si="395"/>
        <v>0.0988958552306154</v>
      </c>
      <c r="U408" s="22">
        <f t="shared" si="395"/>
        <v>0.0674367487145028</v>
      </c>
      <c r="V408" s="22">
        <f t="shared" si="395"/>
        <v>0.0268872920979201</v>
      </c>
      <c r="W408" s="22">
        <f t="shared" si="395"/>
        <v>0.0542250382879063</v>
      </c>
    </row>
    <row r="409" ht="12" customHeight="1" spans="1:23">
      <c r="A409" s="54"/>
      <c r="B409">
        <v>87</v>
      </c>
      <c r="D409" s="22">
        <f t="shared" ref="D409:W409" si="396">D304/SD_5*SD_6</f>
        <v>0.0355917801749859</v>
      </c>
      <c r="E409" s="22">
        <f t="shared" si="396"/>
        <v>0.0306132420323153</v>
      </c>
      <c r="F409" s="22">
        <f t="shared" si="396"/>
        <v>0.0428235329698968</v>
      </c>
      <c r="G409" s="22">
        <f t="shared" si="396"/>
        <v>-0.00130899845514375</v>
      </c>
      <c r="H409" s="22">
        <f t="shared" si="396"/>
        <v>-0.0952259163413203</v>
      </c>
      <c r="I409" s="22">
        <f t="shared" si="396"/>
        <v>-0.145598111566312</v>
      </c>
      <c r="J409" s="22">
        <f t="shared" si="396"/>
        <v>-0.159530874086115</v>
      </c>
      <c r="K409" s="22">
        <f t="shared" si="396"/>
        <v>-0.260005142988038</v>
      </c>
      <c r="L409" s="22">
        <f t="shared" si="396"/>
        <v>-0.211943446315102</v>
      </c>
      <c r="M409" s="22">
        <f t="shared" si="396"/>
        <v>-0.200786258270203</v>
      </c>
      <c r="N409" s="22">
        <f t="shared" si="396"/>
        <v>-0.115855375714459</v>
      </c>
      <c r="O409" s="22">
        <f t="shared" si="396"/>
        <v>-0.109051959376736</v>
      </c>
      <c r="P409" s="22">
        <f t="shared" si="396"/>
        <v>0.00393405716981784</v>
      </c>
      <c r="Q409" s="22">
        <f t="shared" si="396"/>
        <v>0.0862890735579069</v>
      </c>
      <c r="R409" s="22">
        <f t="shared" si="396"/>
        <v>-0.0523312410373543</v>
      </c>
      <c r="S409" s="22">
        <f t="shared" si="396"/>
        <v>-0.0772574993163656</v>
      </c>
      <c r="T409" s="22">
        <f t="shared" si="396"/>
        <v>-0.16201985855046</v>
      </c>
      <c r="U409" s="22">
        <f t="shared" si="396"/>
        <v>-0.206116147261647</v>
      </c>
      <c r="V409" s="22">
        <f t="shared" si="396"/>
        <v>-0.205846592572985</v>
      </c>
      <c r="W409" s="22">
        <f t="shared" si="396"/>
        <v>-0.180449628379664</v>
      </c>
    </row>
    <row r="410" ht="12" customHeight="1" spans="1:23">
      <c r="A410" s="54"/>
      <c r="B410">
        <v>88</v>
      </c>
      <c r="D410" s="22">
        <f t="shared" ref="D410:W410" si="397">D305/SD_5*SD_6</f>
        <v>-0.0543831892552166</v>
      </c>
      <c r="E410" s="22">
        <f t="shared" si="397"/>
        <v>-0.0436281566801384</v>
      </c>
      <c r="F410" s="22">
        <f t="shared" si="397"/>
        <v>-0.122354371712099</v>
      </c>
      <c r="G410" s="22">
        <f t="shared" si="397"/>
        <v>-0.0813090808295087</v>
      </c>
      <c r="H410" s="22">
        <f t="shared" si="397"/>
        <v>-0.0343738720883374</v>
      </c>
      <c r="I410" s="22">
        <f t="shared" si="397"/>
        <v>-0.0271515696281453</v>
      </c>
      <c r="J410" s="22">
        <f t="shared" si="397"/>
        <v>-0.0172129063115003</v>
      </c>
      <c r="K410" s="22">
        <f t="shared" si="397"/>
        <v>0.00852041814833349</v>
      </c>
      <c r="L410" s="22">
        <f t="shared" si="397"/>
        <v>0.00500039049042271</v>
      </c>
      <c r="M410" s="22">
        <f t="shared" si="397"/>
        <v>0.0197691562488514</v>
      </c>
      <c r="N410" s="22">
        <f t="shared" si="397"/>
        <v>-0.0441161745115606</v>
      </c>
      <c r="O410" s="22">
        <f t="shared" si="397"/>
        <v>-0.143744304877182</v>
      </c>
      <c r="P410" s="22">
        <f t="shared" si="397"/>
        <v>-0.0518697575778035</v>
      </c>
      <c r="Q410" s="22">
        <f t="shared" si="397"/>
        <v>-0.0325085298961252</v>
      </c>
      <c r="R410" s="22">
        <f t="shared" si="397"/>
        <v>-0.153439718811222</v>
      </c>
      <c r="S410" s="22">
        <f t="shared" si="397"/>
        <v>-0.144360455892155</v>
      </c>
      <c r="T410" s="22">
        <f t="shared" si="397"/>
        <v>-0.140277168076025</v>
      </c>
      <c r="U410" s="22">
        <f t="shared" si="397"/>
        <v>-0.126717658929141</v>
      </c>
      <c r="V410" s="22">
        <f t="shared" si="397"/>
        <v>-0.169202574330727</v>
      </c>
      <c r="W410" s="22">
        <f t="shared" si="397"/>
        <v>-0.0715544524752052</v>
      </c>
    </row>
    <row r="411" ht="12" customHeight="1" spans="1:23">
      <c r="A411" s="54"/>
      <c r="B411">
        <v>89</v>
      </c>
      <c r="D411" s="22">
        <f t="shared" ref="D411:W411" si="398">D306/SD_5*SD_6</f>
        <v>0.0179794124650395</v>
      </c>
      <c r="E411" s="22">
        <f t="shared" si="398"/>
        <v>-0.0295627807425069</v>
      </c>
      <c r="F411" s="22">
        <f t="shared" si="398"/>
        <v>-0.15233131510992</v>
      </c>
      <c r="G411" s="22">
        <f t="shared" si="398"/>
        <v>-0.169305937961712</v>
      </c>
      <c r="H411" s="22">
        <f t="shared" si="398"/>
        <v>-0.149499317114079</v>
      </c>
      <c r="I411" s="22">
        <f t="shared" si="398"/>
        <v>-0.0969589459954205</v>
      </c>
      <c r="J411" s="22">
        <f t="shared" si="398"/>
        <v>-0.169742992318072</v>
      </c>
      <c r="K411" s="22">
        <f t="shared" si="398"/>
        <v>-0.153570471218025</v>
      </c>
      <c r="L411" s="22">
        <f t="shared" si="398"/>
        <v>-0.228504738154454</v>
      </c>
      <c r="M411" s="22">
        <f t="shared" si="398"/>
        <v>-0.31588215248075</v>
      </c>
      <c r="N411" s="22">
        <f t="shared" si="398"/>
        <v>-0.398171018456912</v>
      </c>
      <c r="O411" s="22">
        <f t="shared" si="398"/>
        <v>-0.408396535119433</v>
      </c>
      <c r="P411" s="22">
        <f t="shared" si="398"/>
        <v>-0.423296960349376</v>
      </c>
      <c r="Q411" s="22">
        <f t="shared" si="398"/>
        <v>-0.440486360643537</v>
      </c>
      <c r="R411" s="22">
        <f t="shared" si="398"/>
        <v>-0.445330259709098</v>
      </c>
      <c r="S411" s="22">
        <f t="shared" si="398"/>
        <v>-0.378974988247269</v>
      </c>
      <c r="T411" s="22">
        <f t="shared" si="398"/>
        <v>-0.410466321236124</v>
      </c>
      <c r="U411" s="22">
        <f t="shared" si="398"/>
        <v>-0.313439788794047</v>
      </c>
      <c r="V411" s="22">
        <f t="shared" si="398"/>
        <v>-0.33409093356575</v>
      </c>
      <c r="W411" s="22">
        <f t="shared" si="398"/>
        <v>-0.321411300510184</v>
      </c>
    </row>
    <row r="412" ht="12" customHeight="1" spans="1:23">
      <c r="A412" s="54"/>
      <c r="B412">
        <v>90</v>
      </c>
      <c r="D412" s="22">
        <f t="shared" ref="D412:W412" si="399">D307/SD_5*SD_6</f>
        <v>0.0271532878391234</v>
      </c>
      <c r="E412" s="22">
        <f t="shared" si="399"/>
        <v>0.114610071340403</v>
      </c>
      <c r="F412" s="22">
        <f t="shared" si="399"/>
        <v>0.197376667835898</v>
      </c>
      <c r="G412" s="22">
        <f t="shared" si="399"/>
        <v>0.186731108743535</v>
      </c>
      <c r="H412" s="22">
        <f t="shared" si="399"/>
        <v>0.0980714592730121</v>
      </c>
      <c r="I412" s="22">
        <f t="shared" si="399"/>
        <v>0.0315445334283354</v>
      </c>
      <c r="J412" s="22">
        <f t="shared" si="399"/>
        <v>0.0556563291903465</v>
      </c>
      <c r="K412" s="22">
        <f t="shared" si="399"/>
        <v>0.0160997799531088</v>
      </c>
      <c r="L412" s="22">
        <f t="shared" si="399"/>
        <v>-0.0347442548496801</v>
      </c>
      <c r="M412" s="22">
        <f t="shared" si="399"/>
        <v>-0.0308748117895768</v>
      </c>
      <c r="N412" s="22">
        <f t="shared" si="399"/>
        <v>-0.0497346623398063</v>
      </c>
      <c r="O412" s="22">
        <f t="shared" si="399"/>
        <v>-0.0242251936004156</v>
      </c>
      <c r="P412" s="22">
        <f t="shared" si="399"/>
        <v>0.0132561582633795</v>
      </c>
      <c r="Q412" s="22">
        <f t="shared" si="399"/>
        <v>-0.0789703773667108</v>
      </c>
      <c r="R412" s="22">
        <f t="shared" si="399"/>
        <v>-0.0925503640049058</v>
      </c>
      <c r="S412" s="22">
        <f t="shared" si="399"/>
        <v>-0.0324512056420812</v>
      </c>
      <c r="T412" s="22">
        <f t="shared" si="399"/>
        <v>0.0407986332025853</v>
      </c>
      <c r="U412" s="22">
        <f t="shared" si="399"/>
        <v>0.0573809290260842</v>
      </c>
      <c r="V412" s="22">
        <f t="shared" si="399"/>
        <v>0.0495349262719743</v>
      </c>
      <c r="W412" s="22">
        <f t="shared" si="399"/>
        <v>-0.0585895487525705</v>
      </c>
    </row>
    <row r="413" ht="12" customHeight="1" spans="1:23">
      <c r="A413" s="54"/>
      <c r="B413">
        <v>91</v>
      </c>
      <c r="D413" s="22">
        <f t="shared" ref="D413:W413" si="400">D308/SD_5*SD_6</f>
        <v>-0.130535482023953</v>
      </c>
      <c r="E413" s="22">
        <f t="shared" si="400"/>
        <v>-0.124438130732671</v>
      </c>
      <c r="F413" s="22">
        <f t="shared" si="400"/>
        <v>-0.161683024716316</v>
      </c>
      <c r="G413" s="22">
        <f t="shared" si="400"/>
        <v>-0.168690026327735</v>
      </c>
      <c r="H413" s="22">
        <f t="shared" si="400"/>
        <v>-0.150330750783363</v>
      </c>
      <c r="I413" s="22">
        <f t="shared" si="400"/>
        <v>-0.0953989895863822</v>
      </c>
      <c r="J413" s="22">
        <f t="shared" si="400"/>
        <v>-0.143442317274822</v>
      </c>
      <c r="K413" s="22">
        <f t="shared" si="400"/>
        <v>-0.0984369955652452</v>
      </c>
      <c r="L413" s="22">
        <f t="shared" si="400"/>
        <v>-0.0708922573368217</v>
      </c>
      <c r="M413" s="22">
        <f t="shared" si="400"/>
        <v>-0.065538639120425</v>
      </c>
      <c r="N413" s="22">
        <f t="shared" si="400"/>
        <v>-0.147380602475277</v>
      </c>
      <c r="O413" s="22">
        <f t="shared" si="400"/>
        <v>-0.131733136767596</v>
      </c>
      <c r="P413" s="22">
        <f t="shared" si="400"/>
        <v>-0.133064751055808</v>
      </c>
      <c r="Q413" s="22">
        <f t="shared" si="400"/>
        <v>-0.062277916011174</v>
      </c>
      <c r="R413" s="22">
        <f t="shared" si="400"/>
        <v>-0.0281918073084597</v>
      </c>
      <c r="S413" s="22">
        <f t="shared" si="400"/>
        <v>-0.0792209408049764</v>
      </c>
      <c r="T413" s="22">
        <f t="shared" si="400"/>
        <v>0.00478707570762646</v>
      </c>
      <c r="U413" s="22">
        <f t="shared" si="400"/>
        <v>-0.0593295670158674</v>
      </c>
      <c r="V413" s="22">
        <f t="shared" si="400"/>
        <v>-0.0616225453760781</v>
      </c>
      <c r="W413" s="22">
        <f t="shared" si="400"/>
        <v>-0.0728906074956107</v>
      </c>
    </row>
    <row r="414" ht="12" customHeight="1" spans="1:23">
      <c r="A414" s="54"/>
      <c r="B414">
        <v>92</v>
      </c>
      <c r="D414" s="22">
        <f t="shared" ref="D414:W414" si="401">D309/SD_5*SD_6</f>
        <v>-0.00233564061372186</v>
      </c>
      <c r="E414" s="22">
        <f t="shared" si="401"/>
        <v>0.0810158956191239</v>
      </c>
      <c r="F414" s="22">
        <f t="shared" si="401"/>
        <v>0.0872675932460388</v>
      </c>
      <c r="G414" s="22">
        <f t="shared" si="401"/>
        <v>0.116161824901431</v>
      </c>
      <c r="H414" s="22">
        <f t="shared" si="401"/>
        <v>0.0474588015683438</v>
      </c>
      <c r="I414" s="22">
        <f t="shared" si="401"/>
        <v>0.0514202568754405</v>
      </c>
      <c r="J414" s="22">
        <f t="shared" si="401"/>
        <v>0.0815772700693345</v>
      </c>
      <c r="K414" s="22">
        <f t="shared" si="401"/>
        <v>0.102451193702949</v>
      </c>
      <c r="L414" s="22">
        <f t="shared" si="401"/>
        <v>0.134079643786011</v>
      </c>
      <c r="M414" s="22">
        <f t="shared" si="401"/>
        <v>0.0368179614480728</v>
      </c>
      <c r="N414" s="22">
        <f t="shared" si="401"/>
        <v>0.0630674602008848</v>
      </c>
      <c r="O414" s="22">
        <f t="shared" si="401"/>
        <v>0.0631795956410309</v>
      </c>
      <c r="P414" s="22">
        <f t="shared" si="401"/>
        <v>-0.0563725183435789</v>
      </c>
      <c r="Q414" s="22">
        <f t="shared" si="401"/>
        <v>-0.019966925819257</v>
      </c>
      <c r="R414" s="22">
        <f t="shared" si="401"/>
        <v>-0.00482961036523773</v>
      </c>
      <c r="S414" s="22">
        <f t="shared" si="401"/>
        <v>-0.0103243008666622</v>
      </c>
      <c r="T414" s="22">
        <f t="shared" si="401"/>
        <v>0.0236522147095158</v>
      </c>
      <c r="U414" s="22">
        <f t="shared" si="401"/>
        <v>-0.104902207697809</v>
      </c>
      <c r="V414" s="22">
        <f t="shared" si="401"/>
        <v>-0.0231294128848966</v>
      </c>
      <c r="W414" s="22">
        <f t="shared" si="401"/>
        <v>-0.137836639424369</v>
      </c>
    </row>
    <row r="415" ht="12" customHeight="1" spans="1:23">
      <c r="A415" s="54"/>
      <c r="B415">
        <v>93</v>
      </c>
      <c r="D415" s="22">
        <f t="shared" ref="D415:W415" si="402">D310/SD_5*SD_6</f>
        <v>-0.037323441916343</v>
      </c>
      <c r="E415" s="22">
        <f t="shared" si="402"/>
        <v>-0.017575024824654</v>
      </c>
      <c r="F415" s="22">
        <f t="shared" si="402"/>
        <v>0.0229769076729958</v>
      </c>
      <c r="G415" s="22">
        <f t="shared" si="402"/>
        <v>0.134328762478679</v>
      </c>
      <c r="H415" s="22">
        <f t="shared" si="402"/>
        <v>0.173441353880112</v>
      </c>
      <c r="I415" s="22">
        <f t="shared" si="402"/>
        <v>0.150028293462081</v>
      </c>
      <c r="J415" s="22">
        <f t="shared" si="402"/>
        <v>0.149419829190632</v>
      </c>
      <c r="K415" s="22">
        <f t="shared" si="402"/>
        <v>0.16799276190448</v>
      </c>
      <c r="L415" s="22">
        <f t="shared" si="402"/>
        <v>0.111620105627111</v>
      </c>
      <c r="M415" s="22">
        <f t="shared" si="402"/>
        <v>0.0881522384734117</v>
      </c>
      <c r="N415" s="22">
        <f t="shared" si="402"/>
        <v>0.0638473000323481</v>
      </c>
      <c r="O415" s="22">
        <f t="shared" si="402"/>
        <v>-0.017861819053072</v>
      </c>
      <c r="P415" s="22">
        <f t="shared" si="402"/>
        <v>0.0579521539351611</v>
      </c>
      <c r="Q415" s="22">
        <f t="shared" si="402"/>
        <v>0.0410978351899048</v>
      </c>
      <c r="R415" s="22">
        <f t="shared" si="402"/>
        <v>0.0243684974579626</v>
      </c>
      <c r="S415" s="22">
        <f t="shared" si="402"/>
        <v>0.0195907847428673</v>
      </c>
      <c r="T415" s="22">
        <f t="shared" si="402"/>
        <v>-0.0101009032596586</v>
      </c>
      <c r="U415" s="22">
        <f t="shared" si="402"/>
        <v>-0.0120263966093842</v>
      </c>
      <c r="V415" s="22">
        <f t="shared" si="402"/>
        <v>0.11133049622232</v>
      </c>
      <c r="W415" s="22">
        <f t="shared" si="402"/>
        <v>0.144352824978773</v>
      </c>
    </row>
    <row r="416" ht="12" customHeight="1" spans="1:23">
      <c r="A416" s="54"/>
      <c r="B416">
        <v>94</v>
      </c>
      <c r="D416" s="22">
        <f t="shared" ref="D416:W416" si="403">D311/SD_5*SD_6</f>
        <v>0.0667614976904673</v>
      </c>
      <c r="E416" s="22">
        <f t="shared" si="403"/>
        <v>0.0505457704890923</v>
      </c>
      <c r="F416" s="22">
        <f t="shared" si="403"/>
        <v>0.0146451185841711</v>
      </c>
      <c r="G416" s="22">
        <f t="shared" si="403"/>
        <v>0.032777502330583</v>
      </c>
      <c r="H416" s="22">
        <f t="shared" si="403"/>
        <v>-0.040503009756753</v>
      </c>
      <c r="I416" s="22">
        <f t="shared" si="403"/>
        <v>-0.0904769470916054</v>
      </c>
      <c r="J416" s="22">
        <f t="shared" si="403"/>
        <v>-0.143666642406276</v>
      </c>
      <c r="K416" s="22">
        <f t="shared" si="403"/>
        <v>-0.17914867013244</v>
      </c>
      <c r="L416" s="22">
        <f t="shared" si="403"/>
        <v>-0.224543581643987</v>
      </c>
      <c r="M416" s="22">
        <f t="shared" si="403"/>
        <v>-0.219989581363595</v>
      </c>
      <c r="N416" s="22">
        <f t="shared" si="403"/>
        <v>-0.120165409154477</v>
      </c>
      <c r="O416" s="22">
        <f t="shared" si="403"/>
        <v>-0.0632241347436089</v>
      </c>
      <c r="P416" s="22">
        <f t="shared" si="403"/>
        <v>-0.0341899611541831</v>
      </c>
      <c r="Q416" s="22">
        <f t="shared" si="403"/>
        <v>0.00215651724103088</v>
      </c>
      <c r="R416" s="22">
        <f t="shared" si="403"/>
        <v>0.0516196707824925</v>
      </c>
      <c r="S416" s="22">
        <f t="shared" si="403"/>
        <v>0.0220962772624446</v>
      </c>
      <c r="T416" s="22">
        <f t="shared" si="403"/>
        <v>0.0679200199941147</v>
      </c>
      <c r="U416" s="22">
        <f t="shared" si="403"/>
        <v>0.0436826419752719</v>
      </c>
      <c r="V416" s="22">
        <f t="shared" si="403"/>
        <v>-0.0335275943293072</v>
      </c>
      <c r="W416" s="22">
        <f t="shared" si="403"/>
        <v>-0.0457439758370788</v>
      </c>
    </row>
    <row r="417" ht="12" customHeight="1" spans="1:23">
      <c r="A417" s="54"/>
      <c r="B417">
        <v>95</v>
      </c>
      <c r="D417" s="22">
        <f t="shared" ref="D417:W417" si="404">D312/SD_5*SD_6</f>
        <v>0.00451365304744487</v>
      </c>
      <c r="E417" s="22">
        <f t="shared" si="404"/>
        <v>-0.00962373204274788</v>
      </c>
      <c r="F417" s="22">
        <f t="shared" si="404"/>
        <v>0.0022416993131398</v>
      </c>
      <c r="G417" s="22">
        <f t="shared" si="404"/>
        <v>0.0753354251394572</v>
      </c>
      <c r="H417" s="22">
        <f t="shared" si="404"/>
        <v>0.105185140101945</v>
      </c>
      <c r="I417" s="22">
        <f t="shared" si="404"/>
        <v>0.0866834063782121</v>
      </c>
      <c r="J417" s="22">
        <f t="shared" si="404"/>
        <v>0.105325111735148</v>
      </c>
      <c r="K417" s="22">
        <f t="shared" si="404"/>
        <v>0.0845506226655902</v>
      </c>
      <c r="L417" s="22">
        <f t="shared" si="404"/>
        <v>0.106155730603922</v>
      </c>
      <c r="M417" s="22">
        <f t="shared" si="404"/>
        <v>0.109105761984321</v>
      </c>
      <c r="N417" s="22">
        <f t="shared" si="404"/>
        <v>0.0390384483499205</v>
      </c>
      <c r="O417" s="22">
        <f t="shared" si="404"/>
        <v>0.0265024943515843</v>
      </c>
      <c r="P417" s="22">
        <f t="shared" si="404"/>
        <v>0.124515965526706</v>
      </c>
      <c r="Q417" s="22">
        <f t="shared" si="404"/>
        <v>0.124834690918324</v>
      </c>
      <c r="R417" s="22">
        <f t="shared" si="404"/>
        <v>0.150731931325417</v>
      </c>
      <c r="S417" s="22">
        <f t="shared" si="404"/>
        <v>0.133961858534022</v>
      </c>
      <c r="T417" s="22">
        <f t="shared" si="404"/>
        <v>0.123050862677396</v>
      </c>
      <c r="U417" s="22">
        <f t="shared" si="404"/>
        <v>0.227802193336088</v>
      </c>
      <c r="V417" s="22">
        <f t="shared" si="404"/>
        <v>0.177813257950837</v>
      </c>
      <c r="W417" s="22">
        <f t="shared" si="404"/>
        <v>0.176529372718683</v>
      </c>
    </row>
    <row r="418" ht="12" customHeight="1" spans="1:23">
      <c r="A418" s="54"/>
      <c r="B418">
        <v>96</v>
      </c>
      <c r="D418" s="22">
        <f t="shared" ref="D418:W418" si="405">D313/SD_5*SD_6</f>
        <v>-0.015145473351963</v>
      </c>
      <c r="E418" s="22">
        <f t="shared" si="405"/>
        <v>-0.0766752858636528</v>
      </c>
      <c r="F418" s="22">
        <f t="shared" si="405"/>
        <v>-0.0700551888544575</v>
      </c>
      <c r="G418" s="22">
        <f t="shared" si="405"/>
        <v>-0.101020728270985</v>
      </c>
      <c r="H418" s="22">
        <f t="shared" si="405"/>
        <v>-0.102602102116972</v>
      </c>
      <c r="I418" s="22">
        <f t="shared" si="405"/>
        <v>-0.114209454015946</v>
      </c>
      <c r="J418" s="22">
        <f t="shared" si="405"/>
        <v>0.024905334023285</v>
      </c>
      <c r="K418" s="22">
        <f t="shared" si="405"/>
        <v>0.0609860819183517</v>
      </c>
      <c r="L418" s="22">
        <f t="shared" si="405"/>
        <v>0.0482335710262108</v>
      </c>
      <c r="M418" s="22">
        <f t="shared" si="405"/>
        <v>-0.0339939469947022</v>
      </c>
      <c r="N418" s="22">
        <f t="shared" si="405"/>
        <v>-0.0889746344849452</v>
      </c>
      <c r="O418" s="22">
        <f t="shared" si="405"/>
        <v>-0.061366068552905</v>
      </c>
      <c r="P418" s="22">
        <f t="shared" si="405"/>
        <v>-0.167265527946627</v>
      </c>
      <c r="Q418" s="22">
        <f t="shared" si="405"/>
        <v>-0.22115787993569</v>
      </c>
      <c r="R418" s="22">
        <f t="shared" si="405"/>
        <v>-0.17971524677724</v>
      </c>
      <c r="S418" s="22">
        <f t="shared" si="405"/>
        <v>-0.199758971578369</v>
      </c>
      <c r="T418" s="22">
        <f t="shared" si="405"/>
        <v>-0.191798720987144</v>
      </c>
      <c r="U418" s="22">
        <f t="shared" si="405"/>
        <v>-0.242533360515092</v>
      </c>
      <c r="V418" s="22">
        <f t="shared" si="405"/>
        <v>-0.279572310587286</v>
      </c>
      <c r="W418" s="22">
        <f t="shared" si="405"/>
        <v>-0.3005529882905</v>
      </c>
    </row>
    <row r="419" ht="12" customHeight="1" spans="1:23">
      <c r="A419" s="54"/>
      <c r="B419">
        <v>97</v>
      </c>
      <c r="D419" s="22">
        <f t="shared" ref="D419:W419" si="406">D314/SD_5*SD_6</f>
        <v>0.0182260125961414</v>
      </c>
      <c r="E419" s="22">
        <f t="shared" si="406"/>
        <v>0.140443265959176</v>
      </c>
      <c r="F419" s="22">
        <f t="shared" si="406"/>
        <v>0.180502300820268</v>
      </c>
      <c r="G419" s="22">
        <f t="shared" si="406"/>
        <v>0.261412745546003</v>
      </c>
      <c r="H419" s="22">
        <f t="shared" si="406"/>
        <v>0.264902102680302</v>
      </c>
      <c r="I419" s="22">
        <f t="shared" si="406"/>
        <v>0.350606199004584</v>
      </c>
      <c r="J419" s="22">
        <f t="shared" si="406"/>
        <v>0.33734040943953</v>
      </c>
      <c r="K419" s="22">
        <f t="shared" si="406"/>
        <v>0.265983933903045</v>
      </c>
      <c r="L419" s="22">
        <f t="shared" si="406"/>
        <v>0.249013422802599</v>
      </c>
      <c r="M419" s="22">
        <f t="shared" si="406"/>
        <v>0.370238425634527</v>
      </c>
      <c r="N419" s="22">
        <f t="shared" si="406"/>
        <v>0.410516698673571</v>
      </c>
      <c r="O419" s="22">
        <f t="shared" si="406"/>
        <v>0.478773107241465</v>
      </c>
      <c r="P419" s="22">
        <f t="shared" si="406"/>
        <v>0.488605481148168</v>
      </c>
      <c r="Q419" s="22">
        <f t="shared" si="406"/>
        <v>0.4952281267032</v>
      </c>
      <c r="R419" s="22">
        <f t="shared" si="406"/>
        <v>0.463314872224804</v>
      </c>
      <c r="S419" s="22">
        <f t="shared" si="406"/>
        <v>0.437502831390225</v>
      </c>
      <c r="T419" s="22">
        <f t="shared" si="406"/>
        <v>0.493106478626261</v>
      </c>
      <c r="U419" s="22">
        <f t="shared" si="406"/>
        <v>0.523932452236984</v>
      </c>
      <c r="V419" s="22">
        <f t="shared" si="406"/>
        <v>0.54442481868975</v>
      </c>
      <c r="W419" s="22">
        <f t="shared" si="406"/>
        <v>0.608771404066701</v>
      </c>
    </row>
    <row r="420" ht="12" customHeight="1" spans="1:23">
      <c r="A420" s="54"/>
      <c r="B420">
        <v>98</v>
      </c>
      <c r="D420" s="22">
        <f t="shared" ref="D420:W420" si="407">D315/SD_5*SD_6</f>
        <v>0.0215340398633794</v>
      </c>
      <c r="E420" s="22">
        <f t="shared" si="407"/>
        <v>-0.0170617778061581</v>
      </c>
      <c r="F420" s="22">
        <f t="shared" si="407"/>
        <v>-0.0820822273053604</v>
      </c>
      <c r="G420" s="22">
        <f t="shared" si="407"/>
        <v>-0.0587033480075623</v>
      </c>
      <c r="H420" s="22">
        <f t="shared" si="407"/>
        <v>-0.038757403399821</v>
      </c>
      <c r="I420" s="22">
        <f t="shared" si="407"/>
        <v>-0.0156867429568327</v>
      </c>
      <c r="J420" s="22">
        <f t="shared" si="407"/>
        <v>-0.0186488673031731</v>
      </c>
      <c r="K420" s="22">
        <f t="shared" si="407"/>
        <v>0.0389090332347276</v>
      </c>
      <c r="L420" s="22">
        <f t="shared" si="407"/>
        <v>0.0570859221340228</v>
      </c>
      <c r="M420" s="22">
        <f t="shared" si="407"/>
        <v>0.190168984566786</v>
      </c>
      <c r="N420" s="22">
        <f t="shared" si="407"/>
        <v>0.272195356411609</v>
      </c>
      <c r="O420" s="22">
        <f t="shared" si="407"/>
        <v>0.296922289983748</v>
      </c>
      <c r="P420" s="22">
        <f t="shared" si="407"/>
        <v>0.262846236260683</v>
      </c>
      <c r="Q420" s="22">
        <f t="shared" si="407"/>
        <v>0.291042433899267</v>
      </c>
      <c r="R420" s="22">
        <f t="shared" si="407"/>
        <v>0.363523250324445</v>
      </c>
      <c r="S420" s="22">
        <f t="shared" si="407"/>
        <v>0.323618732081892</v>
      </c>
      <c r="T420" s="22">
        <f t="shared" si="407"/>
        <v>0.296381244794076</v>
      </c>
      <c r="U420" s="22">
        <f t="shared" si="407"/>
        <v>0.367672722473637</v>
      </c>
      <c r="V420" s="22">
        <f t="shared" si="407"/>
        <v>0.341865624974398</v>
      </c>
      <c r="W420" s="22">
        <f t="shared" si="407"/>
        <v>0.317703120740771</v>
      </c>
    </row>
    <row r="421" ht="12" customHeight="1" spans="1:23">
      <c r="A421" s="54"/>
      <c r="B421">
        <v>99</v>
      </c>
      <c r="D421" s="22">
        <f t="shared" ref="D421:W421" si="408">D316/SD_5*SD_6</f>
        <v>-0.0196859770948</v>
      </c>
      <c r="E421" s="22">
        <f t="shared" si="408"/>
        <v>0.00628796497515173</v>
      </c>
      <c r="F421" s="22">
        <f t="shared" si="408"/>
        <v>-0.0705457575368061</v>
      </c>
      <c r="G421" s="22">
        <f t="shared" si="408"/>
        <v>-0.0288946216939552</v>
      </c>
      <c r="H421" s="22">
        <f t="shared" si="408"/>
        <v>0.00121899980976315</v>
      </c>
      <c r="I421" s="22">
        <f t="shared" si="408"/>
        <v>-0.00206139299710196</v>
      </c>
      <c r="J421" s="22">
        <f t="shared" si="408"/>
        <v>-0.0152071467171157</v>
      </c>
      <c r="K421" s="22">
        <f t="shared" si="408"/>
        <v>-0.0495101894926833</v>
      </c>
      <c r="L421" s="22">
        <f t="shared" si="408"/>
        <v>-0.00896262251893429</v>
      </c>
      <c r="M421" s="22">
        <f t="shared" si="408"/>
        <v>0.00134528776456535</v>
      </c>
      <c r="N421" s="22">
        <f t="shared" si="408"/>
        <v>0.0498878373992401</v>
      </c>
      <c r="O421" s="22">
        <f t="shared" si="408"/>
        <v>0.0952660667526483</v>
      </c>
      <c r="P421" s="22">
        <f t="shared" si="408"/>
        <v>0.101747472394738</v>
      </c>
      <c r="Q421" s="22">
        <f t="shared" si="408"/>
        <v>0.0787213246875313</v>
      </c>
      <c r="R421" s="22">
        <f t="shared" si="408"/>
        <v>0.0167069772580773</v>
      </c>
      <c r="S421" s="22">
        <f t="shared" si="408"/>
        <v>0.0177679580871526</v>
      </c>
      <c r="T421" s="22">
        <f t="shared" si="408"/>
        <v>-0.0529381124042389</v>
      </c>
      <c r="U421" s="22">
        <f t="shared" si="408"/>
        <v>0.0174922834670871</v>
      </c>
      <c r="V421" s="22">
        <f t="shared" si="408"/>
        <v>0.035106634625005</v>
      </c>
      <c r="W421" s="22">
        <f t="shared" si="408"/>
        <v>0.0194285965046736</v>
      </c>
    </row>
    <row r="422" ht="12" customHeight="1" spans="1:23">
      <c r="A422" s="54"/>
      <c r="B422">
        <v>100</v>
      </c>
      <c r="D422" s="22">
        <f t="shared" ref="D422:W422" si="409">D317/SD_5*SD_6</f>
        <v>0.0508658136154344</v>
      </c>
      <c r="E422" s="22">
        <f t="shared" si="409"/>
        <v>0.01402973502081</v>
      </c>
      <c r="F422" s="22">
        <f t="shared" si="409"/>
        <v>0.00174871248545494</v>
      </c>
      <c r="G422" s="22">
        <f t="shared" si="409"/>
        <v>-0.00528910982548886</v>
      </c>
      <c r="H422" s="22">
        <f t="shared" si="409"/>
        <v>-0.0146617441143693</v>
      </c>
      <c r="I422" s="22">
        <f t="shared" si="409"/>
        <v>-0.0296894425373899</v>
      </c>
      <c r="J422" s="22">
        <f t="shared" si="409"/>
        <v>-0.072614784276307</v>
      </c>
      <c r="K422" s="22">
        <f t="shared" si="409"/>
        <v>-0.0843359091373058</v>
      </c>
      <c r="L422" s="22">
        <f t="shared" si="409"/>
        <v>-0.111013245701659</v>
      </c>
      <c r="M422" s="22">
        <f t="shared" si="409"/>
        <v>-0.143413979884655</v>
      </c>
      <c r="N422" s="22">
        <f t="shared" si="409"/>
        <v>-0.139098081490362</v>
      </c>
      <c r="O422" s="22">
        <f t="shared" si="409"/>
        <v>-0.139493763489714</v>
      </c>
      <c r="P422" s="22">
        <f t="shared" si="409"/>
        <v>-0.172485199326303</v>
      </c>
      <c r="Q422" s="22">
        <f t="shared" si="409"/>
        <v>-0.186659873077379</v>
      </c>
      <c r="R422" s="22">
        <f t="shared" si="409"/>
        <v>-0.122340919031414</v>
      </c>
      <c r="S422" s="22">
        <f t="shared" si="409"/>
        <v>-0.158984313053148</v>
      </c>
      <c r="T422" s="22">
        <f t="shared" si="409"/>
        <v>-0.105701263758068</v>
      </c>
      <c r="U422" s="22">
        <f t="shared" si="409"/>
        <v>-0.114334699140011</v>
      </c>
      <c r="V422" s="22">
        <f t="shared" si="409"/>
        <v>-0.114347730458793</v>
      </c>
      <c r="W422" s="22">
        <f t="shared" si="409"/>
        <v>-0.104426690356052</v>
      </c>
    </row>
    <row r="423" ht="12" customHeight="1" spans="1:1">
      <c r="A423" s="54"/>
    </row>
    <row r="424" s="5" customFormat="1" ht="12" customHeight="1" spans="1:23">
      <c r="A424" s="55"/>
      <c r="B424" s="5" t="s">
        <v>27</v>
      </c>
      <c r="C424" s="56"/>
      <c r="D424" s="57">
        <f>STDEVP(D323:D422)</f>
        <v>0.0498752600264698</v>
      </c>
      <c r="E424" s="57">
        <f t="shared" ref="E424:W424" si="410">STDEVP(E323:E422)</f>
        <v>0.0703585934574533</v>
      </c>
      <c r="F424" s="56">
        <f t="shared" si="410"/>
        <v>0.0859570626119399</v>
      </c>
      <c r="G424" s="56">
        <f t="shared" si="410"/>
        <v>0.0990082835520302</v>
      </c>
      <c r="H424" s="56">
        <f t="shared" si="410"/>
        <v>0.110420305536715</v>
      </c>
      <c r="I424" s="56">
        <f t="shared" si="410"/>
        <v>0.120660128476385</v>
      </c>
      <c r="J424" s="56">
        <f t="shared" si="410"/>
        <v>0.130005942262317</v>
      </c>
      <c r="K424" s="56">
        <f t="shared" si="410"/>
        <v>0.138639508810948</v>
      </c>
      <c r="L424" s="56">
        <f t="shared" si="410"/>
        <v>0.146687435324887</v>
      </c>
      <c r="M424" s="56">
        <f t="shared" si="410"/>
        <v>0.154242165087923</v>
      </c>
      <c r="N424" s="56">
        <f t="shared" si="410"/>
        <v>0.16137368489276</v>
      </c>
      <c r="O424" s="56">
        <f t="shared" si="410"/>
        <v>0.168136524350632</v>
      </c>
      <c r="P424" s="56">
        <f t="shared" si="410"/>
        <v>0.174574174120514</v>
      </c>
      <c r="Q424" s="56">
        <f t="shared" si="410"/>
        <v>0.180721999630091</v>
      </c>
      <c r="R424" s="56">
        <f t="shared" si="410"/>
        <v>0.186609233141706</v>
      </c>
      <c r="S424" s="56">
        <f t="shared" si="410"/>
        <v>0.192260377505213</v>
      </c>
      <c r="T424" s="56">
        <f t="shared" si="410"/>
        <v>0.197696221134609</v>
      </c>
      <c r="U424" s="56">
        <f t="shared" si="410"/>
        <v>0.202934588346053</v>
      </c>
      <c r="V424" s="56">
        <f t="shared" si="410"/>
        <v>0.207990904883265</v>
      </c>
      <c r="W424" s="56">
        <f t="shared" si="410"/>
        <v>0.212878631455824</v>
      </c>
    </row>
    <row r="425" s="5" customFormat="1" ht="12" customHeight="1" spans="2:27">
      <c r="B425" s="40" t="s">
        <v>25</v>
      </c>
      <c r="C425" s="58"/>
      <c r="D425" s="59">
        <f t="shared" ref="D425:W425" si="411">sigU*SQRT((1-EXP(-2*revU*I_1*0.25))/(2*revU))</f>
        <v>0.0498752600264698</v>
      </c>
      <c r="E425" s="59">
        <f t="shared" si="411"/>
        <v>0.0703585934574533</v>
      </c>
      <c r="F425" s="58">
        <f t="shared" si="411"/>
        <v>0.0859570626119399</v>
      </c>
      <c r="G425" s="58">
        <f t="shared" si="411"/>
        <v>0.0990082835520302</v>
      </c>
      <c r="H425" s="58">
        <f t="shared" si="411"/>
        <v>0.110420305536715</v>
      </c>
      <c r="I425" s="58">
        <f t="shared" si="411"/>
        <v>0.120660128476385</v>
      </c>
      <c r="J425" s="58">
        <f t="shared" si="411"/>
        <v>0.130005942262317</v>
      </c>
      <c r="K425" s="58">
        <f t="shared" si="411"/>
        <v>0.138639508810948</v>
      </c>
      <c r="L425" s="58">
        <f t="shared" si="411"/>
        <v>0.146687435324887</v>
      </c>
      <c r="M425" s="58">
        <f t="shared" si="411"/>
        <v>0.154242165087923</v>
      </c>
      <c r="N425" s="58">
        <f t="shared" si="411"/>
        <v>0.16137368489276</v>
      </c>
      <c r="O425" s="58">
        <f t="shared" si="411"/>
        <v>0.168136524350632</v>
      </c>
      <c r="P425" s="58">
        <f t="shared" si="411"/>
        <v>0.174574174120514</v>
      </c>
      <c r="Q425" s="58">
        <f t="shared" si="411"/>
        <v>0.180721999630091</v>
      </c>
      <c r="R425" s="58">
        <f t="shared" si="411"/>
        <v>0.186609233141706</v>
      </c>
      <c r="S425" s="58">
        <f t="shared" si="411"/>
        <v>0.192260377505213</v>
      </c>
      <c r="T425" s="58">
        <f t="shared" si="411"/>
        <v>0.197696221134609</v>
      </c>
      <c r="U425" s="58">
        <f t="shared" si="411"/>
        <v>0.202934588346053</v>
      </c>
      <c r="V425" s="58">
        <f t="shared" si="411"/>
        <v>0.207990904883265</v>
      </c>
      <c r="W425" s="58">
        <f t="shared" si="411"/>
        <v>0.212878631455824</v>
      </c>
      <c r="Z425" s="42"/>
      <c r="AA425" s="42"/>
    </row>
    <row r="426" ht="12" customHeight="1" spans="3:23">
      <c r="C426">
        <v>0</v>
      </c>
      <c r="D426">
        <v>1</v>
      </c>
      <c r="E426">
        <v>2</v>
      </c>
      <c r="F426">
        <v>3</v>
      </c>
      <c r="G426">
        <v>4</v>
      </c>
      <c r="H426">
        <v>5</v>
      </c>
      <c r="I426">
        <v>6</v>
      </c>
      <c r="J426">
        <v>7</v>
      </c>
      <c r="K426">
        <v>8</v>
      </c>
      <c r="L426">
        <v>9</v>
      </c>
      <c r="M426">
        <v>10</v>
      </c>
      <c r="N426">
        <v>11</v>
      </c>
      <c r="O426">
        <v>12</v>
      </c>
      <c r="P426">
        <v>13</v>
      </c>
      <c r="Q426">
        <v>14</v>
      </c>
      <c r="R426">
        <v>15</v>
      </c>
      <c r="S426">
        <v>16</v>
      </c>
      <c r="T426">
        <v>17</v>
      </c>
      <c r="U426">
        <v>18</v>
      </c>
      <c r="V426">
        <v>19</v>
      </c>
      <c r="W426">
        <v>20</v>
      </c>
    </row>
    <row r="427" ht="18" customHeight="1" spans="1:27">
      <c r="A427" s="18" t="s">
        <v>31</v>
      </c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2" customHeight="1" spans="3:23">
      <c r="C428">
        <v>0</v>
      </c>
      <c r="D428">
        <v>1</v>
      </c>
      <c r="E428">
        <v>2</v>
      </c>
      <c r="F428">
        <v>3</v>
      </c>
      <c r="G428">
        <v>4</v>
      </c>
      <c r="H428">
        <v>5</v>
      </c>
      <c r="I428">
        <v>6</v>
      </c>
      <c r="J428">
        <v>7</v>
      </c>
      <c r="K428">
        <v>8</v>
      </c>
      <c r="L428">
        <v>9</v>
      </c>
      <c r="M428">
        <v>10</v>
      </c>
      <c r="N428">
        <v>11</v>
      </c>
      <c r="O428">
        <v>12</v>
      </c>
      <c r="P428">
        <v>13</v>
      </c>
      <c r="Q428">
        <v>14</v>
      </c>
      <c r="R428">
        <v>15</v>
      </c>
      <c r="S428">
        <v>16</v>
      </c>
      <c r="T428">
        <v>17</v>
      </c>
      <c r="U428">
        <v>18</v>
      </c>
      <c r="V428">
        <v>19</v>
      </c>
      <c r="W428">
        <v>20</v>
      </c>
    </row>
    <row r="429" s="6" customFormat="1" ht="12" customHeight="1" spans="1:27">
      <c r="A429" s="60" t="s">
        <v>32</v>
      </c>
      <c r="B429" s="61" t="s">
        <v>33</v>
      </c>
      <c r="C429" s="62">
        <v>-3.36760393475108</v>
      </c>
      <c r="D429" s="62">
        <v>-3.27756010770194</v>
      </c>
      <c r="E429" s="62">
        <v>-3.22740240595991</v>
      </c>
      <c r="F429" s="62">
        <v>-3.19180266703515</v>
      </c>
      <c r="G429" s="62">
        <v>-3.16288760066861</v>
      </c>
      <c r="H429" s="62">
        <v>-3.13999608657025</v>
      </c>
      <c r="I429" s="62">
        <v>-3.12010142568124</v>
      </c>
      <c r="J429" s="62">
        <v>-3.10258223204557</v>
      </c>
      <c r="K429" s="62">
        <v>-3.0864918073694</v>
      </c>
      <c r="L429" s="62">
        <v>-3.07264930857206</v>
      </c>
      <c r="M429" s="62">
        <v>-3.06095019359801</v>
      </c>
      <c r="N429" s="62">
        <v>-3.0514352665066</v>
      </c>
      <c r="O429" s="62">
        <v>-3.04020338045074</v>
      </c>
      <c r="P429" s="62">
        <v>-3.02795531039518</v>
      </c>
      <c r="Q429" s="62">
        <v>-3.01534689807762</v>
      </c>
      <c r="R429" s="62">
        <v>-3.00622716678929</v>
      </c>
      <c r="S429" s="62">
        <v>-2.99302505688887</v>
      </c>
      <c r="T429" s="62">
        <v>-2.98634762866669</v>
      </c>
      <c r="U429" s="62">
        <v>-2.97713193836624</v>
      </c>
      <c r="V429" s="62">
        <v>-2.96715206911084</v>
      </c>
      <c r="W429" s="62">
        <f>V429</f>
        <v>-2.96715206911084</v>
      </c>
      <c r="X429" s="66"/>
      <c r="Y429" s="69"/>
      <c r="Z429" s="69"/>
      <c r="AA429" s="70"/>
    </row>
    <row r="430" s="7" customFormat="1" ht="12" customHeight="1" spans="1:27">
      <c r="A430" s="63" t="s">
        <v>34</v>
      </c>
      <c r="B430" s="64"/>
      <c r="C430" s="65">
        <f t="shared" ref="C430" si="412">FR+sigR^2*(1-EXP(-revR*C431*0.25))^2/(2*revR^2)+sigU^2*(1-EXP(-revU*C431*0.25))^2/(2*revU^2)+corRU*sigR*sigU*(1-EXP(-revR*C431*0.25))*(1-EXP(-revU*C431*0.25))/(revR*revU)</f>
        <v>-3.36760393475108</v>
      </c>
      <c r="D430" s="65">
        <f t="shared" ref="D430:W430" si="413">FR+sigR^2*(1-EXP(-revR*drift*0.25))^2/(2*revR^2)+sigU^2*(1-EXP(-revU*drift*0.25))^2/(2*revU^2)+corRU*sigR*sigU*(1-EXP(-revR*drift*0.25))*(1-EXP(-revU*drift*0.25))/(revR*revU)</f>
        <v>-3.36456631809066</v>
      </c>
      <c r="E430" s="65">
        <f t="shared" si="413"/>
        <v>-3.35555207450015</v>
      </c>
      <c r="F430" s="65">
        <f t="shared" si="413"/>
        <v>-3.34070704903202</v>
      </c>
      <c r="G430" s="65">
        <f t="shared" si="413"/>
        <v>-3.32017437121119</v>
      </c>
      <c r="H430" s="65">
        <f t="shared" si="413"/>
        <v>-3.29409450089003</v>
      </c>
      <c r="I430" s="65">
        <f t="shared" si="413"/>
        <v>-3.26260527336373</v>
      </c>
      <c r="J430" s="65">
        <f t="shared" si="413"/>
        <v>-3.22584194375754</v>
      </c>
      <c r="K430" s="65">
        <f t="shared" si="413"/>
        <v>-3.18393723069746</v>
      </c>
      <c r="L430" s="65">
        <f t="shared" si="413"/>
        <v>-3.13702135927558</v>
      </c>
      <c r="M430" s="65">
        <f t="shared" si="413"/>
        <v>-3.08522210332119</v>
      </c>
      <c r="N430" s="65">
        <f t="shared" si="413"/>
        <v>-3.0286648269887</v>
      </c>
      <c r="O430" s="65">
        <f t="shared" si="413"/>
        <v>-2.96747252567296</v>
      </c>
      <c r="P430" s="65">
        <f t="shared" si="413"/>
        <v>-2.90176586626273</v>
      </c>
      <c r="Q430" s="65">
        <f t="shared" si="413"/>
        <v>-2.83166322674269</v>
      </c>
      <c r="R430" s="65">
        <f t="shared" si="413"/>
        <v>-2.75728073515419</v>
      </c>
      <c r="S430" s="65">
        <f t="shared" si="413"/>
        <v>-2.67873230792501</v>
      </c>
      <c r="T430" s="65">
        <f t="shared" si="413"/>
        <v>-2.59612968757794</v>
      </c>
      <c r="U430" s="65">
        <f t="shared" si="413"/>
        <v>-2.50958247982803</v>
      </c>
      <c r="V430" s="65">
        <f t="shared" si="413"/>
        <v>-2.41919819007823</v>
      </c>
      <c r="W430" s="65">
        <f t="shared" si="413"/>
        <v>-2.32508225932279</v>
      </c>
      <c r="X430" s="67"/>
      <c r="Y430" s="71"/>
      <c r="Z430" s="71"/>
      <c r="AA430" s="72"/>
    </row>
    <row r="431" ht="12" customHeight="1" spans="3:23">
      <c r="C431">
        <v>0</v>
      </c>
      <c r="D431">
        <v>1</v>
      </c>
      <c r="E431">
        <v>2</v>
      </c>
      <c r="F431">
        <v>3</v>
      </c>
      <c r="G431">
        <v>4</v>
      </c>
      <c r="H431">
        <v>5</v>
      </c>
      <c r="I431">
        <v>6</v>
      </c>
      <c r="J431">
        <v>7</v>
      </c>
      <c r="K431">
        <v>8</v>
      </c>
      <c r="L431">
        <v>9</v>
      </c>
      <c r="M431">
        <v>10</v>
      </c>
      <c r="N431">
        <v>11</v>
      </c>
      <c r="O431">
        <v>12</v>
      </c>
      <c r="P431">
        <v>13</v>
      </c>
      <c r="Q431">
        <v>14</v>
      </c>
      <c r="R431">
        <v>15</v>
      </c>
      <c r="S431">
        <v>16</v>
      </c>
      <c r="T431">
        <v>17</v>
      </c>
      <c r="U431">
        <v>18</v>
      </c>
      <c r="V431">
        <v>19</v>
      </c>
      <c r="W431">
        <v>20</v>
      </c>
    </row>
    <row r="432" ht="12" customHeight="1" spans="1:27">
      <c r="A432" s="20" t="s">
        <v>35</v>
      </c>
      <c r="B432">
        <v>1</v>
      </c>
      <c r="C432" s="3">
        <f>EXP(r0+C112+C323)</f>
        <v>0.0344721359549928</v>
      </c>
      <c r="D432" s="4">
        <f t="shared" ref="D432:W432" si="414">EXP(r0+D112+D323)</f>
        <v>0.0473202313682162</v>
      </c>
      <c r="E432" s="4">
        <f t="shared" si="414"/>
        <v>0.0573023521970778</v>
      </c>
      <c r="F432" s="4">
        <f t="shared" si="414"/>
        <v>0.053576212366533</v>
      </c>
      <c r="G432" s="4">
        <f t="shared" si="414"/>
        <v>0.0421094212313723</v>
      </c>
      <c r="H432" s="4">
        <f t="shared" si="414"/>
        <v>0.0345113513755014</v>
      </c>
      <c r="I432" s="4">
        <f t="shared" si="414"/>
        <v>0.0299691746258987</v>
      </c>
      <c r="J432" s="4">
        <f t="shared" si="414"/>
        <v>0.0183721057834124</v>
      </c>
      <c r="K432" s="4">
        <f t="shared" si="414"/>
        <v>0.019207967527447</v>
      </c>
      <c r="L432" s="4">
        <f t="shared" si="414"/>
        <v>0.0188670376558499</v>
      </c>
      <c r="M432" s="4">
        <f t="shared" si="414"/>
        <v>0.0226797448011814</v>
      </c>
      <c r="N432" s="4">
        <f t="shared" si="414"/>
        <v>0.0123311270325165</v>
      </c>
      <c r="O432" s="4">
        <f t="shared" si="414"/>
        <v>0.0147914222938318</v>
      </c>
      <c r="P432" s="4">
        <f t="shared" si="414"/>
        <v>0.0150971822511555</v>
      </c>
      <c r="Q432" s="4">
        <f t="shared" si="414"/>
        <v>0.019304169716193</v>
      </c>
      <c r="R432" s="4">
        <f t="shared" si="414"/>
        <v>0.0155131682494653</v>
      </c>
      <c r="S432" s="4">
        <f t="shared" si="414"/>
        <v>0.0163731326435958</v>
      </c>
      <c r="T432" s="4">
        <f t="shared" si="414"/>
        <v>0.0172503112653254</v>
      </c>
      <c r="U432" s="4">
        <f t="shared" si="414"/>
        <v>0.0177143865066427</v>
      </c>
      <c r="V432" s="4">
        <f t="shared" si="414"/>
        <v>0.0169474386283905</v>
      </c>
      <c r="W432" s="4">
        <f t="shared" si="414"/>
        <v>0.014618615850472</v>
      </c>
      <c r="X432" s="4"/>
      <c r="Y432" s="4"/>
      <c r="Z432" s="4"/>
      <c r="AA432" s="73"/>
    </row>
    <row r="433" ht="12" customHeight="1" spans="1:27">
      <c r="A433" s="23"/>
      <c r="B433">
        <v>2</v>
      </c>
      <c r="C433" s="3">
        <f t="shared" ref="C433:W433" si="415">EXP(r0+C113+C324)</f>
        <v>0.0344721359549928</v>
      </c>
      <c r="D433" s="4">
        <f t="shared" si="415"/>
        <v>0.0456459334755468</v>
      </c>
      <c r="E433" s="4">
        <f t="shared" si="415"/>
        <v>0.0472278245148705</v>
      </c>
      <c r="F433" s="4">
        <f t="shared" si="415"/>
        <v>0.0492678155662072</v>
      </c>
      <c r="G433" s="4">
        <f t="shared" si="415"/>
        <v>0.0570710836088405</v>
      </c>
      <c r="H433" s="4">
        <f t="shared" si="415"/>
        <v>0.0535101322176664</v>
      </c>
      <c r="I433" s="4">
        <f t="shared" si="415"/>
        <v>0.0637156148136387</v>
      </c>
      <c r="J433" s="4">
        <f t="shared" si="415"/>
        <v>0.0767232617221724</v>
      </c>
      <c r="K433" s="4">
        <f t="shared" si="415"/>
        <v>0.0677578343080988</v>
      </c>
      <c r="L433" s="4">
        <f t="shared" si="415"/>
        <v>0.0586658960260418</v>
      </c>
      <c r="M433" s="4">
        <f t="shared" si="415"/>
        <v>0.0492492213026789</v>
      </c>
      <c r="N433" s="4">
        <f t="shared" si="415"/>
        <v>0.0488790250106019</v>
      </c>
      <c r="O433" s="4">
        <f t="shared" si="415"/>
        <v>0.0556349121128121</v>
      </c>
      <c r="P433" s="4">
        <f t="shared" si="415"/>
        <v>0.0551268832128351</v>
      </c>
      <c r="Q433" s="4">
        <f t="shared" si="415"/>
        <v>0.0484948915264811</v>
      </c>
      <c r="R433" s="4">
        <f t="shared" si="415"/>
        <v>0.0573183900072561</v>
      </c>
      <c r="S433" s="4">
        <f t="shared" si="415"/>
        <v>0.0548754374468946</v>
      </c>
      <c r="T433" s="4">
        <f t="shared" si="415"/>
        <v>0.052303757824412</v>
      </c>
      <c r="U433" s="4">
        <f t="shared" si="415"/>
        <v>0.0601558845146854</v>
      </c>
      <c r="V433" s="4">
        <f t="shared" si="415"/>
        <v>0.0544723915542055</v>
      </c>
      <c r="W433" s="4">
        <f t="shared" si="415"/>
        <v>0.0536947651046248</v>
      </c>
      <c r="X433" s="68"/>
      <c r="Y433" s="68"/>
      <c r="Z433" s="68"/>
      <c r="AA433" s="74"/>
    </row>
    <row r="434" ht="12" customHeight="1" spans="1:27">
      <c r="A434" s="23"/>
      <c r="B434">
        <v>3</v>
      </c>
      <c r="C434" s="3">
        <f t="shared" ref="C434:W434" si="416">EXP(r0+C114+C325)</f>
        <v>0.0344721359549928</v>
      </c>
      <c r="D434" s="4">
        <f t="shared" si="416"/>
        <v>0.0362818137540453</v>
      </c>
      <c r="E434" s="4">
        <f t="shared" si="416"/>
        <v>0.0421858799499062</v>
      </c>
      <c r="F434" s="4">
        <f t="shared" si="416"/>
        <v>0.0336614385020694</v>
      </c>
      <c r="G434" s="4">
        <f t="shared" si="416"/>
        <v>0.0377620751306377</v>
      </c>
      <c r="H434" s="4">
        <f t="shared" si="416"/>
        <v>0.0363187272210107</v>
      </c>
      <c r="I434" s="4">
        <f t="shared" si="416"/>
        <v>0.0305996291094448</v>
      </c>
      <c r="J434" s="4">
        <f t="shared" si="416"/>
        <v>0.0333963150899318</v>
      </c>
      <c r="K434" s="4">
        <f t="shared" si="416"/>
        <v>0.0415403245796145</v>
      </c>
      <c r="L434" s="4">
        <f t="shared" si="416"/>
        <v>0.0419027738269255</v>
      </c>
      <c r="M434" s="4">
        <f t="shared" si="416"/>
        <v>0.0372878838971717</v>
      </c>
      <c r="N434" s="4">
        <f t="shared" si="416"/>
        <v>0.0428557362044298</v>
      </c>
      <c r="O434" s="4">
        <f t="shared" si="416"/>
        <v>0.0402921737889765</v>
      </c>
      <c r="P434" s="4">
        <f t="shared" si="416"/>
        <v>0.0287624556914841</v>
      </c>
      <c r="Q434" s="4">
        <f t="shared" si="416"/>
        <v>0.0295325055797013</v>
      </c>
      <c r="R434" s="4">
        <f t="shared" si="416"/>
        <v>0.0341689672815228</v>
      </c>
      <c r="S434" s="4">
        <f t="shared" si="416"/>
        <v>0.0309538271267852</v>
      </c>
      <c r="T434" s="4">
        <f t="shared" si="416"/>
        <v>0.0347402529610903</v>
      </c>
      <c r="U434" s="4">
        <f t="shared" si="416"/>
        <v>0.0334995116357023</v>
      </c>
      <c r="V434" s="4">
        <f t="shared" si="416"/>
        <v>0.0419484825155787</v>
      </c>
      <c r="W434" s="4">
        <f t="shared" si="416"/>
        <v>0.0431540727035276</v>
      </c>
      <c r="X434" s="68"/>
      <c r="Y434" s="68"/>
      <c r="Z434" s="68"/>
      <c r="AA434" s="74"/>
    </row>
    <row r="435" ht="12" customHeight="1" spans="1:27">
      <c r="A435" s="23"/>
      <c r="B435">
        <v>4</v>
      </c>
      <c r="C435" s="3">
        <f t="shared" ref="C435:W435" si="417">EXP(r0+C115+C326)</f>
        <v>0.0344721359549928</v>
      </c>
      <c r="D435" s="4">
        <f t="shared" si="417"/>
        <v>0.042983627321283</v>
      </c>
      <c r="E435" s="4">
        <f t="shared" si="417"/>
        <v>0.0483920426968997</v>
      </c>
      <c r="F435" s="4">
        <f t="shared" si="417"/>
        <v>0.0513679272294328</v>
      </c>
      <c r="G435" s="4">
        <f t="shared" si="417"/>
        <v>0.0674904303966671</v>
      </c>
      <c r="H435" s="4">
        <f t="shared" si="417"/>
        <v>0.10156654117039</v>
      </c>
      <c r="I435" s="4">
        <f t="shared" si="417"/>
        <v>0.0865044350877474</v>
      </c>
      <c r="J435" s="4">
        <f t="shared" si="417"/>
        <v>0.0814231426807673</v>
      </c>
      <c r="K435" s="4">
        <f t="shared" si="417"/>
        <v>0.0752567113780047</v>
      </c>
      <c r="L435" s="4">
        <f t="shared" si="417"/>
        <v>0.0579709638359126</v>
      </c>
      <c r="M435" s="4">
        <f t="shared" si="417"/>
        <v>0.0586968892790124</v>
      </c>
      <c r="N435" s="4">
        <f t="shared" si="417"/>
        <v>0.0555807329411573</v>
      </c>
      <c r="O435" s="4">
        <f t="shared" si="417"/>
        <v>0.0402063315489123</v>
      </c>
      <c r="P435" s="4">
        <f t="shared" si="417"/>
        <v>0.0370645342660164</v>
      </c>
      <c r="Q435" s="4">
        <f t="shared" si="417"/>
        <v>0.0401876453751193</v>
      </c>
      <c r="R435" s="4">
        <f t="shared" si="417"/>
        <v>0.030907070303665</v>
      </c>
      <c r="S435" s="4">
        <f t="shared" si="417"/>
        <v>0.0319070936267536</v>
      </c>
      <c r="T435" s="4">
        <f t="shared" si="417"/>
        <v>0.0329524425733674</v>
      </c>
      <c r="U435" s="4">
        <f t="shared" si="417"/>
        <v>0.0326501626764458</v>
      </c>
      <c r="V435" s="4">
        <f t="shared" si="417"/>
        <v>0.0304944453152898</v>
      </c>
      <c r="W435" s="4">
        <f t="shared" si="417"/>
        <v>0.0359176449523614</v>
      </c>
      <c r="X435" s="68"/>
      <c r="Y435" s="68"/>
      <c r="Z435" s="68"/>
      <c r="AA435" s="74"/>
    </row>
    <row r="436" ht="12" customHeight="1" spans="1:27">
      <c r="A436" s="23"/>
      <c r="B436">
        <v>5</v>
      </c>
      <c r="C436" s="3">
        <f t="shared" ref="C436:W436" si="418">EXP(r0+C116+C327)</f>
        <v>0.0344721359549928</v>
      </c>
      <c r="D436" s="4">
        <f t="shared" si="418"/>
        <v>0.0284785114358603</v>
      </c>
      <c r="E436" s="4">
        <f t="shared" si="418"/>
        <v>0.0243773967646577</v>
      </c>
      <c r="F436" s="4">
        <f t="shared" si="418"/>
        <v>0.0323546026038815</v>
      </c>
      <c r="G436" s="4">
        <f t="shared" si="418"/>
        <v>0.0414218912675512</v>
      </c>
      <c r="H436" s="4">
        <f t="shared" si="418"/>
        <v>0.0372346172752691</v>
      </c>
      <c r="I436" s="4">
        <f t="shared" si="418"/>
        <v>0.0339699796775691</v>
      </c>
      <c r="J436" s="4">
        <f t="shared" si="418"/>
        <v>0.0362113188863947</v>
      </c>
      <c r="K436" s="4">
        <f t="shared" si="418"/>
        <v>0.0441191260582277</v>
      </c>
      <c r="L436" s="4">
        <f t="shared" si="418"/>
        <v>0.0387729529527072</v>
      </c>
      <c r="M436" s="4">
        <f t="shared" si="418"/>
        <v>0.046972822230869</v>
      </c>
      <c r="N436" s="4">
        <f t="shared" si="418"/>
        <v>0.0673424270691753</v>
      </c>
      <c r="O436" s="4">
        <f t="shared" si="418"/>
        <v>0.067877633055924</v>
      </c>
      <c r="P436" s="4">
        <f t="shared" si="418"/>
        <v>0.0718367284508202</v>
      </c>
      <c r="Q436" s="4">
        <f t="shared" si="418"/>
        <v>0.0599779490385611</v>
      </c>
      <c r="R436" s="4">
        <f t="shared" si="418"/>
        <v>0.0643182461977176</v>
      </c>
      <c r="S436" s="4">
        <f t="shared" si="418"/>
        <v>0.074536896382925</v>
      </c>
      <c r="T436" s="4">
        <f t="shared" si="418"/>
        <v>0.0804633754621932</v>
      </c>
      <c r="U436" s="4">
        <f t="shared" si="418"/>
        <v>0.0738911501151885</v>
      </c>
      <c r="V436" s="4">
        <f t="shared" si="418"/>
        <v>0.0836274011257446</v>
      </c>
      <c r="W436" s="4">
        <f t="shared" si="418"/>
        <v>0.0943342451175519</v>
      </c>
      <c r="X436" s="68"/>
      <c r="Y436" s="68"/>
      <c r="Z436" s="68"/>
      <c r="AA436" s="74"/>
    </row>
    <row r="437" ht="12" customHeight="1" spans="1:27">
      <c r="A437" s="23"/>
      <c r="B437">
        <v>6</v>
      </c>
      <c r="C437" s="3">
        <f t="shared" ref="C437:W437" si="419">EXP(r0+C117+C328)</f>
        <v>0.0344721359549928</v>
      </c>
      <c r="D437" s="4">
        <f t="shared" si="419"/>
        <v>0.0296317483935215</v>
      </c>
      <c r="E437" s="4">
        <f t="shared" si="419"/>
        <v>0.0299119709778049</v>
      </c>
      <c r="F437" s="4">
        <f t="shared" si="419"/>
        <v>0.0293024493440096</v>
      </c>
      <c r="G437" s="4">
        <f t="shared" si="419"/>
        <v>0.0253298737648685</v>
      </c>
      <c r="H437" s="4">
        <f t="shared" si="419"/>
        <v>0.0275383863925559</v>
      </c>
      <c r="I437" s="4">
        <f t="shared" si="419"/>
        <v>0.0224760604965787</v>
      </c>
      <c r="J437" s="4">
        <f t="shared" si="419"/>
        <v>0.0240041458429094</v>
      </c>
      <c r="K437" s="4">
        <f t="shared" si="419"/>
        <v>0.0283369041846707</v>
      </c>
      <c r="L437" s="4">
        <f t="shared" si="419"/>
        <v>0.0313125976170808</v>
      </c>
      <c r="M437" s="4">
        <f t="shared" si="419"/>
        <v>0.0308343894420889</v>
      </c>
      <c r="N437" s="4">
        <f t="shared" si="419"/>
        <v>0.0370540090012967</v>
      </c>
      <c r="O437" s="4">
        <f t="shared" si="419"/>
        <v>0.0463473583093883</v>
      </c>
      <c r="P437" s="4">
        <f t="shared" si="419"/>
        <v>0.0463362090864506</v>
      </c>
      <c r="Q437" s="4">
        <f t="shared" si="419"/>
        <v>0.0459098290379288</v>
      </c>
      <c r="R437" s="4">
        <f t="shared" si="419"/>
        <v>0.0498841215808627</v>
      </c>
      <c r="S437" s="4">
        <f t="shared" si="419"/>
        <v>0.0429565910831421</v>
      </c>
      <c r="T437" s="4">
        <f t="shared" si="419"/>
        <v>0.0482885386220544</v>
      </c>
      <c r="U437" s="4">
        <f t="shared" si="419"/>
        <v>0.0477805916434969</v>
      </c>
      <c r="V437" s="4">
        <f t="shared" si="419"/>
        <v>0.0523611169712335</v>
      </c>
      <c r="W437" s="4">
        <f t="shared" si="419"/>
        <v>0.0510742028999181</v>
      </c>
      <c r="X437" s="68"/>
      <c r="Y437" s="68"/>
      <c r="Z437" s="68"/>
      <c r="AA437" s="74"/>
    </row>
    <row r="438" ht="12" customHeight="1" spans="1:27">
      <c r="A438" s="23"/>
      <c r="B438">
        <v>7</v>
      </c>
      <c r="C438" s="3">
        <f t="shared" ref="C438:W438" si="420">EXP(r0+C118+C329)</f>
        <v>0.0344721359549928</v>
      </c>
      <c r="D438" s="4">
        <f t="shared" si="420"/>
        <v>0.0348555974762976</v>
      </c>
      <c r="E438" s="4">
        <f t="shared" si="420"/>
        <v>0.0422420374336037</v>
      </c>
      <c r="F438" s="4">
        <f t="shared" si="420"/>
        <v>0.0449607015168537</v>
      </c>
      <c r="G438" s="4">
        <f t="shared" si="420"/>
        <v>0.0374688780161623</v>
      </c>
      <c r="H438" s="4">
        <f t="shared" si="420"/>
        <v>0.0317708930342585</v>
      </c>
      <c r="I438" s="4">
        <f t="shared" si="420"/>
        <v>0.0348654013596378</v>
      </c>
      <c r="J438" s="4">
        <f t="shared" si="420"/>
        <v>0.0398293340091939</v>
      </c>
      <c r="K438" s="4">
        <f t="shared" si="420"/>
        <v>0.0336765811266949</v>
      </c>
      <c r="L438" s="4">
        <f t="shared" si="420"/>
        <v>0.0387998946252123</v>
      </c>
      <c r="M438" s="4">
        <f t="shared" si="420"/>
        <v>0.0390376438134065</v>
      </c>
      <c r="N438" s="4">
        <f t="shared" si="420"/>
        <v>0.0304725153368993</v>
      </c>
      <c r="O438" s="4">
        <f t="shared" si="420"/>
        <v>0.0321084469313594</v>
      </c>
      <c r="P438" s="4">
        <f t="shared" si="420"/>
        <v>0.028910924762537</v>
      </c>
      <c r="Q438" s="4">
        <f t="shared" si="420"/>
        <v>0.0333365410513161</v>
      </c>
      <c r="R438" s="4">
        <f t="shared" si="420"/>
        <v>0.033309813315916</v>
      </c>
      <c r="S438" s="4">
        <f t="shared" si="420"/>
        <v>0.03166496146964</v>
      </c>
      <c r="T438" s="4">
        <f t="shared" si="420"/>
        <v>0.0301883972749415</v>
      </c>
      <c r="U438" s="4">
        <f t="shared" si="420"/>
        <v>0.0319410539312431</v>
      </c>
      <c r="V438" s="4">
        <f t="shared" si="420"/>
        <v>0.0310011332627305</v>
      </c>
      <c r="W438" s="4">
        <f t="shared" si="420"/>
        <v>0.0336547406157972</v>
      </c>
      <c r="X438" s="68"/>
      <c r="Y438" s="68"/>
      <c r="Z438" s="68"/>
      <c r="AA438" s="74"/>
    </row>
    <row r="439" ht="12" customHeight="1" spans="1:27">
      <c r="A439" s="23"/>
      <c r="B439">
        <v>8</v>
      </c>
      <c r="C439" s="3">
        <f t="shared" ref="C439:W439" si="421">EXP(r0+C119+C330)</f>
        <v>0.0344721359549928</v>
      </c>
      <c r="D439" s="4">
        <f t="shared" si="421"/>
        <v>0.0396909319894031</v>
      </c>
      <c r="E439" s="4">
        <f t="shared" si="421"/>
        <v>0.0462392821377638</v>
      </c>
      <c r="F439" s="4">
        <f t="shared" si="421"/>
        <v>0.0475270069582985</v>
      </c>
      <c r="G439" s="4">
        <f t="shared" si="421"/>
        <v>0.0551633686097948</v>
      </c>
      <c r="H439" s="4">
        <f t="shared" si="421"/>
        <v>0.0641077531668648</v>
      </c>
      <c r="I439" s="4">
        <f t="shared" si="421"/>
        <v>0.0628356117920717</v>
      </c>
      <c r="J439" s="4">
        <f t="shared" si="421"/>
        <v>0.0806822965209304</v>
      </c>
      <c r="K439" s="4">
        <f t="shared" si="421"/>
        <v>0.078867196720109</v>
      </c>
      <c r="L439" s="4">
        <f t="shared" si="421"/>
        <v>0.0932575821233444</v>
      </c>
      <c r="M439" s="4">
        <f t="shared" si="421"/>
        <v>0.076693936491021</v>
      </c>
      <c r="N439" s="4">
        <f t="shared" si="421"/>
        <v>0.0670491474336249</v>
      </c>
      <c r="O439" s="4">
        <f t="shared" si="421"/>
        <v>0.0607523687221751</v>
      </c>
      <c r="P439" s="4">
        <f t="shared" si="421"/>
        <v>0.0617832421631951</v>
      </c>
      <c r="Q439" s="4">
        <f t="shared" si="421"/>
        <v>0.0836851521167851</v>
      </c>
      <c r="R439" s="4">
        <f t="shared" si="421"/>
        <v>0.079114327464599</v>
      </c>
      <c r="S439" s="4">
        <f t="shared" si="421"/>
        <v>0.0713813904687668</v>
      </c>
      <c r="T439" s="4">
        <f t="shared" si="421"/>
        <v>0.0751666363161618</v>
      </c>
      <c r="U439" s="4">
        <f t="shared" si="421"/>
        <v>0.0573867948291364</v>
      </c>
      <c r="V439" s="4">
        <f t="shared" si="421"/>
        <v>0.0584657709623181</v>
      </c>
      <c r="W439" s="4">
        <f t="shared" si="421"/>
        <v>0.0569135010993128</v>
      </c>
      <c r="X439" s="68"/>
      <c r="Y439" s="68"/>
      <c r="Z439" s="68"/>
      <c r="AA439" s="74"/>
    </row>
    <row r="440" ht="12" customHeight="1" spans="1:27">
      <c r="A440" s="23"/>
      <c r="B440">
        <v>9</v>
      </c>
      <c r="C440" s="3">
        <f t="shared" ref="C440:W440" si="422">EXP(r0+C120+C331)</f>
        <v>0.0344721359549928</v>
      </c>
      <c r="D440" s="4">
        <f t="shared" si="422"/>
        <v>0.0356281436314629</v>
      </c>
      <c r="E440" s="4">
        <f t="shared" si="422"/>
        <v>0.0307870073984012</v>
      </c>
      <c r="F440" s="4">
        <f t="shared" si="422"/>
        <v>0.0323073648840492</v>
      </c>
      <c r="G440" s="4">
        <f t="shared" si="422"/>
        <v>0.0309046566952731</v>
      </c>
      <c r="H440" s="4">
        <f t="shared" si="422"/>
        <v>0.0253765078725905</v>
      </c>
      <c r="I440" s="4">
        <f t="shared" si="422"/>
        <v>0.0304154002721806</v>
      </c>
      <c r="J440" s="4">
        <f t="shared" si="422"/>
        <v>0.0298276947960109</v>
      </c>
      <c r="K440" s="4">
        <f t="shared" si="422"/>
        <v>0.0294429631998909</v>
      </c>
      <c r="L440" s="4">
        <f t="shared" si="422"/>
        <v>0.0253913122635822</v>
      </c>
      <c r="M440" s="4">
        <f t="shared" si="422"/>
        <v>0.0232252454937069</v>
      </c>
      <c r="N440" s="4">
        <f t="shared" si="422"/>
        <v>0.019929434772742</v>
      </c>
      <c r="O440" s="4">
        <f t="shared" si="422"/>
        <v>0.0146311430775839</v>
      </c>
      <c r="P440" s="4">
        <f t="shared" si="422"/>
        <v>0.0174305349493922</v>
      </c>
      <c r="Q440" s="4">
        <f t="shared" si="422"/>
        <v>0.017982300264455</v>
      </c>
      <c r="R440" s="4">
        <f t="shared" si="422"/>
        <v>0.017092529898998</v>
      </c>
      <c r="S440" s="4">
        <f t="shared" si="422"/>
        <v>0.0191721254263058</v>
      </c>
      <c r="T440" s="4">
        <f t="shared" si="422"/>
        <v>0.0173559383218041</v>
      </c>
      <c r="U440" s="4">
        <f t="shared" si="422"/>
        <v>0.0187949688237521</v>
      </c>
      <c r="V440" s="4">
        <f t="shared" si="422"/>
        <v>0.0283592865514013</v>
      </c>
      <c r="W440" s="4">
        <f t="shared" si="422"/>
        <v>0.0191953215286433</v>
      </c>
      <c r="X440" s="68"/>
      <c r="Y440" s="68"/>
      <c r="Z440" s="68"/>
      <c r="AA440" s="74"/>
    </row>
    <row r="441" ht="12" customHeight="1" spans="1:27">
      <c r="A441" s="23"/>
      <c r="B441">
        <v>10</v>
      </c>
      <c r="C441" s="3">
        <f t="shared" ref="C441:W441" si="423">EXP(r0+C121+C332)</f>
        <v>0.0344721359549928</v>
      </c>
      <c r="D441" s="4">
        <f t="shared" si="423"/>
        <v>0.0371521582349512</v>
      </c>
      <c r="E441" s="4">
        <f t="shared" si="423"/>
        <v>0.0459271528127861</v>
      </c>
      <c r="F441" s="4">
        <f t="shared" si="423"/>
        <v>0.044324859852685</v>
      </c>
      <c r="G441" s="4">
        <f t="shared" si="423"/>
        <v>0.0461041497771473</v>
      </c>
      <c r="H441" s="4">
        <f t="shared" si="423"/>
        <v>0.0590762446783775</v>
      </c>
      <c r="I441" s="4">
        <f t="shared" si="423"/>
        <v>0.0727845708093157</v>
      </c>
      <c r="J441" s="4">
        <f t="shared" si="423"/>
        <v>0.0658090484669732</v>
      </c>
      <c r="K441" s="4">
        <f t="shared" si="423"/>
        <v>0.0657896531395333</v>
      </c>
      <c r="L441" s="4">
        <f t="shared" si="423"/>
        <v>0.0453662604897974</v>
      </c>
      <c r="M441" s="4">
        <f t="shared" si="423"/>
        <v>0.0517016063988207</v>
      </c>
      <c r="N441" s="4">
        <f t="shared" si="423"/>
        <v>0.0580164052180699</v>
      </c>
      <c r="O441" s="4">
        <f t="shared" si="423"/>
        <v>0.0779708511453053</v>
      </c>
      <c r="P441" s="4">
        <f t="shared" si="423"/>
        <v>0.0900803829488749</v>
      </c>
      <c r="Q441" s="4">
        <f t="shared" si="423"/>
        <v>0.0910769118798585</v>
      </c>
      <c r="R441" s="4">
        <f t="shared" si="423"/>
        <v>0.0940784155601436</v>
      </c>
      <c r="S441" s="4">
        <f t="shared" si="423"/>
        <v>0.114005963435343</v>
      </c>
      <c r="T441" s="4">
        <f t="shared" si="423"/>
        <v>0.0794273181976121</v>
      </c>
      <c r="U441" s="4">
        <f t="shared" si="423"/>
        <v>0.0934511807325563</v>
      </c>
      <c r="V441" s="4">
        <f t="shared" si="423"/>
        <v>0.0955774858192445</v>
      </c>
      <c r="W441" s="4">
        <f t="shared" si="423"/>
        <v>0.0987460579685152</v>
      </c>
      <c r="X441" s="68"/>
      <c r="Y441" s="68"/>
      <c r="Z441" s="68"/>
      <c r="AA441" s="74"/>
    </row>
    <row r="442" ht="12" customHeight="1" spans="1:27">
      <c r="A442" s="23"/>
      <c r="B442">
        <v>11</v>
      </c>
      <c r="C442" s="3">
        <f t="shared" ref="C442:W442" si="424">EXP(r0+C122+C333)</f>
        <v>0.0344721359549928</v>
      </c>
      <c r="D442" s="4">
        <f t="shared" si="424"/>
        <v>0.0341222227024641</v>
      </c>
      <c r="E442" s="4">
        <f t="shared" si="424"/>
        <v>0.0396291314189583</v>
      </c>
      <c r="F442" s="4">
        <f t="shared" si="424"/>
        <v>0.0469383315259643</v>
      </c>
      <c r="G442" s="4">
        <f t="shared" si="424"/>
        <v>0.0505165142876577</v>
      </c>
      <c r="H442" s="4">
        <f t="shared" si="424"/>
        <v>0.0509491884761803</v>
      </c>
      <c r="I442" s="4">
        <f t="shared" si="424"/>
        <v>0.0566994144871226</v>
      </c>
      <c r="J442" s="4">
        <f t="shared" si="424"/>
        <v>0.0504038192450637</v>
      </c>
      <c r="K442" s="4">
        <f t="shared" si="424"/>
        <v>0.0382597899108666</v>
      </c>
      <c r="L442" s="4">
        <f t="shared" si="424"/>
        <v>0.0501067620727231</v>
      </c>
      <c r="M442" s="4">
        <f t="shared" si="424"/>
        <v>0.0389218379074251</v>
      </c>
      <c r="N442" s="4">
        <f t="shared" si="424"/>
        <v>0.0515207794585939</v>
      </c>
      <c r="O442" s="4">
        <f t="shared" si="424"/>
        <v>0.0432188493169689</v>
      </c>
      <c r="P442" s="4">
        <f t="shared" si="424"/>
        <v>0.0503973767044264</v>
      </c>
      <c r="Q442" s="4">
        <f t="shared" si="424"/>
        <v>0.0534357166067345</v>
      </c>
      <c r="R442" s="4">
        <f t="shared" si="424"/>
        <v>0.053315480297287</v>
      </c>
      <c r="S442" s="4">
        <f t="shared" si="424"/>
        <v>0.059151271226074</v>
      </c>
      <c r="T442" s="4">
        <f t="shared" si="424"/>
        <v>0.0557496102233296</v>
      </c>
      <c r="U442" s="4">
        <f t="shared" si="424"/>
        <v>0.0512453069833448</v>
      </c>
      <c r="V442" s="4">
        <f t="shared" si="424"/>
        <v>0.0576122660887809</v>
      </c>
      <c r="W442" s="4">
        <f t="shared" si="424"/>
        <v>0.0681564049700761</v>
      </c>
      <c r="X442" s="68"/>
      <c r="Y442" s="68"/>
      <c r="Z442" s="68"/>
      <c r="AA442" s="74"/>
    </row>
    <row r="443" ht="12" customHeight="1" spans="1:27">
      <c r="A443" s="23"/>
      <c r="B443">
        <v>12</v>
      </c>
      <c r="C443" s="3">
        <f t="shared" ref="C443:W443" si="425">EXP(r0+C123+C334)</f>
        <v>0.0344721359549928</v>
      </c>
      <c r="D443" s="4">
        <f t="shared" si="425"/>
        <v>0.0315003146073083</v>
      </c>
      <c r="E443" s="4">
        <f t="shared" si="425"/>
        <v>0.0312066092907123</v>
      </c>
      <c r="F443" s="4">
        <f t="shared" si="425"/>
        <v>0.0303902041058551</v>
      </c>
      <c r="G443" s="4">
        <f t="shared" si="425"/>
        <v>0.0330027346079834</v>
      </c>
      <c r="H443" s="4">
        <f t="shared" si="425"/>
        <v>0.0344102811549964</v>
      </c>
      <c r="I443" s="4">
        <f t="shared" si="425"/>
        <v>0.0315724948924473</v>
      </c>
      <c r="J443" s="4">
        <f t="shared" si="425"/>
        <v>0.0311623296778223</v>
      </c>
      <c r="K443" s="4">
        <f t="shared" si="425"/>
        <v>0.0240060324479398</v>
      </c>
      <c r="L443" s="4">
        <f t="shared" si="425"/>
        <v>0.0260138542153788</v>
      </c>
      <c r="M443" s="4">
        <f t="shared" si="425"/>
        <v>0.0275564186533236</v>
      </c>
      <c r="N443" s="4">
        <f t="shared" si="425"/>
        <v>0.0366708990640839</v>
      </c>
      <c r="O443" s="4">
        <f t="shared" si="425"/>
        <v>0.0416713470929499</v>
      </c>
      <c r="P443" s="4">
        <f t="shared" si="425"/>
        <v>0.0320074661280245</v>
      </c>
      <c r="Q443" s="4">
        <f t="shared" si="425"/>
        <v>0.028168368855371</v>
      </c>
      <c r="R443" s="4">
        <f t="shared" si="425"/>
        <v>0.0313990876955798</v>
      </c>
      <c r="S443" s="4">
        <f t="shared" si="425"/>
        <v>0.0372600106190923</v>
      </c>
      <c r="T443" s="4">
        <f t="shared" si="425"/>
        <v>0.0395283494410041</v>
      </c>
      <c r="U443" s="4">
        <f t="shared" si="425"/>
        <v>0.0337215910073923</v>
      </c>
      <c r="V443" s="4">
        <f t="shared" si="425"/>
        <v>0.0372914816805097</v>
      </c>
      <c r="W443" s="4">
        <f t="shared" si="425"/>
        <v>0.0371394498354642</v>
      </c>
      <c r="X443" s="68"/>
      <c r="Y443" s="68"/>
      <c r="Z443" s="68"/>
      <c r="AA443" s="74"/>
    </row>
    <row r="444" ht="12" customHeight="1" spans="1:27">
      <c r="A444" s="23"/>
      <c r="B444">
        <v>13</v>
      </c>
      <c r="C444" s="3">
        <f t="shared" ref="C444:W444" si="426">EXP(r0+C124+C335)</f>
        <v>0.0344721359549928</v>
      </c>
      <c r="D444" s="4">
        <f t="shared" si="426"/>
        <v>0.0322539572496322</v>
      </c>
      <c r="E444" s="4">
        <f t="shared" si="426"/>
        <v>0.0267942048690437</v>
      </c>
      <c r="F444" s="4">
        <f t="shared" si="426"/>
        <v>0.0280519691988282</v>
      </c>
      <c r="G444" s="4">
        <f t="shared" si="426"/>
        <v>0.0280573394196948</v>
      </c>
      <c r="H444" s="4">
        <f t="shared" si="426"/>
        <v>0.0363432479832454</v>
      </c>
      <c r="I444" s="4">
        <f t="shared" si="426"/>
        <v>0.0497392744580222</v>
      </c>
      <c r="J444" s="4">
        <f t="shared" si="426"/>
        <v>0.0488625472820032</v>
      </c>
      <c r="K444" s="4">
        <f t="shared" si="426"/>
        <v>0.046763506084335</v>
      </c>
      <c r="L444" s="4">
        <f t="shared" si="426"/>
        <v>0.0481210361989861</v>
      </c>
      <c r="M444" s="4">
        <f t="shared" si="426"/>
        <v>0.04949370081057</v>
      </c>
      <c r="N444" s="4">
        <f t="shared" si="426"/>
        <v>0.0522273729234406</v>
      </c>
      <c r="O444" s="4">
        <f t="shared" si="426"/>
        <v>0.0433592803059216</v>
      </c>
      <c r="P444" s="4">
        <f t="shared" si="426"/>
        <v>0.0388749692307131</v>
      </c>
      <c r="Q444" s="4">
        <f t="shared" si="426"/>
        <v>0.0345769703277837</v>
      </c>
      <c r="R444" s="4">
        <f t="shared" si="426"/>
        <v>0.0412096865945138</v>
      </c>
      <c r="S444" s="4">
        <f t="shared" si="426"/>
        <v>0.0339125865981402</v>
      </c>
      <c r="T444" s="4">
        <f t="shared" si="426"/>
        <v>0.0409762155904984</v>
      </c>
      <c r="U444" s="4">
        <f t="shared" si="426"/>
        <v>0.0340521243053629</v>
      </c>
      <c r="V444" s="4">
        <f t="shared" si="426"/>
        <v>0.040699025613735</v>
      </c>
      <c r="W444" s="4">
        <f t="shared" si="426"/>
        <v>0.0442815646644583</v>
      </c>
      <c r="X444" s="68"/>
      <c r="Y444" s="68"/>
      <c r="Z444" s="68"/>
      <c r="AA444" s="74"/>
    </row>
    <row r="445" ht="12" customHeight="1" spans="1:27">
      <c r="A445" s="23"/>
      <c r="B445">
        <v>14</v>
      </c>
      <c r="C445" s="3">
        <f t="shared" ref="C445:W445" si="427">EXP(r0+C125+C336)</f>
        <v>0.0344721359549928</v>
      </c>
      <c r="D445" s="4">
        <f t="shared" si="427"/>
        <v>0.0385458687821722</v>
      </c>
      <c r="E445" s="4">
        <f t="shared" si="427"/>
        <v>0.0444256183145886</v>
      </c>
      <c r="F445" s="4">
        <f t="shared" si="427"/>
        <v>0.0385502863480293</v>
      </c>
      <c r="G445" s="4">
        <f t="shared" si="427"/>
        <v>0.034299986454546</v>
      </c>
      <c r="H445" s="4">
        <f t="shared" si="427"/>
        <v>0.0418072698522368</v>
      </c>
      <c r="I445" s="4">
        <f t="shared" si="427"/>
        <v>0.0592334060723232</v>
      </c>
      <c r="J445" s="4">
        <f t="shared" si="427"/>
        <v>0.0622099211414737</v>
      </c>
      <c r="K445" s="4">
        <f t="shared" si="427"/>
        <v>0.0583833846301324</v>
      </c>
      <c r="L445" s="4">
        <f t="shared" si="427"/>
        <v>0.0667500109808031</v>
      </c>
      <c r="M445" s="4">
        <f t="shared" si="427"/>
        <v>0.0514886210382904</v>
      </c>
      <c r="N445" s="4">
        <f t="shared" si="427"/>
        <v>0.0420742755042209</v>
      </c>
      <c r="O445" s="4">
        <f t="shared" si="427"/>
        <v>0.0349016414223101</v>
      </c>
      <c r="P445" s="4">
        <f t="shared" si="427"/>
        <v>0.0377415963701061</v>
      </c>
      <c r="Q445" s="4">
        <f t="shared" si="427"/>
        <v>0.0355618442308716</v>
      </c>
      <c r="R445" s="4">
        <f t="shared" si="427"/>
        <v>0.0397848351991399</v>
      </c>
      <c r="S445" s="4">
        <f t="shared" si="427"/>
        <v>0.0499460684669672</v>
      </c>
      <c r="T445" s="4">
        <f t="shared" si="427"/>
        <v>0.0431983152887391</v>
      </c>
      <c r="U445" s="4">
        <f t="shared" si="427"/>
        <v>0.0416341415826706</v>
      </c>
      <c r="V445" s="4">
        <f t="shared" si="427"/>
        <v>0.0482018474488362</v>
      </c>
      <c r="W445" s="4">
        <f t="shared" si="427"/>
        <v>0.0461878305816697</v>
      </c>
      <c r="X445" s="68"/>
      <c r="Y445" s="68"/>
      <c r="Z445" s="68"/>
      <c r="AA445" s="74"/>
    </row>
    <row r="446" ht="12" customHeight="1" spans="1:27">
      <c r="A446" s="23"/>
      <c r="B446">
        <v>15</v>
      </c>
      <c r="C446" s="3">
        <f t="shared" ref="C446:W446" si="428">EXP(r0+C126+C337)</f>
        <v>0.0344721359549928</v>
      </c>
      <c r="D446" s="4">
        <f t="shared" si="428"/>
        <v>0.044002484668003</v>
      </c>
      <c r="E446" s="4">
        <f t="shared" si="428"/>
        <v>0.0342551038129085</v>
      </c>
      <c r="F446" s="4">
        <f t="shared" si="428"/>
        <v>0.0244415471852955</v>
      </c>
      <c r="G446" s="4">
        <f t="shared" si="428"/>
        <v>0.0272246847114349</v>
      </c>
      <c r="H446" s="4">
        <f t="shared" si="428"/>
        <v>0.038152752009812</v>
      </c>
      <c r="I446" s="4">
        <f t="shared" si="428"/>
        <v>0.033919024785502</v>
      </c>
      <c r="J446" s="4">
        <f t="shared" si="428"/>
        <v>0.0322684745855591</v>
      </c>
      <c r="K446" s="4">
        <f t="shared" si="428"/>
        <v>0.0317662276624904</v>
      </c>
      <c r="L446" s="4">
        <f t="shared" si="428"/>
        <v>0.0275019720385632</v>
      </c>
      <c r="M446" s="4">
        <f t="shared" si="428"/>
        <v>0.0306639623181029</v>
      </c>
      <c r="N446" s="4">
        <f t="shared" si="428"/>
        <v>0.0368500251140594</v>
      </c>
      <c r="O446" s="4">
        <f t="shared" si="428"/>
        <v>0.038164912675716</v>
      </c>
      <c r="P446" s="4">
        <f t="shared" si="428"/>
        <v>0.0424510872592278</v>
      </c>
      <c r="Q446" s="4">
        <f t="shared" si="428"/>
        <v>0.041793074968767</v>
      </c>
      <c r="R446" s="4">
        <f t="shared" si="428"/>
        <v>0.0421443016474654</v>
      </c>
      <c r="S446" s="4">
        <f t="shared" si="428"/>
        <v>0.0396292311954401</v>
      </c>
      <c r="T446" s="4">
        <f t="shared" si="428"/>
        <v>0.0434431829394415</v>
      </c>
      <c r="U446" s="4">
        <f t="shared" si="428"/>
        <v>0.0474964264056635</v>
      </c>
      <c r="V446" s="4">
        <f t="shared" si="428"/>
        <v>0.0511880010575496</v>
      </c>
      <c r="W446" s="4">
        <f t="shared" si="428"/>
        <v>0.0429132538724059</v>
      </c>
      <c r="X446" s="68"/>
      <c r="Y446" s="68"/>
      <c r="Z446" s="68"/>
      <c r="AA446" s="74"/>
    </row>
    <row r="447" ht="12" customHeight="1" spans="1:27">
      <c r="A447" s="23"/>
      <c r="B447">
        <v>16</v>
      </c>
      <c r="C447" s="3">
        <f t="shared" ref="C447:W447" si="429">EXP(r0+C127+C338)</f>
        <v>0.0344721359549928</v>
      </c>
      <c r="D447" s="4">
        <f t="shared" si="429"/>
        <v>0.0331102211532731</v>
      </c>
      <c r="E447" s="4">
        <f t="shared" si="429"/>
        <v>0.0414885329123845</v>
      </c>
      <c r="F447" s="4">
        <f t="shared" si="429"/>
        <v>0.0451342718869913</v>
      </c>
      <c r="G447" s="4">
        <f t="shared" si="429"/>
        <v>0.0462239606418677</v>
      </c>
      <c r="H447" s="4">
        <f t="shared" si="429"/>
        <v>0.0598848180324429</v>
      </c>
      <c r="I447" s="4">
        <f t="shared" si="429"/>
        <v>0.0598113369318002</v>
      </c>
      <c r="J447" s="4">
        <f t="shared" si="429"/>
        <v>0.0552429399311625</v>
      </c>
      <c r="K447" s="4">
        <f t="shared" si="429"/>
        <v>0.0678802684739613</v>
      </c>
      <c r="L447" s="4">
        <f t="shared" si="429"/>
        <v>0.0527774548587765</v>
      </c>
      <c r="M447" s="4">
        <f t="shared" si="429"/>
        <v>0.0470755615266499</v>
      </c>
      <c r="N447" s="4">
        <f t="shared" si="429"/>
        <v>0.0439299277677753</v>
      </c>
      <c r="O447" s="4">
        <f t="shared" si="429"/>
        <v>0.05089719937987</v>
      </c>
      <c r="P447" s="4">
        <f t="shared" si="429"/>
        <v>0.046097528366904</v>
      </c>
      <c r="Q447" s="4">
        <f t="shared" si="429"/>
        <v>0.0399879347676297</v>
      </c>
      <c r="R447" s="4">
        <f t="shared" si="429"/>
        <v>0.0380513604253244</v>
      </c>
      <c r="S447" s="4">
        <f t="shared" si="429"/>
        <v>0.035373826178094</v>
      </c>
      <c r="T447" s="4">
        <f t="shared" si="429"/>
        <v>0.0439432125784551</v>
      </c>
      <c r="U447" s="4">
        <f t="shared" si="429"/>
        <v>0.0550322648936032</v>
      </c>
      <c r="V447" s="4">
        <f t="shared" si="429"/>
        <v>0.0690629816955577</v>
      </c>
      <c r="W447" s="4">
        <f t="shared" si="429"/>
        <v>0.0611433526963661</v>
      </c>
      <c r="X447" s="68"/>
      <c r="Y447" s="68"/>
      <c r="Z447" s="68"/>
      <c r="AA447" s="74"/>
    </row>
    <row r="448" ht="12" customHeight="1" spans="1:27">
      <c r="A448" s="23"/>
      <c r="B448">
        <v>17</v>
      </c>
      <c r="C448" s="3">
        <f t="shared" ref="C448:W448" si="430">EXP(r0+C128+C339)</f>
        <v>0.0344721359549928</v>
      </c>
      <c r="D448" s="4">
        <f t="shared" si="430"/>
        <v>0.0455198048705773</v>
      </c>
      <c r="E448" s="4">
        <f t="shared" si="430"/>
        <v>0.0465220898386533</v>
      </c>
      <c r="F448" s="4">
        <f t="shared" si="430"/>
        <v>0.0575406625939306</v>
      </c>
      <c r="G448" s="4">
        <f t="shared" si="430"/>
        <v>0.0620228407631008</v>
      </c>
      <c r="H448" s="4">
        <f t="shared" si="430"/>
        <v>0.072143043261369</v>
      </c>
      <c r="I448" s="4">
        <f t="shared" si="430"/>
        <v>0.0804201442384505</v>
      </c>
      <c r="J448" s="4">
        <f t="shared" si="430"/>
        <v>0.0803807079441727</v>
      </c>
      <c r="K448" s="4">
        <f t="shared" si="430"/>
        <v>0.100427190666331</v>
      </c>
      <c r="L448" s="4">
        <f t="shared" si="430"/>
        <v>0.0991430786244029</v>
      </c>
      <c r="M448" s="4">
        <f t="shared" si="430"/>
        <v>0.105323308229678</v>
      </c>
      <c r="N448" s="4">
        <f t="shared" si="430"/>
        <v>0.0859811397661712</v>
      </c>
      <c r="O448" s="4">
        <f t="shared" si="430"/>
        <v>0.103054656194415</v>
      </c>
      <c r="P448" s="4">
        <f t="shared" si="430"/>
        <v>0.0865119397612697</v>
      </c>
      <c r="Q448" s="4">
        <f t="shared" si="430"/>
        <v>0.0705029694994188</v>
      </c>
      <c r="R448" s="4">
        <f t="shared" si="430"/>
        <v>0.0557364840372962</v>
      </c>
      <c r="S448" s="4">
        <f t="shared" si="430"/>
        <v>0.0447706438800267</v>
      </c>
      <c r="T448" s="4">
        <f t="shared" si="430"/>
        <v>0.0404559501162623</v>
      </c>
      <c r="U448" s="4">
        <f t="shared" si="430"/>
        <v>0.0327194028360892</v>
      </c>
      <c r="V448" s="4">
        <f t="shared" si="430"/>
        <v>0.0281529797140899</v>
      </c>
      <c r="W448" s="4">
        <f t="shared" si="430"/>
        <v>0.0282988332283918</v>
      </c>
      <c r="X448" s="68"/>
      <c r="Y448" s="68"/>
      <c r="Z448" s="68"/>
      <c r="AA448" s="74"/>
    </row>
    <row r="449" ht="12" customHeight="1" spans="1:27">
      <c r="A449" s="23"/>
      <c r="B449">
        <v>18</v>
      </c>
      <c r="C449" s="3">
        <f t="shared" ref="C449:W449" si="431">EXP(r0+C129+C340)</f>
        <v>0.0344721359549928</v>
      </c>
      <c r="D449" s="4">
        <f t="shared" si="431"/>
        <v>0.0349417360934088</v>
      </c>
      <c r="E449" s="4">
        <f t="shared" si="431"/>
        <v>0.0412260795604352</v>
      </c>
      <c r="F449" s="4">
        <f t="shared" si="431"/>
        <v>0.036555931240007</v>
      </c>
      <c r="G449" s="4">
        <f t="shared" si="431"/>
        <v>0.0367007570771399</v>
      </c>
      <c r="H449" s="4">
        <f t="shared" si="431"/>
        <v>0.0341619125882145</v>
      </c>
      <c r="I449" s="4">
        <f t="shared" si="431"/>
        <v>0.0388506129309289</v>
      </c>
      <c r="J449" s="4">
        <f t="shared" si="431"/>
        <v>0.0528431387050624</v>
      </c>
      <c r="K449" s="4">
        <f t="shared" si="431"/>
        <v>0.0618007894082781</v>
      </c>
      <c r="L449" s="4">
        <f t="shared" si="431"/>
        <v>0.0477289175313322</v>
      </c>
      <c r="M449" s="4">
        <f t="shared" si="431"/>
        <v>0.0374804757889028</v>
      </c>
      <c r="N449" s="4">
        <f t="shared" si="431"/>
        <v>0.0368457816094416</v>
      </c>
      <c r="O449" s="4">
        <f t="shared" si="431"/>
        <v>0.0530724275458823</v>
      </c>
      <c r="P449" s="4">
        <f t="shared" si="431"/>
        <v>0.0425687922661179</v>
      </c>
      <c r="Q449" s="4">
        <f t="shared" si="431"/>
        <v>0.0547247817865561</v>
      </c>
      <c r="R449" s="4">
        <f t="shared" si="431"/>
        <v>0.0601630727147308</v>
      </c>
      <c r="S449" s="4">
        <f t="shared" si="431"/>
        <v>0.0571987274098969</v>
      </c>
      <c r="T449" s="4">
        <f t="shared" si="431"/>
        <v>0.0509301852138994</v>
      </c>
      <c r="U449" s="4">
        <f t="shared" si="431"/>
        <v>0.0495586400880655</v>
      </c>
      <c r="V449" s="4">
        <f t="shared" si="431"/>
        <v>0.043417597145664</v>
      </c>
      <c r="W449" s="4">
        <f t="shared" si="431"/>
        <v>0.036614871722362</v>
      </c>
      <c r="X449" s="68"/>
      <c r="Y449" s="68"/>
      <c r="Z449" s="68"/>
      <c r="AA449" s="74"/>
    </row>
    <row r="450" ht="12" customHeight="1" spans="1:27">
      <c r="A450" s="23"/>
      <c r="B450">
        <v>19</v>
      </c>
      <c r="C450" s="3">
        <f t="shared" ref="C450:W450" si="432">EXP(r0+C130+C341)</f>
        <v>0.0344721359549928</v>
      </c>
      <c r="D450" s="4">
        <f t="shared" si="432"/>
        <v>0.0477954520747159</v>
      </c>
      <c r="E450" s="4">
        <f t="shared" si="432"/>
        <v>0.0436552736740997</v>
      </c>
      <c r="F450" s="4">
        <f t="shared" si="432"/>
        <v>0.0446721907080737</v>
      </c>
      <c r="G450" s="4">
        <f t="shared" si="432"/>
        <v>0.0385205715135048</v>
      </c>
      <c r="H450" s="4">
        <f t="shared" si="432"/>
        <v>0.0442175932482943</v>
      </c>
      <c r="I450" s="4">
        <f t="shared" si="432"/>
        <v>0.0440856744695746</v>
      </c>
      <c r="J450" s="4">
        <f t="shared" si="432"/>
        <v>0.0395530932935191</v>
      </c>
      <c r="K450" s="4">
        <f t="shared" si="432"/>
        <v>0.0328974122443591</v>
      </c>
      <c r="L450" s="4">
        <f t="shared" si="432"/>
        <v>0.0362388555970498</v>
      </c>
      <c r="M450" s="4">
        <f t="shared" si="432"/>
        <v>0.0410315499999127</v>
      </c>
      <c r="N450" s="4">
        <f t="shared" si="432"/>
        <v>0.0504717015994932</v>
      </c>
      <c r="O450" s="4">
        <f t="shared" si="432"/>
        <v>0.048327238957377</v>
      </c>
      <c r="P450" s="4">
        <f t="shared" si="432"/>
        <v>0.0517816486954011</v>
      </c>
      <c r="Q450" s="4">
        <f t="shared" si="432"/>
        <v>0.0469068485088015</v>
      </c>
      <c r="R450" s="4">
        <f t="shared" si="432"/>
        <v>0.044372659049116</v>
      </c>
      <c r="S450" s="4">
        <f t="shared" si="432"/>
        <v>0.0464368527903207</v>
      </c>
      <c r="T450" s="4">
        <f t="shared" si="432"/>
        <v>0.0419451830226968</v>
      </c>
      <c r="U450" s="4">
        <f t="shared" si="432"/>
        <v>0.0384118543174698</v>
      </c>
      <c r="V450" s="4">
        <f t="shared" si="432"/>
        <v>0.0309998351953719</v>
      </c>
      <c r="W450" s="4">
        <f t="shared" si="432"/>
        <v>0.0407315089738471</v>
      </c>
      <c r="X450" s="68"/>
      <c r="Y450" s="68"/>
      <c r="Z450" s="68"/>
      <c r="AA450" s="74"/>
    </row>
    <row r="451" ht="12" customHeight="1" spans="1:27">
      <c r="A451" s="23"/>
      <c r="B451">
        <v>20</v>
      </c>
      <c r="C451" s="3">
        <f t="shared" ref="C451:W451" si="433">EXP(r0+C131+C342)</f>
        <v>0.0344721359549928</v>
      </c>
      <c r="D451" s="4">
        <f t="shared" si="433"/>
        <v>0.0500220650783026</v>
      </c>
      <c r="E451" s="4">
        <f t="shared" si="433"/>
        <v>0.0486882034324154</v>
      </c>
      <c r="F451" s="4">
        <f t="shared" si="433"/>
        <v>0.055562961421661</v>
      </c>
      <c r="G451" s="4">
        <f t="shared" si="433"/>
        <v>0.0656444258709277</v>
      </c>
      <c r="H451" s="4">
        <f t="shared" si="433"/>
        <v>0.0648797406255444</v>
      </c>
      <c r="I451" s="4">
        <f t="shared" si="433"/>
        <v>0.0806008995402541</v>
      </c>
      <c r="J451" s="4">
        <f t="shared" si="433"/>
        <v>0.0754675991713757</v>
      </c>
      <c r="K451" s="4">
        <f t="shared" si="433"/>
        <v>0.0902646552557099</v>
      </c>
      <c r="L451" s="4">
        <f t="shared" si="433"/>
        <v>0.120410479911256</v>
      </c>
      <c r="M451" s="4">
        <f t="shared" si="433"/>
        <v>0.128406571952157</v>
      </c>
      <c r="N451" s="4">
        <f t="shared" si="433"/>
        <v>0.119476346211148</v>
      </c>
      <c r="O451" s="4">
        <f t="shared" si="433"/>
        <v>0.102277937339723</v>
      </c>
      <c r="P451" s="4">
        <f t="shared" si="433"/>
        <v>0.0986397761435881</v>
      </c>
      <c r="Q451" s="4">
        <f t="shared" si="433"/>
        <v>0.0963694601031256</v>
      </c>
      <c r="R451" s="4">
        <f t="shared" si="433"/>
        <v>0.0976922527265667</v>
      </c>
      <c r="S451" s="4">
        <f t="shared" si="433"/>
        <v>0.122628376345675</v>
      </c>
      <c r="T451" s="4">
        <f t="shared" si="433"/>
        <v>0.0854774237345325</v>
      </c>
      <c r="U451" s="4">
        <f t="shared" si="433"/>
        <v>0.128408210814127</v>
      </c>
      <c r="V451" s="4">
        <f t="shared" si="433"/>
        <v>0.146574019397086</v>
      </c>
      <c r="W451" s="4">
        <f t="shared" si="433"/>
        <v>0.12472266578049</v>
      </c>
      <c r="X451" s="75"/>
      <c r="Y451" s="75"/>
      <c r="Z451" s="75"/>
      <c r="AA451" s="77"/>
    </row>
    <row r="452" ht="12" customHeight="1" spans="1:27">
      <c r="A452" s="54"/>
      <c r="B452">
        <v>21</v>
      </c>
      <c r="C452" s="3">
        <f t="shared" ref="C452:W452" si="434">EXP(r0+C132+C343)</f>
        <v>0.0344721359549928</v>
      </c>
      <c r="D452" s="4">
        <f t="shared" si="434"/>
        <v>0.0396939907715766</v>
      </c>
      <c r="E452" s="4">
        <f t="shared" si="434"/>
        <v>0.043454226883039</v>
      </c>
      <c r="F452" s="4">
        <f t="shared" si="434"/>
        <v>0.0497220970462542</v>
      </c>
      <c r="G452" s="4">
        <f t="shared" si="434"/>
        <v>0.0663744950599049</v>
      </c>
      <c r="H452" s="4">
        <f t="shared" si="434"/>
        <v>0.0935816773496807</v>
      </c>
      <c r="I452" s="4">
        <f t="shared" si="434"/>
        <v>0.113351503185669</v>
      </c>
      <c r="J452" s="4">
        <f t="shared" si="434"/>
        <v>0.106043795101401</v>
      </c>
      <c r="K452" s="4">
        <f t="shared" si="434"/>
        <v>0.0874686781630853</v>
      </c>
      <c r="L452" s="4">
        <f t="shared" si="434"/>
        <v>0.101659951742419</v>
      </c>
      <c r="M452" s="4">
        <f t="shared" si="434"/>
        <v>0.140161641376658</v>
      </c>
      <c r="N452" s="4">
        <f t="shared" si="434"/>
        <v>0.132139717424959</v>
      </c>
      <c r="O452" s="4">
        <f t="shared" si="434"/>
        <v>0.147127247242464</v>
      </c>
      <c r="P452" s="4">
        <f t="shared" si="434"/>
        <v>0.123000067603295</v>
      </c>
      <c r="Q452" s="4">
        <f t="shared" si="434"/>
        <v>0.158350314433603</v>
      </c>
      <c r="R452" s="4">
        <f t="shared" si="434"/>
        <v>0.149578603572082</v>
      </c>
      <c r="S452" s="4">
        <f t="shared" si="434"/>
        <v>0.166873139338736</v>
      </c>
      <c r="T452" s="4">
        <f t="shared" si="434"/>
        <v>0.199573911164695</v>
      </c>
      <c r="U452" s="4">
        <f t="shared" si="434"/>
        <v>0.207024013461273</v>
      </c>
      <c r="V452" s="4">
        <f t="shared" si="434"/>
        <v>0.224367153598254</v>
      </c>
      <c r="W452" s="4">
        <f t="shared" si="434"/>
        <v>0.249788707143997</v>
      </c>
      <c r="X452" s="76"/>
      <c r="Y452" s="76"/>
      <c r="Z452" s="76"/>
      <c r="AA452" s="76"/>
    </row>
    <row r="453" ht="12" customHeight="1" spans="1:27">
      <c r="A453" s="54"/>
      <c r="B453">
        <v>22</v>
      </c>
      <c r="C453" s="3">
        <f t="shared" ref="C453:W453" si="435">EXP(r0+C133+C344)</f>
        <v>0.0344721359549928</v>
      </c>
      <c r="D453" s="4">
        <f t="shared" si="435"/>
        <v>0.0302727803533287</v>
      </c>
      <c r="E453" s="4">
        <f t="shared" si="435"/>
        <v>0.0271808287343207</v>
      </c>
      <c r="F453" s="4">
        <f t="shared" si="435"/>
        <v>0.0281877979849888</v>
      </c>
      <c r="G453" s="4">
        <f t="shared" si="435"/>
        <v>0.018309580209506</v>
      </c>
      <c r="H453" s="4">
        <f t="shared" si="435"/>
        <v>0.0213617569589711</v>
      </c>
      <c r="I453" s="4">
        <f t="shared" si="435"/>
        <v>0.0321278009719175</v>
      </c>
      <c r="J453" s="4">
        <f t="shared" si="435"/>
        <v>0.0329344405142963</v>
      </c>
      <c r="K453" s="4">
        <f t="shared" si="435"/>
        <v>0.0280225854657206</v>
      </c>
      <c r="L453" s="4">
        <f t="shared" si="435"/>
        <v>0.0331630655336531</v>
      </c>
      <c r="M453" s="4">
        <f t="shared" si="435"/>
        <v>0.0340727015488943</v>
      </c>
      <c r="N453" s="4">
        <f t="shared" si="435"/>
        <v>0.0424661837188112</v>
      </c>
      <c r="O453" s="4">
        <f t="shared" si="435"/>
        <v>0.0449545641291816</v>
      </c>
      <c r="P453" s="4">
        <f t="shared" si="435"/>
        <v>0.0535723463031666</v>
      </c>
      <c r="Q453" s="4">
        <f t="shared" si="435"/>
        <v>0.0557820266507216</v>
      </c>
      <c r="R453" s="4">
        <f t="shared" si="435"/>
        <v>0.0588916517777311</v>
      </c>
      <c r="S453" s="4">
        <f t="shared" si="435"/>
        <v>0.0467727093719458</v>
      </c>
      <c r="T453" s="4">
        <f t="shared" si="435"/>
        <v>0.0497847552561144</v>
      </c>
      <c r="U453" s="4">
        <f t="shared" si="435"/>
        <v>0.055074346471869</v>
      </c>
      <c r="V453" s="4">
        <f t="shared" si="435"/>
        <v>0.0628263590533618</v>
      </c>
      <c r="W453" s="4">
        <f t="shared" si="435"/>
        <v>0.0663078581178111</v>
      </c>
      <c r="X453" s="76"/>
      <c r="Y453" s="76"/>
      <c r="Z453" s="76"/>
      <c r="AA453" s="76"/>
    </row>
    <row r="454" ht="12" customHeight="1" spans="1:27">
      <c r="A454" s="54"/>
      <c r="B454">
        <v>23</v>
      </c>
      <c r="C454" s="3">
        <f t="shared" ref="C454:W454" si="436">EXP(r0+C134+C345)</f>
        <v>0.0344721359549928</v>
      </c>
      <c r="D454" s="4">
        <f t="shared" si="436"/>
        <v>0.0376817066075216</v>
      </c>
      <c r="E454" s="4">
        <f t="shared" si="436"/>
        <v>0.0278619236936338</v>
      </c>
      <c r="F454" s="4">
        <f t="shared" si="436"/>
        <v>0.0302759384553073</v>
      </c>
      <c r="G454" s="4">
        <f t="shared" si="436"/>
        <v>0.0297585137537243</v>
      </c>
      <c r="H454" s="4">
        <f t="shared" si="436"/>
        <v>0.0261186565847669</v>
      </c>
      <c r="I454" s="4">
        <f t="shared" si="436"/>
        <v>0.0244806190850781</v>
      </c>
      <c r="J454" s="4">
        <f t="shared" si="436"/>
        <v>0.028883737382324</v>
      </c>
      <c r="K454" s="4">
        <f t="shared" si="436"/>
        <v>0.0202695061263087</v>
      </c>
      <c r="L454" s="4">
        <f t="shared" si="436"/>
        <v>0.0177806640829439</v>
      </c>
      <c r="M454" s="4">
        <f t="shared" si="436"/>
        <v>0.0147252733217183</v>
      </c>
      <c r="N454" s="4">
        <f t="shared" si="436"/>
        <v>0.0169562374013874</v>
      </c>
      <c r="O454" s="4">
        <f t="shared" si="436"/>
        <v>0.0164725338328788</v>
      </c>
      <c r="P454" s="4">
        <f t="shared" si="436"/>
        <v>0.0148286264832001</v>
      </c>
      <c r="Q454" s="4">
        <f t="shared" si="436"/>
        <v>0.0203238798378137</v>
      </c>
      <c r="R454" s="4">
        <f t="shared" si="436"/>
        <v>0.0225145320711424</v>
      </c>
      <c r="S454" s="4">
        <f t="shared" si="436"/>
        <v>0.0177455950123013</v>
      </c>
      <c r="T454" s="4">
        <f t="shared" si="436"/>
        <v>0.0147722666828938</v>
      </c>
      <c r="U454" s="4">
        <f t="shared" si="436"/>
        <v>0.0183503681382769</v>
      </c>
      <c r="V454" s="4">
        <f t="shared" si="436"/>
        <v>0.0243125489155508</v>
      </c>
      <c r="W454" s="4">
        <f t="shared" si="436"/>
        <v>0.0322460210046165</v>
      </c>
      <c r="X454" s="76"/>
      <c r="Y454" s="76"/>
      <c r="Z454" s="76"/>
      <c r="AA454" s="76"/>
    </row>
    <row r="455" ht="12" customHeight="1" spans="1:27">
      <c r="A455" s="54"/>
      <c r="B455">
        <v>24</v>
      </c>
      <c r="C455" s="3">
        <f t="shared" ref="C455:W455" si="437">EXP(r0+C135+C346)</f>
        <v>0.0344721359549928</v>
      </c>
      <c r="D455" s="4">
        <f t="shared" si="437"/>
        <v>0.0437306441619624</v>
      </c>
      <c r="E455" s="4">
        <f t="shared" si="437"/>
        <v>0.0574546270322395</v>
      </c>
      <c r="F455" s="4">
        <f t="shared" si="437"/>
        <v>0.0636010636147767</v>
      </c>
      <c r="G455" s="4">
        <f t="shared" si="437"/>
        <v>0.0573686307101011</v>
      </c>
      <c r="H455" s="4">
        <f t="shared" si="437"/>
        <v>0.0497871328472318</v>
      </c>
      <c r="I455" s="4">
        <f t="shared" si="437"/>
        <v>0.03906784421746</v>
      </c>
      <c r="J455" s="4">
        <f t="shared" si="437"/>
        <v>0.0300997752225642</v>
      </c>
      <c r="K455" s="4">
        <f t="shared" si="437"/>
        <v>0.0302863760136582</v>
      </c>
      <c r="L455" s="4">
        <f t="shared" si="437"/>
        <v>0.0294037854882198</v>
      </c>
      <c r="M455" s="4">
        <f t="shared" si="437"/>
        <v>0.0285025532403449</v>
      </c>
      <c r="N455" s="4">
        <f t="shared" si="437"/>
        <v>0.0269511183831235</v>
      </c>
      <c r="O455" s="4">
        <f t="shared" si="437"/>
        <v>0.0284273182691415</v>
      </c>
      <c r="P455" s="4">
        <f t="shared" si="437"/>
        <v>0.0295963507658648</v>
      </c>
      <c r="Q455" s="4">
        <f t="shared" si="437"/>
        <v>0.0316583497028154</v>
      </c>
      <c r="R455" s="4">
        <f t="shared" si="437"/>
        <v>0.0277171988871877</v>
      </c>
      <c r="S455" s="4">
        <f t="shared" si="437"/>
        <v>0.0319649686698478</v>
      </c>
      <c r="T455" s="4">
        <f t="shared" si="437"/>
        <v>0.0294476969764316</v>
      </c>
      <c r="U455" s="4">
        <f t="shared" si="437"/>
        <v>0.0284748663354388</v>
      </c>
      <c r="V455" s="4">
        <f t="shared" si="437"/>
        <v>0.0263031867118151</v>
      </c>
      <c r="W455" s="4">
        <f t="shared" si="437"/>
        <v>0.0243593364692618</v>
      </c>
      <c r="X455" s="76"/>
      <c r="Y455" s="76"/>
      <c r="Z455" s="76"/>
      <c r="AA455" s="76"/>
    </row>
    <row r="456" ht="12" customHeight="1" spans="1:27">
      <c r="A456" s="54"/>
      <c r="B456">
        <v>25</v>
      </c>
      <c r="C456" s="3">
        <f t="shared" ref="C456:W456" si="438">EXP(r0+C136+C347)</f>
        <v>0.0344721359549928</v>
      </c>
      <c r="D456" s="4">
        <f t="shared" si="438"/>
        <v>0.0553011981219958</v>
      </c>
      <c r="E456" s="4">
        <f t="shared" si="438"/>
        <v>0.0645152687001374</v>
      </c>
      <c r="F456" s="4">
        <f t="shared" si="438"/>
        <v>0.0623964549255557</v>
      </c>
      <c r="G456" s="4">
        <f t="shared" si="438"/>
        <v>0.0550223593234552</v>
      </c>
      <c r="H456" s="4">
        <f t="shared" si="438"/>
        <v>0.0647619253011412</v>
      </c>
      <c r="I456" s="4">
        <f t="shared" si="438"/>
        <v>0.0745276272523322</v>
      </c>
      <c r="J456" s="4">
        <f t="shared" si="438"/>
        <v>0.0736160929755128</v>
      </c>
      <c r="K456" s="4">
        <f t="shared" si="438"/>
        <v>0.076426194894245</v>
      </c>
      <c r="L456" s="4">
        <f t="shared" si="438"/>
        <v>0.0715198633665876</v>
      </c>
      <c r="M456" s="4">
        <f t="shared" si="438"/>
        <v>0.0628368870127325</v>
      </c>
      <c r="N456" s="4">
        <f t="shared" si="438"/>
        <v>0.0548767624061654</v>
      </c>
      <c r="O456" s="4">
        <f t="shared" si="438"/>
        <v>0.0632596442968154</v>
      </c>
      <c r="P456" s="4">
        <f t="shared" si="438"/>
        <v>0.0696490869759753</v>
      </c>
      <c r="Q456" s="4">
        <f t="shared" si="438"/>
        <v>0.0805480473342507</v>
      </c>
      <c r="R456" s="4">
        <f t="shared" si="438"/>
        <v>0.0576618958161318</v>
      </c>
      <c r="S456" s="4">
        <f t="shared" si="438"/>
        <v>0.0821953690430726</v>
      </c>
      <c r="T456" s="4">
        <f t="shared" si="438"/>
        <v>0.0656050340863936</v>
      </c>
      <c r="U456" s="4">
        <f t="shared" si="438"/>
        <v>0.0712734651394257</v>
      </c>
      <c r="V456" s="4">
        <f t="shared" si="438"/>
        <v>0.0737898343118839</v>
      </c>
      <c r="W456" s="4">
        <f t="shared" si="438"/>
        <v>0.0729940804914945</v>
      </c>
      <c r="X456" s="76"/>
      <c r="Y456" s="76"/>
      <c r="Z456" s="76"/>
      <c r="AA456" s="76"/>
    </row>
    <row r="457" ht="12" customHeight="1" spans="1:27">
      <c r="A457" s="54"/>
      <c r="B457">
        <v>26</v>
      </c>
      <c r="C457" s="3">
        <f t="shared" ref="C457:W457" si="439">EXP(r0+C137+C348)</f>
        <v>0.0344721359549928</v>
      </c>
      <c r="D457" s="4">
        <f t="shared" si="439"/>
        <v>0.0333214779803527</v>
      </c>
      <c r="E457" s="4">
        <f t="shared" si="439"/>
        <v>0.0336507780962967</v>
      </c>
      <c r="F457" s="4">
        <f t="shared" si="439"/>
        <v>0.0368079388188809</v>
      </c>
      <c r="G457" s="4">
        <f t="shared" si="439"/>
        <v>0.0403601071075039</v>
      </c>
      <c r="H457" s="4">
        <f t="shared" si="439"/>
        <v>0.0376613257063107</v>
      </c>
      <c r="I457" s="4">
        <f t="shared" si="439"/>
        <v>0.0339804255319947</v>
      </c>
      <c r="J457" s="4">
        <f t="shared" si="439"/>
        <v>0.0425067772992412</v>
      </c>
      <c r="K457" s="4">
        <f t="shared" si="439"/>
        <v>0.0547649751429095</v>
      </c>
      <c r="L457" s="4">
        <f t="shared" si="439"/>
        <v>0.0519936913092278</v>
      </c>
      <c r="M457" s="4">
        <f t="shared" si="439"/>
        <v>0.038723703672892</v>
      </c>
      <c r="N457" s="4">
        <f t="shared" si="439"/>
        <v>0.0429528452071244</v>
      </c>
      <c r="O457" s="4">
        <f t="shared" si="439"/>
        <v>0.0374916915550768</v>
      </c>
      <c r="P457" s="4">
        <f t="shared" si="439"/>
        <v>0.0343632391418277</v>
      </c>
      <c r="Q457" s="4">
        <f t="shared" si="439"/>
        <v>0.0348281505664979</v>
      </c>
      <c r="R457" s="4">
        <f t="shared" si="439"/>
        <v>0.0344411231648475</v>
      </c>
      <c r="S457" s="4">
        <f t="shared" si="439"/>
        <v>0.0363806005488824</v>
      </c>
      <c r="T457" s="4">
        <f t="shared" si="439"/>
        <v>0.0385401916540367</v>
      </c>
      <c r="U457" s="4">
        <f t="shared" si="439"/>
        <v>0.0467609963540024</v>
      </c>
      <c r="V457" s="4">
        <f t="shared" si="439"/>
        <v>0.0725353093368447</v>
      </c>
      <c r="W457" s="4">
        <f t="shared" si="439"/>
        <v>0.0538202452170166</v>
      </c>
      <c r="X457" s="76"/>
      <c r="Y457" s="76"/>
      <c r="Z457" s="76"/>
      <c r="AA457" s="76"/>
    </row>
    <row r="458" ht="12" customHeight="1" spans="1:27">
      <c r="A458" s="54"/>
      <c r="B458">
        <v>27</v>
      </c>
      <c r="C458" s="3">
        <f t="shared" ref="C458:W458" si="440">EXP(r0+C138+C349)</f>
        <v>0.0344721359549928</v>
      </c>
      <c r="D458" s="4">
        <f t="shared" si="440"/>
        <v>0.0424411784386693</v>
      </c>
      <c r="E458" s="4">
        <f t="shared" si="440"/>
        <v>0.047231659135269</v>
      </c>
      <c r="F458" s="4">
        <f t="shared" si="440"/>
        <v>0.0487023816901797</v>
      </c>
      <c r="G458" s="4">
        <f t="shared" si="440"/>
        <v>0.0495291900816342</v>
      </c>
      <c r="H458" s="4">
        <f t="shared" si="440"/>
        <v>0.0389240621021808</v>
      </c>
      <c r="I458" s="4">
        <f t="shared" si="440"/>
        <v>0.04239201765483</v>
      </c>
      <c r="J458" s="4">
        <f t="shared" si="440"/>
        <v>0.048314721104487</v>
      </c>
      <c r="K458" s="4">
        <f t="shared" si="440"/>
        <v>0.0471367285459762</v>
      </c>
      <c r="L458" s="4">
        <f t="shared" si="440"/>
        <v>0.0505501851274322</v>
      </c>
      <c r="M458" s="4">
        <f t="shared" si="440"/>
        <v>0.0419630558050511</v>
      </c>
      <c r="N458" s="4">
        <f t="shared" si="440"/>
        <v>0.0443992165999838</v>
      </c>
      <c r="O458" s="4">
        <f t="shared" si="440"/>
        <v>0.0315139223323254</v>
      </c>
      <c r="P458" s="4">
        <f t="shared" si="440"/>
        <v>0.0363378699992615</v>
      </c>
      <c r="Q458" s="4">
        <f t="shared" si="440"/>
        <v>0.0250933066902842</v>
      </c>
      <c r="R458" s="4">
        <f t="shared" si="440"/>
        <v>0.0200504434327503</v>
      </c>
      <c r="S458" s="4">
        <f t="shared" si="440"/>
        <v>0.0324037765673608</v>
      </c>
      <c r="T458" s="4">
        <f t="shared" si="440"/>
        <v>0.0409080714820995</v>
      </c>
      <c r="U458" s="4">
        <f t="shared" si="440"/>
        <v>0.0390627215108495</v>
      </c>
      <c r="V458" s="4">
        <f t="shared" si="440"/>
        <v>0.0409014718335525</v>
      </c>
      <c r="W458" s="4">
        <f t="shared" si="440"/>
        <v>0.0405689244510797</v>
      </c>
      <c r="X458" s="76"/>
      <c r="Y458" s="76"/>
      <c r="Z458" s="76"/>
      <c r="AA458" s="76"/>
    </row>
    <row r="459" ht="12" customHeight="1" spans="1:27">
      <c r="A459" s="54"/>
      <c r="B459">
        <v>28</v>
      </c>
      <c r="C459" s="3">
        <f t="shared" ref="C459:W459" si="441">EXP(r0+C139+C350)</f>
        <v>0.0344721359549928</v>
      </c>
      <c r="D459" s="4">
        <f t="shared" si="441"/>
        <v>0.0380261529139162</v>
      </c>
      <c r="E459" s="4">
        <f t="shared" si="441"/>
        <v>0.0442193355456654</v>
      </c>
      <c r="F459" s="4">
        <f t="shared" si="441"/>
        <v>0.0501620001568699</v>
      </c>
      <c r="G459" s="4">
        <f t="shared" si="441"/>
        <v>0.0552243793809616</v>
      </c>
      <c r="H459" s="4">
        <f t="shared" si="441"/>
        <v>0.0460086726069288</v>
      </c>
      <c r="I459" s="4">
        <f t="shared" si="441"/>
        <v>0.040980481668031</v>
      </c>
      <c r="J459" s="4">
        <f t="shared" si="441"/>
        <v>0.0375293076071639</v>
      </c>
      <c r="K459" s="4">
        <f t="shared" si="441"/>
        <v>0.0373755351903772</v>
      </c>
      <c r="L459" s="4">
        <f t="shared" si="441"/>
        <v>0.0365972732423674</v>
      </c>
      <c r="M459" s="4">
        <f t="shared" si="441"/>
        <v>0.0353202521939361</v>
      </c>
      <c r="N459" s="4">
        <f t="shared" si="441"/>
        <v>0.0309103319030045</v>
      </c>
      <c r="O459" s="4">
        <f t="shared" si="441"/>
        <v>0.0413468498238097</v>
      </c>
      <c r="P459" s="4">
        <f t="shared" si="441"/>
        <v>0.0403686228046047</v>
      </c>
      <c r="Q459" s="4">
        <f t="shared" si="441"/>
        <v>0.0461900387735052</v>
      </c>
      <c r="R459" s="4">
        <f t="shared" si="441"/>
        <v>0.0445426095307988</v>
      </c>
      <c r="S459" s="4">
        <f t="shared" si="441"/>
        <v>0.0352772235515514</v>
      </c>
      <c r="T459" s="4">
        <f t="shared" si="441"/>
        <v>0.0286413370166974</v>
      </c>
      <c r="U459" s="4">
        <f t="shared" si="441"/>
        <v>0.0317330346730164</v>
      </c>
      <c r="V459" s="4">
        <f t="shared" si="441"/>
        <v>0.0306693006572585</v>
      </c>
      <c r="W459" s="4">
        <f t="shared" si="441"/>
        <v>0.0296611321407763</v>
      </c>
      <c r="X459" s="76"/>
      <c r="Y459" s="76"/>
      <c r="Z459" s="76"/>
      <c r="AA459" s="76"/>
    </row>
    <row r="460" ht="12" customHeight="1" spans="1:27">
      <c r="A460" s="54"/>
      <c r="B460">
        <v>29</v>
      </c>
      <c r="C460" s="3">
        <f t="shared" ref="C460:W460" si="442">EXP(r0+C140+C351)</f>
        <v>0.0344721359549928</v>
      </c>
      <c r="D460" s="4">
        <f t="shared" si="442"/>
        <v>0.0419009467815508</v>
      </c>
      <c r="E460" s="4">
        <f t="shared" si="442"/>
        <v>0.0430480876160579</v>
      </c>
      <c r="F460" s="4">
        <f t="shared" si="442"/>
        <v>0.0440773619134436</v>
      </c>
      <c r="G460" s="4">
        <f t="shared" si="442"/>
        <v>0.0449816088816657</v>
      </c>
      <c r="H460" s="4">
        <f t="shared" si="442"/>
        <v>0.0542472602578453</v>
      </c>
      <c r="I460" s="4">
        <f t="shared" si="442"/>
        <v>0.05919129263109</v>
      </c>
      <c r="J460" s="4">
        <f t="shared" si="442"/>
        <v>0.0633394390339851</v>
      </c>
      <c r="K460" s="4">
        <f t="shared" si="442"/>
        <v>0.0606683130251059</v>
      </c>
      <c r="L460" s="4">
        <f t="shared" si="442"/>
        <v>0.0459108630889528</v>
      </c>
      <c r="M460" s="4">
        <f t="shared" si="442"/>
        <v>0.0387275609635404</v>
      </c>
      <c r="N460" s="4">
        <f t="shared" si="442"/>
        <v>0.0417458323671981</v>
      </c>
      <c r="O460" s="4">
        <f t="shared" si="442"/>
        <v>0.0322777500469056</v>
      </c>
      <c r="P460" s="4">
        <f t="shared" si="442"/>
        <v>0.0249758622792343</v>
      </c>
      <c r="Q460" s="4">
        <f t="shared" si="442"/>
        <v>0.0240667948113112</v>
      </c>
      <c r="R460" s="4">
        <f t="shared" si="442"/>
        <v>0.0177377461996236</v>
      </c>
      <c r="S460" s="4">
        <f t="shared" si="442"/>
        <v>0.0141209017004637</v>
      </c>
      <c r="T460" s="4">
        <f t="shared" si="442"/>
        <v>0.0102307868531507</v>
      </c>
      <c r="U460" s="4">
        <f t="shared" si="442"/>
        <v>0.0100612665432317</v>
      </c>
      <c r="V460" s="4">
        <f t="shared" si="442"/>
        <v>0.00900937149064084</v>
      </c>
      <c r="W460" s="4">
        <f t="shared" si="442"/>
        <v>0.00826927719598347</v>
      </c>
      <c r="X460" s="76"/>
      <c r="Y460" s="76"/>
      <c r="Z460" s="76"/>
      <c r="AA460" s="76"/>
    </row>
    <row r="461" ht="12" customHeight="1" spans="1:27">
      <c r="A461" s="54"/>
      <c r="B461">
        <v>30</v>
      </c>
      <c r="C461" s="3">
        <f t="shared" ref="C461:W461" si="443">EXP(r0+C141+C352)</f>
        <v>0.0344721359549928</v>
      </c>
      <c r="D461" s="4">
        <f t="shared" si="443"/>
        <v>0.0450111199668124</v>
      </c>
      <c r="E461" s="4">
        <f t="shared" si="443"/>
        <v>0.0418568835132162</v>
      </c>
      <c r="F461" s="4">
        <f t="shared" si="443"/>
        <v>0.0530836957761509</v>
      </c>
      <c r="G461" s="4">
        <f t="shared" si="443"/>
        <v>0.0562835659476647</v>
      </c>
      <c r="H461" s="4">
        <f t="shared" si="443"/>
        <v>0.0527417481707635</v>
      </c>
      <c r="I461" s="4">
        <f t="shared" si="443"/>
        <v>0.0654650294050432</v>
      </c>
      <c r="J461" s="4">
        <f t="shared" si="443"/>
        <v>0.0636119352087248</v>
      </c>
      <c r="K461" s="4">
        <f t="shared" si="443"/>
        <v>0.0556109337201639</v>
      </c>
      <c r="L461" s="4">
        <f t="shared" si="443"/>
        <v>0.0527488322149901</v>
      </c>
      <c r="M461" s="4">
        <f t="shared" si="443"/>
        <v>0.0565578746910587</v>
      </c>
      <c r="N461" s="4">
        <f t="shared" si="443"/>
        <v>0.0720950664000803</v>
      </c>
      <c r="O461" s="4">
        <f t="shared" si="443"/>
        <v>0.0668155818274789</v>
      </c>
      <c r="P461" s="4">
        <f t="shared" si="443"/>
        <v>0.0700357682157057</v>
      </c>
      <c r="Q461" s="4">
        <f t="shared" si="443"/>
        <v>0.0649220741755395</v>
      </c>
      <c r="R461" s="4">
        <f t="shared" si="443"/>
        <v>0.0706103659981859</v>
      </c>
      <c r="S461" s="4">
        <f t="shared" si="443"/>
        <v>0.0775593971988461</v>
      </c>
      <c r="T461" s="4">
        <f t="shared" si="443"/>
        <v>0.0871492450853777</v>
      </c>
      <c r="U461" s="4">
        <f t="shared" si="443"/>
        <v>0.0703907878969188</v>
      </c>
      <c r="V461" s="4">
        <f t="shared" si="443"/>
        <v>0.089611222898474</v>
      </c>
      <c r="W461" s="4">
        <f t="shared" si="443"/>
        <v>0.0718292624973107</v>
      </c>
      <c r="X461" s="76"/>
      <c r="Y461" s="76"/>
      <c r="Z461" s="76"/>
      <c r="AA461" s="76"/>
    </row>
    <row r="462" ht="12" customHeight="1" spans="1:27">
      <c r="A462" s="54"/>
      <c r="B462">
        <v>31</v>
      </c>
      <c r="C462" s="3">
        <f t="shared" ref="C462:W462" si="444">EXP(r0+C142+C353)</f>
        <v>0.0344721359549928</v>
      </c>
      <c r="D462" s="4">
        <f t="shared" si="444"/>
        <v>0.0350983920173982</v>
      </c>
      <c r="E462" s="4">
        <f t="shared" si="444"/>
        <v>0.0358473379259932</v>
      </c>
      <c r="F462" s="4">
        <f t="shared" si="444"/>
        <v>0.0323802816783461</v>
      </c>
      <c r="G462" s="4">
        <f t="shared" si="444"/>
        <v>0.0488936459011214</v>
      </c>
      <c r="H462" s="4">
        <f t="shared" si="444"/>
        <v>0.0463706467601255</v>
      </c>
      <c r="I462" s="4">
        <f t="shared" si="444"/>
        <v>0.0490708853459616</v>
      </c>
      <c r="J462" s="4">
        <f t="shared" si="444"/>
        <v>0.0416708506430555</v>
      </c>
      <c r="K462" s="4">
        <f t="shared" si="444"/>
        <v>0.0319127515984644</v>
      </c>
      <c r="L462" s="4">
        <f t="shared" si="444"/>
        <v>0.0328429539530184</v>
      </c>
      <c r="M462" s="4">
        <f t="shared" si="444"/>
        <v>0.028970923786383</v>
      </c>
      <c r="N462" s="4">
        <f t="shared" si="444"/>
        <v>0.030192304114468</v>
      </c>
      <c r="O462" s="4">
        <f t="shared" si="444"/>
        <v>0.0319996481276975</v>
      </c>
      <c r="P462" s="4">
        <f t="shared" si="444"/>
        <v>0.0311693399709046</v>
      </c>
      <c r="Q462" s="4">
        <f t="shared" si="444"/>
        <v>0.0229040919993583</v>
      </c>
      <c r="R462" s="4">
        <f t="shared" si="444"/>
        <v>0.0209334190730421</v>
      </c>
      <c r="S462" s="4">
        <f t="shared" si="444"/>
        <v>0.0306788639639207</v>
      </c>
      <c r="T462" s="4">
        <f t="shared" si="444"/>
        <v>0.0238634266803222</v>
      </c>
      <c r="U462" s="4">
        <f t="shared" si="444"/>
        <v>0.0293129619302699</v>
      </c>
      <c r="V462" s="4">
        <f t="shared" si="444"/>
        <v>0.0335063954631628</v>
      </c>
      <c r="W462" s="4">
        <f t="shared" si="444"/>
        <v>0.0354241287719195</v>
      </c>
      <c r="X462" s="76"/>
      <c r="Y462" s="76"/>
      <c r="Z462" s="76"/>
      <c r="AA462" s="76"/>
    </row>
    <row r="463" ht="12" customHeight="1" spans="1:27">
      <c r="A463" s="54"/>
      <c r="B463">
        <v>32</v>
      </c>
      <c r="C463" s="3">
        <f t="shared" ref="C463:W463" si="445">EXP(r0+C143+C354)</f>
        <v>0.0344721359549928</v>
      </c>
      <c r="D463" s="4">
        <f t="shared" si="445"/>
        <v>0.0413916982140683</v>
      </c>
      <c r="E463" s="4">
        <f t="shared" si="445"/>
        <v>0.0409826616012082</v>
      </c>
      <c r="F463" s="4">
        <f t="shared" si="445"/>
        <v>0.0372087063571141</v>
      </c>
      <c r="G463" s="4">
        <f t="shared" si="445"/>
        <v>0.0320026125144483</v>
      </c>
      <c r="H463" s="4">
        <f t="shared" si="445"/>
        <v>0.0261816431338333</v>
      </c>
      <c r="I463" s="4">
        <f t="shared" si="445"/>
        <v>0.0316209873307349</v>
      </c>
      <c r="J463" s="4">
        <f t="shared" si="445"/>
        <v>0.0339194122148614</v>
      </c>
      <c r="K463" s="4">
        <f t="shared" si="445"/>
        <v>0.0445423964048711</v>
      </c>
      <c r="L463" s="4">
        <f t="shared" si="445"/>
        <v>0.0429571503153958</v>
      </c>
      <c r="M463" s="4">
        <f t="shared" si="445"/>
        <v>0.0441902392241959</v>
      </c>
      <c r="N463" s="4">
        <f t="shared" si="445"/>
        <v>0.0480370416511551</v>
      </c>
      <c r="O463" s="4">
        <f t="shared" si="445"/>
        <v>0.0437753135461617</v>
      </c>
      <c r="P463" s="4">
        <f t="shared" si="445"/>
        <v>0.0332304709504738</v>
      </c>
      <c r="Q463" s="4">
        <f t="shared" si="445"/>
        <v>0.0349515468252546</v>
      </c>
      <c r="R463" s="4">
        <f t="shared" si="445"/>
        <v>0.0392706469150539</v>
      </c>
      <c r="S463" s="4">
        <f t="shared" si="445"/>
        <v>0.0333891731804644</v>
      </c>
      <c r="T463" s="4">
        <f t="shared" si="445"/>
        <v>0.0337107136456359</v>
      </c>
      <c r="U463" s="4">
        <f t="shared" si="445"/>
        <v>0.0279727617359736</v>
      </c>
      <c r="V463" s="4">
        <f t="shared" si="445"/>
        <v>0.0324071816330976</v>
      </c>
      <c r="W463" s="4">
        <f t="shared" si="445"/>
        <v>0.0312849890405986</v>
      </c>
      <c r="X463" s="76"/>
      <c r="Y463" s="76"/>
      <c r="Z463" s="76"/>
      <c r="AA463" s="76"/>
    </row>
    <row r="464" ht="12" customHeight="1" spans="1:27">
      <c r="A464" s="54"/>
      <c r="B464">
        <v>33</v>
      </c>
      <c r="C464" s="3">
        <f t="shared" ref="C464:W464" si="446">EXP(r0+C144+C355)</f>
        <v>0.0344721359549928</v>
      </c>
      <c r="D464" s="4">
        <f t="shared" si="446"/>
        <v>0.0426231440807928</v>
      </c>
      <c r="E464" s="4">
        <f t="shared" si="446"/>
        <v>0.0370803002925235</v>
      </c>
      <c r="F464" s="4">
        <f t="shared" si="446"/>
        <v>0.033795396847858</v>
      </c>
      <c r="G464" s="4">
        <f t="shared" si="446"/>
        <v>0.0437162677026887</v>
      </c>
      <c r="H464" s="4">
        <f t="shared" si="446"/>
        <v>0.0532044998781553</v>
      </c>
      <c r="I464" s="4">
        <f t="shared" si="446"/>
        <v>0.061732953618996</v>
      </c>
      <c r="J464" s="4">
        <f t="shared" si="446"/>
        <v>0.0831208955289311</v>
      </c>
      <c r="K464" s="4">
        <f t="shared" si="446"/>
        <v>0.0949115370258881</v>
      </c>
      <c r="L464" s="4">
        <f t="shared" si="446"/>
        <v>0.083061391087815</v>
      </c>
      <c r="M464" s="4">
        <f t="shared" si="446"/>
        <v>0.0891030231870883</v>
      </c>
      <c r="N464" s="4">
        <f t="shared" si="446"/>
        <v>0.0938110930613503</v>
      </c>
      <c r="O464" s="4">
        <f t="shared" si="446"/>
        <v>0.0826695886806328</v>
      </c>
      <c r="P464" s="4">
        <f t="shared" si="446"/>
        <v>0.0765763300836016</v>
      </c>
      <c r="Q464" s="4">
        <f t="shared" si="446"/>
        <v>0.0765642277582022</v>
      </c>
      <c r="R464" s="4">
        <f t="shared" si="446"/>
        <v>0.070175428609793</v>
      </c>
      <c r="S464" s="4">
        <f t="shared" si="446"/>
        <v>0.0806379288171568</v>
      </c>
      <c r="T464" s="4">
        <f t="shared" si="446"/>
        <v>0.0707512228715436</v>
      </c>
      <c r="U464" s="4">
        <f t="shared" si="446"/>
        <v>0.0585655223908543</v>
      </c>
      <c r="V464" s="4">
        <f t="shared" si="446"/>
        <v>0.057857387199257</v>
      </c>
      <c r="W464" s="4">
        <f t="shared" si="446"/>
        <v>0.058423024469451</v>
      </c>
      <c r="X464" s="76"/>
      <c r="Y464" s="76"/>
      <c r="Z464" s="76"/>
      <c r="AA464" s="76"/>
    </row>
    <row r="465" ht="12" customHeight="1" spans="1:27">
      <c r="A465" s="54"/>
      <c r="B465">
        <v>34</v>
      </c>
      <c r="C465" s="3">
        <f t="shared" ref="C465:W465" si="447">EXP(r0+C145+C356)</f>
        <v>0.0344721359549928</v>
      </c>
      <c r="D465" s="4">
        <f t="shared" si="447"/>
        <v>0.0368306124886779</v>
      </c>
      <c r="E465" s="4">
        <f t="shared" si="447"/>
        <v>0.0409612944369193</v>
      </c>
      <c r="F465" s="4">
        <f t="shared" si="447"/>
        <v>0.0425428442385327</v>
      </c>
      <c r="G465" s="4">
        <f t="shared" si="447"/>
        <v>0.0427226653643659</v>
      </c>
      <c r="H465" s="4">
        <f t="shared" si="447"/>
        <v>0.0422046954965627</v>
      </c>
      <c r="I465" s="4">
        <f t="shared" si="447"/>
        <v>0.0453518177933812</v>
      </c>
      <c r="J465" s="4">
        <f t="shared" si="447"/>
        <v>0.0459167692873502</v>
      </c>
      <c r="K465" s="4">
        <f t="shared" si="447"/>
        <v>0.0551622219569792</v>
      </c>
      <c r="L465" s="4">
        <f t="shared" si="447"/>
        <v>0.0805823125425843</v>
      </c>
      <c r="M465" s="4">
        <f t="shared" si="447"/>
        <v>0.0843210001786155</v>
      </c>
      <c r="N465" s="4">
        <f t="shared" si="447"/>
        <v>0.0985412100786092</v>
      </c>
      <c r="O465" s="4">
        <f t="shared" si="447"/>
        <v>0.0821220811046815</v>
      </c>
      <c r="P465" s="4">
        <f t="shared" si="447"/>
        <v>0.109745145946087</v>
      </c>
      <c r="Q465" s="4">
        <f t="shared" si="447"/>
        <v>0.143069988065633</v>
      </c>
      <c r="R465" s="4">
        <f t="shared" si="447"/>
        <v>0.166401815298203</v>
      </c>
      <c r="S465" s="4">
        <f t="shared" si="447"/>
        <v>0.164119920701133</v>
      </c>
      <c r="T465" s="4">
        <f t="shared" si="447"/>
        <v>0.175671666017142</v>
      </c>
      <c r="U465" s="4">
        <f t="shared" si="447"/>
        <v>0.186139843610352</v>
      </c>
      <c r="V465" s="4">
        <f t="shared" si="447"/>
        <v>0.237103484081149</v>
      </c>
      <c r="W465" s="4">
        <f t="shared" si="447"/>
        <v>0.244280594461353</v>
      </c>
      <c r="X465" s="76"/>
      <c r="Y465" s="76"/>
      <c r="Z465" s="76"/>
      <c r="AA465" s="76"/>
    </row>
    <row r="466" ht="12" customHeight="1" spans="1:27">
      <c r="A466" s="54"/>
      <c r="B466">
        <v>35</v>
      </c>
      <c r="C466" s="3">
        <f t="shared" ref="C466:W466" si="448">EXP(r0+C146+C357)</f>
        <v>0.0344721359549928</v>
      </c>
      <c r="D466" s="4">
        <f t="shared" si="448"/>
        <v>0.0458815326227302</v>
      </c>
      <c r="E466" s="4">
        <f t="shared" si="448"/>
        <v>0.0523940782935154</v>
      </c>
      <c r="F466" s="4">
        <f t="shared" si="448"/>
        <v>0.0369293902621289</v>
      </c>
      <c r="G466" s="4">
        <f t="shared" si="448"/>
        <v>0.0364775787089874</v>
      </c>
      <c r="H466" s="4">
        <f t="shared" si="448"/>
        <v>0.037316285514452</v>
      </c>
      <c r="I466" s="4">
        <f t="shared" si="448"/>
        <v>0.028242299790379</v>
      </c>
      <c r="J466" s="4">
        <f t="shared" si="448"/>
        <v>0.0307016857442201</v>
      </c>
      <c r="K466" s="4">
        <f t="shared" si="448"/>
        <v>0.0274044803367695</v>
      </c>
      <c r="L466" s="4">
        <f t="shared" si="448"/>
        <v>0.0233751353595466</v>
      </c>
      <c r="M466" s="4">
        <f t="shared" si="448"/>
        <v>0.0287004818044899</v>
      </c>
      <c r="N466" s="4">
        <f t="shared" si="448"/>
        <v>0.0282737346055109</v>
      </c>
      <c r="O466" s="4">
        <f t="shared" si="448"/>
        <v>0.0361790363921299</v>
      </c>
      <c r="P466" s="4">
        <f t="shared" si="448"/>
        <v>0.0311935380658644</v>
      </c>
      <c r="Q466" s="4">
        <f t="shared" si="448"/>
        <v>0.0241401503366054</v>
      </c>
      <c r="R466" s="4">
        <f t="shared" si="448"/>
        <v>0.0234037478785733</v>
      </c>
      <c r="S466" s="4">
        <f t="shared" si="448"/>
        <v>0.0202227580236614</v>
      </c>
      <c r="T466" s="4">
        <f t="shared" si="448"/>
        <v>0.0228669605692951</v>
      </c>
      <c r="U466" s="4">
        <f t="shared" si="448"/>
        <v>0.0296703218637076</v>
      </c>
      <c r="V466" s="4">
        <f t="shared" si="448"/>
        <v>0.0325653205398202</v>
      </c>
      <c r="W466" s="4">
        <f t="shared" si="448"/>
        <v>0.037634095477888</v>
      </c>
      <c r="X466" s="76"/>
      <c r="Y466" s="76"/>
      <c r="Z466" s="76"/>
      <c r="AA466" s="76"/>
    </row>
    <row r="467" ht="12" customHeight="1" spans="1:27">
      <c r="A467" s="54"/>
      <c r="B467">
        <v>36</v>
      </c>
      <c r="C467" s="3">
        <f t="shared" ref="C467:W467" si="449">EXP(r0+C147+C358)</f>
        <v>0.0344721359549928</v>
      </c>
      <c r="D467" s="4">
        <f t="shared" si="449"/>
        <v>0.0472986688712601</v>
      </c>
      <c r="E467" s="4">
        <f t="shared" si="449"/>
        <v>0.0554844642384754</v>
      </c>
      <c r="F467" s="4">
        <f t="shared" si="449"/>
        <v>0.0487450178107646</v>
      </c>
      <c r="G467" s="4">
        <f t="shared" si="449"/>
        <v>0.0523140582264613</v>
      </c>
      <c r="H467" s="4">
        <f t="shared" si="449"/>
        <v>0.0635750201506888</v>
      </c>
      <c r="I467" s="4">
        <f t="shared" si="449"/>
        <v>0.0572379461761214</v>
      </c>
      <c r="J467" s="4">
        <f t="shared" si="449"/>
        <v>0.0531717253125034</v>
      </c>
      <c r="K467" s="4">
        <f t="shared" si="449"/>
        <v>0.060791545870965</v>
      </c>
      <c r="L467" s="4">
        <f t="shared" si="449"/>
        <v>0.0808117198449752</v>
      </c>
      <c r="M467" s="4">
        <f t="shared" si="449"/>
        <v>0.0580485421638233</v>
      </c>
      <c r="N467" s="4">
        <f t="shared" si="449"/>
        <v>0.0722714788750085</v>
      </c>
      <c r="O467" s="4">
        <f t="shared" si="449"/>
        <v>0.0722265683862613</v>
      </c>
      <c r="P467" s="4">
        <f t="shared" si="449"/>
        <v>0.0721389164439826</v>
      </c>
      <c r="Q467" s="4">
        <f t="shared" si="449"/>
        <v>0.0705158481600853</v>
      </c>
      <c r="R467" s="4">
        <f t="shared" si="449"/>
        <v>0.0633111064450255</v>
      </c>
      <c r="S467" s="4">
        <f t="shared" si="449"/>
        <v>0.0702865154164806</v>
      </c>
      <c r="T467" s="4">
        <f t="shared" si="449"/>
        <v>0.0728555790930471</v>
      </c>
      <c r="U467" s="4">
        <f t="shared" si="449"/>
        <v>0.0699681877556282</v>
      </c>
      <c r="V467" s="4">
        <f t="shared" si="449"/>
        <v>0.063751053686164</v>
      </c>
      <c r="W467" s="4">
        <f t="shared" si="449"/>
        <v>0.0770379461209847</v>
      </c>
      <c r="X467" s="76"/>
      <c r="Y467" s="76"/>
      <c r="Z467" s="76"/>
      <c r="AA467" s="76"/>
    </row>
    <row r="468" ht="12" customHeight="1" spans="1:27">
      <c r="A468" s="54"/>
      <c r="B468">
        <v>37</v>
      </c>
      <c r="C468" s="3">
        <f t="shared" ref="C468:W468" si="450">EXP(r0+C148+C359)</f>
        <v>0.0344721359549928</v>
      </c>
      <c r="D468" s="4">
        <f t="shared" si="450"/>
        <v>0.0408831982363989</v>
      </c>
      <c r="E468" s="4">
        <f t="shared" si="450"/>
        <v>0.0442623093210909</v>
      </c>
      <c r="F468" s="4">
        <f t="shared" si="450"/>
        <v>0.0466706971844073</v>
      </c>
      <c r="G468" s="4">
        <f t="shared" si="450"/>
        <v>0.0425928568222742</v>
      </c>
      <c r="H468" s="4">
        <f t="shared" si="450"/>
        <v>0.0373500087243826</v>
      </c>
      <c r="I468" s="4">
        <f t="shared" si="450"/>
        <v>0.0321345225097382</v>
      </c>
      <c r="J468" s="4">
        <f t="shared" si="450"/>
        <v>0.0304673917825139</v>
      </c>
      <c r="K468" s="4">
        <f t="shared" si="450"/>
        <v>0.0252780416473475</v>
      </c>
      <c r="L468" s="4">
        <f t="shared" si="450"/>
        <v>0.0297284510742963</v>
      </c>
      <c r="M468" s="4">
        <f t="shared" si="450"/>
        <v>0.0372740532109406</v>
      </c>
      <c r="N468" s="4">
        <f t="shared" si="450"/>
        <v>0.0485248495839304</v>
      </c>
      <c r="O468" s="4">
        <f t="shared" si="450"/>
        <v>0.0461681284026611</v>
      </c>
      <c r="P468" s="4">
        <f t="shared" si="450"/>
        <v>0.0570855694285113</v>
      </c>
      <c r="Q468" s="4">
        <f t="shared" si="450"/>
        <v>0.071403532185801</v>
      </c>
      <c r="R468" s="4">
        <f t="shared" si="450"/>
        <v>0.0480070593068646</v>
      </c>
      <c r="S468" s="4">
        <f t="shared" si="450"/>
        <v>0.0429723984192331</v>
      </c>
      <c r="T468" s="4">
        <f t="shared" si="450"/>
        <v>0.0343864979968062</v>
      </c>
      <c r="U468" s="4">
        <f t="shared" si="450"/>
        <v>0.0310975373851533</v>
      </c>
      <c r="V468" s="4">
        <f t="shared" si="450"/>
        <v>0.0323315344965164</v>
      </c>
      <c r="W468" s="4">
        <f t="shared" si="450"/>
        <v>0.0351506307503282</v>
      </c>
      <c r="X468" s="76"/>
      <c r="Y468" s="76"/>
      <c r="Z468" s="76"/>
      <c r="AA468" s="76"/>
    </row>
    <row r="469" ht="12" customHeight="1" spans="1:27">
      <c r="A469" s="54"/>
      <c r="B469">
        <v>38</v>
      </c>
      <c r="C469" s="3">
        <f t="shared" ref="C469:W469" si="451">EXP(r0+C149+C360)</f>
        <v>0.0344721359549928</v>
      </c>
      <c r="D469" s="4">
        <f t="shared" si="451"/>
        <v>0.0350948761304319</v>
      </c>
      <c r="E469" s="4">
        <f t="shared" si="451"/>
        <v>0.031294338741582</v>
      </c>
      <c r="F469" s="4">
        <f t="shared" si="451"/>
        <v>0.0250908837592415</v>
      </c>
      <c r="G469" s="4">
        <f t="shared" si="451"/>
        <v>0.0288984183542371</v>
      </c>
      <c r="H469" s="4">
        <f t="shared" si="451"/>
        <v>0.0321718273796502</v>
      </c>
      <c r="I469" s="4">
        <f t="shared" si="451"/>
        <v>0.0373199334947209</v>
      </c>
      <c r="J469" s="4">
        <f t="shared" si="451"/>
        <v>0.038807300884703</v>
      </c>
      <c r="K469" s="4">
        <f t="shared" si="451"/>
        <v>0.0424058496678379</v>
      </c>
      <c r="L469" s="4">
        <f t="shared" si="451"/>
        <v>0.0486481193706874</v>
      </c>
      <c r="M469" s="4">
        <f t="shared" si="451"/>
        <v>0.0585543399161054</v>
      </c>
      <c r="N469" s="4">
        <f t="shared" si="451"/>
        <v>0.0470734997031353</v>
      </c>
      <c r="O469" s="4">
        <f t="shared" si="451"/>
        <v>0.0333610143393227</v>
      </c>
      <c r="P469" s="4">
        <f t="shared" si="451"/>
        <v>0.0542399037107391</v>
      </c>
      <c r="Q469" s="4">
        <f t="shared" si="451"/>
        <v>0.0610815490019661</v>
      </c>
      <c r="R469" s="4">
        <f t="shared" si="451"/>
        <v>0.045314112209914</v>
      </c>
      <c r="S469" s="4">
        <f t="shared" si="451"/>
        <v>0.0488691413888169</v>
      </c>
      <c r="T469" s="4">
        <f t="shared" si="451"/>
        <v>0.0548426734124379</v>
      </c>
      <c r="U469" s="4">
        <f t="shared" si="451"/>
        <v>0.0544272568662474</v>
      </c>
      <c r="V469" s="4">
        <f t="shared" si="451"/>
        <v>0.0423473223461163</v>
      </c>
      <c r="W469" s="4">
        <f t="shared" si="451"/>
        <v>0.0606208549233876</v>
      </c>
      <c r="X469" s="76"/>
      <c r="Y469" s="76"/>
      <c r="Z469" s="76"/>
      <c r="AA469" s="76"/>
    </row>
    <row r="470" ht="12" customHeight="1" spans="1:27">
      <c r="A470" s="54"/>
      <c r="B470">
        <v>39</v>
      </c>
      <c r="C470" s="3">
        <f t="shared" ref="C470:W470" si="452">EXP(r0+C150+C361)</f>
        <v>0.0344721359549928</v>
      </c>
      <c r="D470" s="4">
        <f t="shared" si="452"/>
        <v>0.0365695679459992</v>
      </c>
      <c r="E470" s="4">
        <f t="shared" si="452"/>
        <v>0.0303345897706308</v>
      </c>
      <c r="F470" s="4">
        <f t="shared" si="452"/>
        <v>0.022617751425874</v>
      </c>
      <c r="G470" s="4">
        <f t="shared" si="452"/>
        <v>0.0234750329375543</v>
      </c>
      <c r="H470" s="4">
        <f t="shared" si="452"/>
        <v>0.0229683672850595</v>
      </c>
      <c r="I470" s="4">
        <f t="shared" si="452"/>
        <v>0.0303891520868966</v>
      </c>
      <c r="J470" s="4">
        <f t="shared" si="452"/>
        <v>0.027931156969277</v>
      </c>
      <c r="K470" s="4">
        <f t="shared" si="452"/>
        <v>0.0261662288732082</v>
      </c>
      <c r="L470" s="4">
        <f t="shared" si="452"/>
        <v>0.0209172458055146</v>
      </c>
      <c r="M470" s="4">
        <f t="shared" si="452"/>
        <v>0.0169437582709265</v>
      </c>
      <c r="N470" s="4">
        <f t="shared" si="452"/>
        <v>0.0134028025838249</v>
      </c>
      <c r="O470" s="4">
        <f t="shared" si="452"/>
        <v>0.0115206366971746</v>
      </c>
      <c r="P470" s="4">
        <f t="shared" si="452"/>
        <v>0.0101270464535837</v>
      </c>
      <c r="Q470" s="4">
        <f t="shared" si="452"/>
        <v>0.0116663630851315</v>
      </c>
      <c r="R470" s="4">
        <f t="shared" si="452"/>
        <v>0.0139956372885423</v>
      </c>
      <c r="S470" s="4">
        <f t="shared" si="452"/>
        <v>0.0175366330589723</v>
      </c>
      <c r="T470" s="4">
        <f t="shared" si="452"/>
        <v>0.0176863569419565</v>
      </c>
      <c r="U470" s="4">
        <f t="shared" si="452"/>
        <v>0.0210093326935032</v>
      </c>
      <c r="V470" s="4">
        <f t="shared" si="452"/>
        <v>0.0190475811737207</v>
      </c>
      <c r="W470" s="4">
        <f t="shared" si="452"/>
        <v>0.022668381689974</v>
      </c>
      <c r="X470" s="76"/>
      <c r="Y470" s="76"/>
      <c r="Z470" s="76"/>
      <c r="AA470" s="76"/>
    </row>
    <row r="471" ht="12" customHeight="1" spans="1:27">
      <c r="A471" s="54"/>
      <c r="B471">
        <v>40</v>
      </c>
      <c r="C471" s="3">
        <f t="shared" ref="C471:W471" si="453">EXP(r0+C151+C362)</f>
        <v>0.0344721359549928</v>
      </c>
      <c r="D471" s="4">
        <f t="shared" si="453"/>
        <v>0.0348733971170465</v>
      </c>
      <c r="E471" s="4">
        <f t="shared" si="453"/>
        <v>0.0488210324217948</v>
      </c>
      <c r="F471" s="4">
        <f t="shared" si="453"/>
        <v>0.0688768100606697</v>
      </c>
      <c r="G471" s="4">
        <f t="shared" si="453"/>
        <v>0.0720400743813234</v>
      </c>
      <c r="H471" s="4">
        <f t="shared" si="453"/>
        <v>0.0579862332463316</v>
      </c>
      <c r="I471" s="4">
        <f t="shared" si="453"/>
        <v>0.0493059627940499</v>
      </c>
      <c r="J471" s="4">
        <f t="shared" si="453"/>
        <v>0.0631072415229209</v>
      </c>
      <c r="K471" s="4">
        <f t="shared" si="453"/>
        <v>0.0571970002107527</v>
      </c>
      <c r="L471" s="4">
        <f t="shared" si="453"/>
        <v>0.0407595142642139</v>
      </c>
      <c r="M471" s="4">
        <f t="shared" si="453"/>
        <v>0.0425761840924199</v>
      </c>
      <c r="N471" s="4">
        <f t="shared" si="453"/>
        <v>0.039201136545591</v>
      </c>
      <c r="O471" s="4">
        <f t="shared" si="453"/>
        <v>0.0416680586400858</v>
      </c>
      <c r="P471" s="4">
        <f t="shared" si="453"/>
        <v>0.0481387090731364</v>
      </c>
      <c r="Q471" s="4">
        <f t="shared" si="453"/>
        <v>0.0394683685376319</v>
      </c>
      <c r="R471" s="4">
        <f t="shared" si="453"/>
        <v>0.0351539336012501</v>
      </c>
      <c r="S471" s="4">
        <f t="shared" si="453"/>
        <v>0.0404350857691488</v>
      </c>
      <c r="T471" s="4">
        <f t="shared" si="453"/>
        <v>0.0536659740539098</v>
      </c>
      <c r="U471" s="4">
        <f t="shared" si="453"/>
        <v>0.0579111473938248</v>
      </c>
      <c r="V471" s="4">
        <f t="shared" si="453"/>
        <v>0.0576316375951345</v>
      </c>
      <c r="W471" s="4">
        <f t="shared" si="453"/>
        <v>0.0390142277162468</v>
      </c>
      <c r="X471" s="76"/>
      <c r="Y471" s="76"/>
      <c r="Z471" s="76"/>
      <c r="AA471" s="76"/>
    </row>
    <row r="472" ht="12" customHeight="1" spans="1:27">
      <c r="A472" s="54"/>
      <c r="B472">
        <v>41</v>
      </c>
      <c r="C472" s="3">
        <f t="shared" ref="C472:W472" si="454">EXP(r0+C152+C363)</f>
        <v>0.0344721359549928</v>
      </c>
      <c r="D472" s="4">
        <f t="shared" si="454"/>
        <v>0.0264994104483012</v>
      </c>
      <c r="E472" s="4">
        <f t="shared" si="454"/>
        <v>0.0317625927635086</v>
      </c>
      <c r="F472" s="4">
        <f t="shared" si="454"/>
        <v>0.0306260277999288</v>
      </c>
      <c r="G472" s="4">
        <f t="shared" si="454"/>
        <v>0.0341557174108266</v>
      </c>
      <c r="H472" s="4">
        <f t="shared" si="454"/>
        <v>0.0362862525037592</v>
      </c>
      <c r="I472" s="4">
        <f t="shared" si="454"/>
        <v>0.0411161994202141</v>
      </c>
      <c r="J472" s="4">
        <f t="shared" si="454"/>
        <v>0.0385828192064304</v>
      </c>
      <c r="K472" s="4">
        <f t="shared" si="454"/>
        <v>0.0412588205090392</v>
      </c>
      <c r="L472" s="4">
        <f t="shared" si="454"/>
        <v>0.0486273276070741</v>
      </c>
      <c r="M472" s="4">
        <f t="shared" si="454"/>
        <v>0.0494298110723289</v>
      </c>
      <c r="N472" s="4">
        <f t="shared" si="454"/>
        <v>0.0379488563053214</v>
      </c>
      <c r="O472" s="4">
        <f t="shared" si="454"/>
        <v>0.0460793249973531</v>
      </c>
      <c r="P472" s="4">
        <f t="shared" si="454"/>
        <v>0.0503390444357096</v>
      </c>
      <c r="Q472" s="4">
        <f t="shared" si="454"/>
        <v>0.0525302495662698</v>
      </c>
      <c r="R472" s="4">
        <f t="shared" si="454"/>
        <v>0.0576871950530089</v>
      </c>
      <c r="S472" s="4">
        <f t="shared" si="454"/>
        <v>0.0559654490894389</v>
      </c>
      <c r="T472" s="4">
        <f t="shared" si="454"/>
        <v>0.0677928221072946</v>
      </c>
      <c r="U472" s="4">
        <f t="shared" si="454"/>
        <v>0.053935616145006</v>
      </c>
      <c r="V472" s="4">
        <f t="shared" si="454"/>
        <v>0.0456103317152482</v>
      </c>
      <c r="W472" s="4">
        <f t="shared" si="454"/>
        <v>0.044150133314894</v>
      </c>
      <c r="X472" s="76"/>
      <c r="Y472" s="76"/>
      <c r="Z472" s="76"/>
      <c r="AA472" s="76"/>
    </row>
    <row r="473" ht="12" customHeight="1" spans="1:27">
      <c r="A473" s="54"/>
      <c r="B473">
        <v>42</v>
      </c>
      <c r="C473" s="3">
        <f t="shared" ref="C473:W473" si="455">EXP(r0+C153+C364)</f>
        <v>0.0344721359549928</v>
      </c>
      <c r="D473" s="4">
        <f t="shared" si="455"/>
        <v>0.0383706951110354</v>
      </c>
      <c r="E473" s="4">
        <f t="shared" si="455"/>
        <v>0.0462414389611294</v>
      </c>
      <c r="F473" s="4">
        <f t="shared" si="455"/>
        <v>0.0499703041576271</v>
      </c>
      <c r="G473" s="4">
        <f t="shared" si="455"/>
        <v>0.0569004324538806</v>
      </c>
      <c r="H473" s="4">
        <f t="shared" si="455"/>
        <v>0.0524070795987902</v>
      </c>
      <c r="I473" s="4">
        <f t="shared" si="455"/>
        <v>0.0585589485792243</v>
      </c>
      <c r="J473" s="4">
        <f t="shared" si="455"/>
        <v>0.0672801599690086</v>
      </c>
      <c r="K473" s="4">
        <f t="shared" si="455"/>
        <v>0.0605033983817374</v>
      </c>
      <c r="L473" s="4">
        <f t="shared" si="455"/>
        <v>0.0622806264150788</v>
      </c>
      <c r="M473" s="4">
        <f t="shared" si="455"/>
        <v>0.046471480945459</v>
      </c>
      <c r="N473" s="4">
        <f t="shared" si="455"/>
        <v>0.0569819568952399</v>
      </c>
      <c r="O473" s="4">
        <f t="shared" si="455"/>
        <v>0.0560689230154345</v>
      </c>
      <c r="P473" s="4">
        <f t="shared" si="455"/>
        <v>0.0418674681283578</v>
      </c>
      <c r="Q473" s="4">
        <f t="shared" si="455"/>
        <v>0.0510962238790645</v>
      </c>
      <c r="R473" s="4">
        <f t="shared" si="455"/>
        <v>0.0544913840766067</v>
      </c>
      <c r="S473" s="4">
        <f t="shared" si="455"/>
        <v>0.0560333344666842</v>
      </c>
      <c r="T473" s="4">
        <f t="shared" si="455"/>
        <v>0.0569026275398886</v>
      </c>
      <c r="U473" s="4">
        <f t="shared" si="455"/>
        <v>0.0363947777793924</v>
      </c>
      <c r="V473" s="4">
        <f t="shared" si="455"/>
        <v>0.0521987614023889</v>
      </c>
      <c r="W473" s="4">
        <f t="shared" si="455"/>
        <v>0.0416081715152572</v>
      </c>
      <c r="X473" s="76"/>
      <c r="Y473" s="76"/>
      <c r="Z473" s="76"/>
      <c r="AA473" s="76"/>
    </row>
    <row r="474" ht="12" customHeight="1" spans="1:27">
      <c r="A474" s="54"/>
      <c r="B474">
        <v>43</v>
      </c>
      <c r="C474" s="3">
        <f t="shared" ref="C474:W474" si="456">EXP(r0+C154+C365)</f>
        <v>0.0344721359549928</v>
      </c>
      <c r="D474" s="4">
        <f t="shared" si="456"/>
        <v>0.0291463726906857</v>
      </c>
      <c r="E474" s="4">
        <f t="shared" si="456"/>
        <v>0.0298283956272861</v>
      </c>
      <c r="F474" s="4">
        <f t="shared" si="456"/>
        <v>0.0299143131261234</v>
      </c>
      <c r="G474" s="4">
        <f t="shared" si="456"/>
        <v>0.0440324937790269</v>
      </c>
      <c r="H474" s="4">
        <f t="shared" si="456"/>
        <v>0.0516674371333392</v>
      </c>
      <c r="I474" s="4">
        <f t="shared" si="456"/>
        <v>0.0485502665619764</v>
      </c>
      <c r="J474" s="4">
        <f t="shared" si="456"/>
        <v>0.0491317982493125</v>
      </c>
      <c r="K474" s="4">
        <f t="shared" si="456"/>
        <v>0.0581985952018725</v>
      </c>
      <c r="L474" s="4">
        <f t="shared" si="456"/>
        <v>0.0455652348745114</v>
      </c>
      <c r="M474" s="4">
        <f t="shared" si="456"/>
        <v>0.0417420862741961</v>
      </c>
      <c r="N474" s="4">
        <f t="shared" si="456"/>
        <v>0.0399060161760287</v>
      </c>
      <c r="O474" s="4">
        <f t="shared" si="456"/>
        <v>0.0337556521777048</v>
      </c>
      <c r="P474" s="4">
        <f t="shared" si="456"/>
        <v>0.0461749162732149</v>
      </c>
      <c r="Q474" s="4">
        <f t="shared" si="456"/>
        <v>0.037783177462966</v>
      </c>
      <c r="R474" s="4">
        <f t="shared" si="456"/>
        <v>0.0404733637355501</v>
      </c>
      <c r="S474" s="4">
        <f t="shared" si="456"/>
        <v>0.0414717009232531</v>
      </c>
      <c r="T474" s="4">
        <f t="shared" si="456"/>
        <v>0.0385294329204383</v>
      </c>
      <c r="U474" s="4">
        <f t="shared" si="456"/>
        <v>0.0376041438440371</v>
      </c>
      <c r="V474" s="4">
        <f t="shared" si="456"/>
        <v>0.0547001776489184</v>
      </c>
      <c r="W474" s="4">
        <f t="shared" si="456"/>
        <v>0.0594384412253356</v>
      </c>
      <c r="X474" s="76"/>
      <c r="Y474" s="76"/>
      <c r="Z474" s="76"/>
      <c r="AA474" s="76"/>
    </row>
    <row r="475" ht="12" customHeight="1" spans="1:27">
      <c r="A475" s="54"/>
      <c r="B475">
        <v>44</v>
      </c>
      <c r="C475" s="3">
        <f t="shared" ref="C475:W475" si="457">EXP(r0+C155+C366)</f>
        <v>0.0344721359549928</v>
      </c>
      <c r="D475" s="4">
        <f t="shared" si="457"/>
        <v>0.0417561003090017</v>
      </c>
      <c r="E475" s="4">
        <f t="shared" si="457"/>
        <v>0.0418108719860048</v>
      </c>
      <c r="F475" s="4">
        <f t="shared" si="457"/>
        <v>0.0422298633982896</v>
      </c>
      <c r="G475" s="4">
        <f t="shared" si="457"/>
        <v>0.0539934464559128</v>
      </c>
      <c r="H475" s="4">
        <f t="shared" si="457"/>
        <v>0.047755964795689</v>
      </c>
      <c r="I475" s="4">
        <f t="shared" si="457"/>
        <v>0.0397927237440489</v>
      </c>
      <c r="J475" s="4">
        <f t="shared" si="457"/>
        <v>0.0375002245094894</v>
      </c>
      <c r="K475" s="4">
        <f t="shared" si="457"/>
        <v>0.0331671431542221</v>
      </c>
      <c r="L475" s="4">
        <f t="shared" si="457"/>
        <v>0.0280645080397308</v>
      </c>
      <c r="M475" s="4">
        <f t="shared" si="457"/>
        <v>0.0320752689706924</v>
      </c>
      <c r="N475" s="4">
        <f t="shared" si="457"/>
        <v>0.0404839917910656</v>
      </c>
      <c r="O475" s="4">
        <f t="shared" si="457"/>
        <v>0.0515951538731786</v>
      </c>
      <c r="P475" s="4">
        <f t="shared" si="457"/>
        <v>0.0598975970066449</v>
      </c>
      <c r="Q475" s="4">
        <f t="shared" si="457"/>
        <v>0.0630778790801392</v>
      </c>
      <c r="R475" s="4">
        <f t="shared" si="457"/>
        <v>0.0722066991322859</v>
      </c>
      <c r="S475" s="4">
        <f t="shared" si="457"/>
        <v>0.0767304151703835</v>
      </c>
      <c r="T475" s="4">
        <f t="shared" si="457"/>
        <v>0.0880560094771043</v>
      </c>
      <c r="U475" s="4">
        <f t="shared" si="457"/>
        <v>0.0899779311358064</v>
      </c>
      <c r="V475" s="4">
        <f t="shared" si="457"/>
        <v>0.0788553872904243</v>
      </c>
      <c r="W475" s="4">
        <f t="shared" si="457"/>
        <v>0.0809695435339504</v>
      </c>
      <c r="X475" s="76"/>
      <c r="Y475" s="76"/>
      <c r="Z475" s="76"/>
      <c r="AA475" s="76"/>
    </row>
    <row r="476" ht="12" customHeight="1" spans="1:27">
      <c r="A476" s="54"/>
      <c r="B476">
        <v>45</v>
      </c>
      <c r="C476" s="3">
        <f t="shared" ref="C476:W476" si="458">EXP(r0+C156+C367)</f>
        <v>0.0344721359549928</v>
      </c>
      <c r="D476" s="4">
        <f t="shared" si="458"/>
        <v>0.0388932914135942</v>
      </c>
      <c r="E476" s="4">
        <f t="shared" si="458"/>
        <v>0.0375466094200545</v>
      </c>
      <c r="F476" s="4">
        <f t="shared" si="458"/>
        <v>0.0397214869167286</v>
      </c>
      <c r="G476" s="4">
        <f t="shared" si="458"/>
        <v>0.0558235396109398</v>
      </c>
      <c r="H476" s="4">
        <f t="shared" si="458"/>
        <v>0.062036088687158</v>
      </c>
      <c r="I476" s="4">
        <f t="shared" si="458"/>
        <v>0.064282898442921</v>
      </c>
      <c r="J476" s="4">
        <f t="shared" si="458"/>
        <v>0.0718506373378825</v>
      </c>
      <c r="K476" s="4">
        <f t="shared" si="458"/>
        <v>0.066413030843197</v>
      </c>
      <c r="L476" s="4">
        <f t="shared" si="458"/>
        <v>0.0624124843869618</v>
      </c>
      <c r="M476" s="4">
        <f t="shared" si="458"/>
        <v>0.0564194698478586</v>
      </c>
      <c r="N476" s="4">
        <f t="shared" si="458"/>
        <v>0.046799040441604</v>
      </c>
      <c r="O476" s="4">
        <f t="shared" si="458"/>
        <v>0.0443875414125955</v>
      </c>
      <c r="P476" s="4">
        <f t="shared" si="458"/>
        <v>0.0593209969217588</v>
      </c>
      <c r="Q476" s="4">
        <f t="shared" si="458"/>
        <v>0.0594519328671491</v>
      </c>
      <c r="R476" s="4">
        <f t="shared" si="458"/>
        <v>0.0613510461452602</v>
      </c>
      <c r="S476" s="4">
        <f t="shared" si="458"/>
        <v>0.058290897869815</v>
      </c>
      <c r="T476" s="4">
        <f t="shared" si="458"/>
        <v>0.0640611886704373</v>
      </c>
      <c r="U476" s="4">
        <f t="shared" si="458"/>
        <v>0.0904671083073436</v>
      </c>
      <c r="V476" s="4">
        <f t="shared" si="458"/>
        <v>0.0838060937739945</v>
      </c>
      <c r="W476" s="4">
        <f t="shared" si="458"/>
        <v>0.0837509668936601</v>
      </c>
      <c r="X476" s="76"/>
      <c r="Y476" s="76"/>
      <c r="Z476" s="76"/>
      <c r="AA476" s="76"/>
    </row>
    <row r="477" ht="12" customHeight="1" spans="1:27">
      <c r="A477" s="54"/>
      <c r="B477">
        <v>46</v>
      </c>
      <c r="C477" s="3">
        <f t="shared" ref="C477:W477" si="459">EXP(r0+C157+C368)</f>
        <v>0.0344721359549928</v>
      </c>
      <c r="D477" s="4">
        <f t="shared" si="459"/>
        <v>0.0364229483265236</v>
      </c>
      <c r="E477" s="4">
        <f t="shared" si="459"/>
        <v>0.0328534673002454</v>
      </c>
      <c r="F477" s="4">
        <f t="shared" si="459"/>
        <v>0.0395923875258238</v>
      </c>
      <c r="G477" s="4">
        <f t="shared" si="459"/>
        <v>0.0384493115631815</v>
      </c>
      <c r="H477" s="4">
        <f t="shared" si="459"/>
        <v>0.0391987866923055</v>
      </c>
      <c r="I477" s="4">
        <f t="shared" si="459"/>
        <v>0.0414584016775138</v>
      </c>
      <c r="J477" s="4">
        <f t="shared" si="459"/>
        <v>0.0730400965699435</v>
      </c>
      <c r="K477" s="4">
        <f t="shared" si="459"/>
        <v>0.0745937008301552</v>
      </c>
      <c r="L477" s="4">
        <f t="shared" si="459"/>
        <v>0.0761485479520762</v>
      </c>
      <c r="M477" s="4">
        <f t="shared" si="459"/>
        <v>0.0718792394445669</v>
      </c>
      <c r="N477" s="4">
        <f t="shared" si="459"/>
        <v>0.066222505357764</v>
      </c>
      <c r="O477" s="4">
        <f t="shared" si="459"/>
        <v>0.0766246172798907</v>
      </c>
      <c r="P477" s="4">
        <f t="shared" si="459"/>
        <v>0.0559096392014562</v>
      </c>
      <c r="Q477" s="4">
        <f t="shared" si="459"/>
        <v>0.04480645856109</v>
      </c>
      <c r="R477" s="4">
        <f t="shared" si="459"/>
        <v>0.0504173349444608</v>
      </c>
      <c r="S477" s="4">
        <f t="shared" si="459"/>
        <v>0.0483691741183926</v>
      </c>
      <c r="T477" s="4">
        <f t="shared" si="459"/>
        <v>0.0514311078380737</v>
      </c>
      <c r="U477" s="4">
        <f t="shared" si="459"/>
        <v>0.0516607362156922</v>
      </c>
      <c r="V477" s="4">
        <f t="shared" si="459"/>
        <v>0.0475826836975173</v>
      </c>
      <c r="W477" s="4">
        <f t="shared" si="459"/>
        <v>0.0429506124281211</v>
      </c>
      <c r="X477" s="76"/>
      <c r="Y477" s="76"/>
      <c r="Z477" s="76"/>
      <c r="AA477" s="76"/>
    </row>
    <row r="478" ht="12" customHeight="1" spans="1:27">
      <c r="A478" s="54"/>
      <c r="B478">
        <v>47</v>
      </c>
      <c r="C478" s="3">
        <f t="shared" ref="C478:W478" si="460">EXP(r0+C158+C369)</f>
        <v>0.0344721359549928</v>
      </c>
      <c r="D478" s="4">
        <f t="shared" si="460"/>
        <v>0.0395681886348974</v>
      </c>
      <c r="E478" s="4">
        <f t="shared" si="460"/>
        <v>0.0539732534165216</v>
      </c>
      <c r="F478" s="4">
        <f t="shared" si="460"/>
        <v>0.0613815503530342</v>
      </c>
      <c r="G478" s="4">
        <f t="shared" si="460"/>
        <v>0.0732712415781434</v>
      </c>
      <c r="H478" s="4">
        <f t="shared" si="460"/>
        <v>0.0792805538884782</v>
      </c>
      <c r="I478" s="4">
        <f t="shared" si="460"/>
        <v>0.0993916993049801</v>
      </c>
      <c r="J478" s="4">
        <f t="shared" si="460"/>
        <v>0.0977071441207784</v>
      </c>
      <c r="K478" s="4">
        <f t="shared" si="460"/>
        <v>0.0735564710491347</v>
      </c>
      <c r="L478" s="4">
        <f t="shared" si="460"/>
        <v>0.0759911892494991</v>
      </c>
      <c r="M478" s="4">
        <f t="shared" si="460"/>
        <v>0.098609796948046</v>
      </c>
      <c r="N478" s="4">
        <f t="shared" si="460"/>
        <v>0.0952850249042308</v>
      </c>
      <c r="O478" s="4">
        <f t="shared" si="460"/>
        <v>0.0952109882187511</v>
      </c>
      <c r="P478" s="4">
        <f t="shared" si="460"/>
        <v>0.109975255968514</v>
      </c>
      <c r="Q478" s="4">
        <f t="shared" si="460"/>
        <v>0.106888325676708</v>
      </c>
      <c r="R478" s="4">
        <f t="shared" si="460"/>
        <v>0.0962400389597817</v>
      </c>
      <c r="S478" s="4">
        <f t="shared" si="460"/>
        <v>0.105662380198371</v>
      </c>
      <c r="T478" s="4">
        <f t="shared" si="460"/>
        <v>0.117946185269188</v>
      </c>
      <c r="U478" s="4">
        <f t="shared" si="460"/>
        <v>0.151874383126589</v>
      </c>
      <c r="V478" s="4">
        <f t="shared" si="460"/>
        <v>0.168014694625479</v>
      </c>
      <c r="W478" s="4">
        <f t="shared" si="460"/>
        <v>0.214747767069205</v>
      </c>
      <c r="X478" s="76"/>
      <c r="Y478" s="76"/>
      <c r="Z478" s="76"/>
      <c r="AA478" s="76"/>
    </row>
    <row r="479" ht="12" customHeight="1" spans="1:27">
      <c r="A479" s="54"/>
      <c r="B479">
        <v>48</v>
      </c>
      <c r="C479" s="3">
        <f t="shared" ref="C479:W479" si="461">EXP(r0+C159+C370)</f>
        <v>0.0344721359549928</v>
      </c>
      <c r="D479" s="4">
        <f t="shared" si="461"/>
        <v>0.0435244366468398</v>
      </c>
      <c r="E479" s="4">
        <f t="shared" si="461"/>
        <v>0.0392183271438908</v>
      </c>
      <c r="F479" s="4">
        <f t="shared" si="461"/>
        <v>0.0338311786594202</v>
      </c>
      <c r="G479" s="4">
        <f t="shared" si="461"/>
        <v>0.0338954293278422</v>
      </c>
      <c r="H479" s="4">
        <f t="shared" si="461"/>
        <v>0.0360456914432155</v>
      </c>
      <c r="I479" s="4">
        <f t="shared" si="461"/>
        <v>0.0350733382559463</v>
      </c>
      <c r="J479" s="4">
        <f t="shared" si="461"/>
        <v>0.0380501048323554</v>
      </c>
      <c r="K479" s="4">
        <f t="shared" si="461"/>
        <v>0.0539969914386164</v>
      </c>
      <c r="L479" s="4">
        <f t="shared" si="461"/>
        <v>0.0555569670405111</v>
      </c>
      <c r="M479" s="4">
        <f t="shared" si="461"/>
        <v>0.0989947002918284</v>
      </c>
      <c r="N479" s="4">
        <f t="shared" si="461"/>
        <v>0.107950379111779</v>
      </c>
      <c r="O479" s="4">
        <f t="shared" si="461"/>
        <v>0.118374334639586</v>
      </c>
      <c r="P479" s="4">
        <f t="shared" si="461"/>
        <v>0.107943493065188</v>
      </c>
      <c r="Q479" s="4">
        <f t="shared" si="461"/>
        <v>0.124003620531682</v>
      </c>
      <c r="R479" s="4">
        <f t="shared" si="461"/>
        <v>0.162223925759071</v>
      </c>
      <c r="S479" s="4">
        <f t="shared" si="461"/>
        <v>0.158957548552319</v>
      </c>
      <c r="T479" s="4">
        <f t="shared" si="461"/>
        <v>0.150841065512077</v>
      </c>
      <c r="U479" s="4">
        <f t="shared" si="461"/>
        <v>0.203399722506439</v>
      </c>
      <c r="V479" s="4">
        <f t="shared" si="461"/>
        <v>0.189781652900133</v>
      </c>
      <c r="W479" s="4">
        <f t="shared" si="461"/>
        <v>0.173229832925574</v>
      </c>
      <c r="X479" s="76"/>
      <c r="Y479" s="76"/>
      <c r="Z479" s="76"/>
      <c r="AA479" s="76"/>
    </row>
    <row r="480" ht="12" customHeight="1" spans="1:27">
      <c r="A480" s="54"/>
      <c r="B480">
        <v>49</v>
      </c>
      <c r="C480" s="3">
        <f t="shared" ref="C480:W480" si="462">EXP(r0+C160+C371)</f>
        <v>0.0344721359549928</v>
      </c>
      <c r="D480" s="4">
        <f t="shared" si="462"/>
        <v>0.0338640554682616</v>
      </c>
      <c r="E480" s="4">
        <f t="shared" si="462"/>
        <v>0.0380527295871251</v>
      </c>
      <c r="F480" s="4">
        <f t="shared" si="462"/>
        <v>0.0301911273080158</v>
      </c>
      <c r="G480" s="4">
        <f t="shared" si="462"/>
        <v>0.0346947720336672</v>
      </c>
      <c r="H480" s="4">
        <f t="shared" si="462"/>
        <v>0.0412311681711106</v>
      </c>
      <c r="I480" s="4">
        <f t="shared" si="462"/>
        <v>0.0370634816595347</v>
      </c>
      <c r="J480" s="4">
        <f t="shared" si="462"/>
        <v>0.0390945097242458</v>
      </c>
      <c r="K480" s="4">
        <f t="shared" si="462"/>
        <v>0.0351723042028235</v>
      </c>
      <c r="L480" s="4">
        <f t="shared" si="462"/>
        <v>0.0405676412026409</v>
      </c>
      <c r="M480" s="4">
        <f t="shared" si="462"/>
        <v>0.0447050199438696</v>
      </c>
      <c r="N480" s="4">
        <f t="shared" si="462"/>
        <v>0.055230524745992</v>
      </c>
      <c r="O480" s="4">
        <f t="shared" si="462"/>
        <v>0.060326768281298</v>
      </c>
      <c r="P480" s="4">
        <f t="shared" si="462"/>
        <v>0.0564723594852483</v>
      </c>
      <c r="Q480" s="4">
        <f t="shared" si="462"/>
        <v>0.0545881488826276</v>
      </c>
      <c r="R480" s="4">
        <f t="shared" si="462"/>
        <v>0.0448785393111375</v>
      </c>
      <c r="S480" s="4">
        <f t="shared" si="462"/>
        <v>0.0472661867436333</v>
      </c>
      <c r="T480" s="4">
        <f t="shared" si="462"/>
        <v>0.0388845540198589</v>
      </c>
      <c r="U480" s="4">
        <f t="shared" si="462"/>
        <v>0.0484597006490064</v>
      </c>
      <c r="V480" s="4">
        <f t="shared" si="462"/>
        <v>0.044367101222528</v>
      </c>
      <c r="W480" s="4">
        <f t="shared" si="462"/>
        <v>0.0364354802431104</v>
      </c>
      <c r="X480" s="76"/>
      <c r="Y480" s="76"/>
      <c r="Z480" s="76"/>
      <c r="AA480" s="76"/>
    </row>
    <row r="481" ht="12" customHeight="1" spans="1:27">
      <c r="A481" s="54"/>
      <c r="B481">
        <v>50</v>
      </c>
      <c r="C481" s="3">
        <f t="shared" ref="C481:W481" si="463">EXP(r0+C161+C372)</f>
        <v>0.0344721359549928</v>
      </c>
      <c r="D481" s="4">
        <f t="shared" si="463"/>
        <v>0.0410440955503003</v>
      </c>
      <c r="E481" s="4">
        <f t="shared" si="463"/>
        <v>0.0383117166114944</v>
      </c>
      <c r="F481" s="4">
        <f t="shared" si="463"/>
        <v>0.0422118246339966</v>
      </c>
      <c r="G481" s="4">
        <f t="shared" si="463"/>
        <v>0.042938700817175</v>
      </c>
      <c r="H481" s="4">
        <f t="shared" si="463"/>
        <v>0.0410977547249748</v>
      </c>
      <c r="I481" s="4">
        <f t="shared" si="463"/>
        <v>0.0346667022131237</v>
      </c>
      <c r="J481" s="4">
        <f t="shared" si="463"/>
        <v>0.0318778963464306</v>
      </c>
      <c r="K481" s="4">
        <f t="shared" si="463"/>
        <v>0.0288636409557969</v>
      </c>
      <c r="L481" s="4">
        <f t="shared" si="463"/>
        <v>0.0271949218159715</v>
      </c>
      <c r="M481" s="4">
        <f t="shared" si="463"/>
        <v>0.0275440303831779</v>
      </c>
      <c r="N481" s="4">
        <f t="shared" si="463"/>
        <v>0.0300275852978502</v>
      </c>
      <c r="O481" s="4">
        <f t="shared" si="463"/>
        <v>0.0249294387272391</v>
      </c>
      <c r="P481" s="4">
        <f t="shared" si="463"/>
        <v>0.0224911237310274</v>
      </c>
      <c r="Q481" s="4">
        <f t="shared" si="463"/>
        <v>0.0220655584838993</v>
      </c>
      <c r="R481" s="4">
        <f t="shared" si="463"/>
        <v>0.0277741108160328</v>
      </c>
      <c r="S481" s="4">
        <f t="shared" si="463"/>
        <v>0.0261520554714844</v>
      </c>
      <c r="T481" s="4">
        <f t="shared" si="463"/>
        <v>0.038448942587348</v>
      </c>
      <c r="U481" s="4">
        <f t="shared" si="463"/>
        <v>0.0417619879684646</v>
      </c>
      <c r="V481" s="4">
        <f t="shared" si="463"/>
        <v>0.0399373910049061</v>
      </c>
      <c r="W481" s="4">
        <f t="shared" si="463"/>
        <v>0.0458376286094601</v>
      </c>
      <c r="X481" s="76"/>
      <c r="Y481" s="76"/>
      <c r="Z481" s="76"/>
      <c r="AA481" s="76"/>
    </row>
    <row r="482" ht="12" customHeight="1" spans="1:27">
      <c r="A482" s="54"/>
      <c r="B482">
        <v>51</v>
      </c>
      <c r="C482" s="3">
        <f t="shared" ref="C482:W482" si="464">EXP(r0+C162+C373)</f>
        <v>0.0344721359549928</v>
      </c>
      <c r="D482" s="4">
        <f t="shared" si="464"/>
        <v>0.0300677273057866</v>
      </c>
      <c r="E482" s="4">
        <f t="shared" si="464"/>
        <v>0.0274499424827288</v>
      </c>
      <c r="F482" s="4">
        <f t="shared" si="464"/>
        <v>0.0315256043906747</v>
      </c>
      <c r="G482" s="4">
        <f t="shared" si="464"/>
        <v>0.042498290804474</v>
      </c>
      <c r="H482" s="4">
        <f t="shared" si="464"/>
        <v>0.054284030687159</v>
      </c>
      <c r="I482" s="4">
        <f t="shared" si="464"/>
        <v>0.0650488395641454</v>
      </c>
      <c r="J482" s="4">
        <f t="shared" si="464"/>
        <v>0.109893593913071</v>
      </c>
      <c r="K482" s="4">
        <f t="shared" si="464"/>
        <v>0.108549009871991</v>
      </c>
      <c r="L482" s="4">
        <f t="shared" si="464"/>
        <v>0.113612732370741</v>
      </c>
      <c r="M482" s="4">
        <f t="shared" si="464"/>
        <v>0.0967507364845669</v>
      </c>
      <c r="N482" s="4">
        <f t="shared" si="464"/>
        <v>0.18136531393196</v>
      </c>
      <c r="O482" s="4">
        <f t="shared" si="464"/>
        <v>0.154633277041027</v>
      </c>
      <c r="P482" s="4">
        <f t="shared" si="464"/>
        <v>0.155258553864216</v>
      </c>
      <c r="Q482" s="4">
        <f t="shared" si="464"/>
        <v>0.124523648014833</v>
      </c>
      <c r="R482" s="4">
        <f t="shared" si="464"/>
        <v>0.157806089342191</v>
      </c>
      <c r="S482" s="4">
        <f t="shared" si="464"/>
        <v>0.153518135434287</v>
      </c>
      <c r="T482" s="4">
        <f t="shared" si="464"/>
        <v>0.147670746985262</v>
      </c>
      <c r="U482" s="4">
        <f t="shared" si="464"/>
        <v>0.146477169219454</v>
      </c>
      <c r="V482" s="4">
        <f t="shared" si="464"/>
        <v>0.156192576505653</v>
      </c>
      <c r="W482" s="4">
        <f t="shared" si="464"/>
        <v>0.181074879565583</v>
      </c>
      <c r="X482" s="76"/>
      <c r="Y482" s="76"/>
      <c r="Z482" s="76"/>
      <c r="AA482" s="76"/>
    </row>
    <row r="483" ht="12" customHeight="1" spans="1:27">
      <c r="A483" s="54"/>
      <c r="B483">
        <v>52</v>
      </c>
      <c r="C483" s="3">
        <f t="shared" ref="C483:W483" si="465">EXP(r0+C163+C374)</f>
        <v>0.0344721359549928</v>
      </c>
      <c r="D483" s="4">
        <f t="shared" si="465"/>
        <v>0.0311706148717163</v>
      </c>
      <c r="E483" s="4">
        <f t="shared" si="465"/>
        <v>0.0333054992071376</v>
      </c>
      <c r="F483" s="4">
        <f t="shared" si="465"/>
        <v>0.0342824713539074</v>
      </c>
      <c r="G483" s="4">
        <f t="shared" si="465"/>
        <v>0.0313570080667216</v>
      </c>
      <c r="H483" s="4">
        <f t="shared" si="465"/>
        <v>0.0350104770719392</v>
      </c>
      <c r="I483" s="4">
        <f t="shared" si="465"/>
        <v>0.0305962680861184</v>
      </c>
      <c r="J483" s="4">
        <f t="shared" si="465"/>
        <v>0.0263150534397424</v>
      </c>
      <c r="K483" s="4">
        <f t="shared" si="465"/>
        <v>0.0307714359239567</v>
      </c>
      <c r="L483" s="4">
        <f t="shared" si="465"/>
        <v>0.0365380202983902</v>
      </c>
      <c r="M483" s="4">
        <f t="shared" si="465"/>
        <v>0.0445546539570763</v>
      </c>
      <c r="N483" s="4">
        <f t="shared" si="465"/>
        <v>0.0457545690590626</v>
      </c>
      <c r="O483" s="4">
        <f t="shared" si="465"/>
        <v>0.0411117051242034</v>
      </c>
      <c r="P483" s="4">
        <f t="shared" si="465"/>
        <v>0.0425194849977142</v>
      </c>
      <c r="Q483" s="4">
        <f t="shared" si="465"/>
        <v>0.0495686361860442</v>
      </c>
      <c r="R483" s="4">
        <f t="shared" si="465"/>
        <v>0.0427100693938829</v>
      </c>
      <c r="S483" s="4">
        <f t="shared" si="465"/>
        <v>0.0458050616379247</v>
      </c>
      <c r="T483" s="4">
        <f t="shared" si="465"/>
        <v>0.0487033141830952</v>
      </c>
      <c r="U483" s="4">
        <f t="shared" si="465"/>
        <v>0.0431338215851331</v>
      </c>
      <c r="V483" s="4">
        <f t="shared" si="465"/>
        <v>0.0485946004758326</v>
      </c>
      <c r="W483" s="4">
        <f t="shared" si="465"/>
        <v>0.0492983645497265</v>
      </c>
      <c r="X483" s="76"/>
      <c r="Y483" s="76"/>
      <c r="Z483" s="76"/>
      <c r="AA483" s="76"/>
    </row>
    <row r="484" ht="12" customHeight="1" spans="1:27">
      <c r="A484" s="54"/>
      <c r="B484">
        <v>53</v>
      </c>
      <c r="C484" s="3">
        <f t="shared" ref="C484:W484" si="466">EXP(r0+C164+C375)</f>
        <v>0.0344721359549928</v>
      </c>
      <c r="D484" s="4">
        <f t="shared" si="466"/>
        <v>0.0392155646482148</v>
      </c>
      <c r="E484" s="4">
        <f t="shared" si="466"/>
        <v>0.0372860842016964</v>
      </c>
      <c r="F484" s="4">
        <f t="shared" si="466"/>
        <v>0.0501767764831042</v>
      </c>
      <c r="G484" s="4">
        <f t="shared" si="466"/>
        <v>0.0473908921294159</v>
      </c>
      <c r="H484" s="4">
        <f t="shared" si="466"/>
        <v>0.0515826241851134</v>
      </c>
      <c r="I484" s="4">
        <f t="shared" si="466"/>
        <v>0.0637086163736616</v>
      </c>
      <c r="J484" s="4">
        <f t="shared" si="466"/>
        <v>0.0604550749642133</v>
      </c>
      <c r="K484" s="4">
        <f t="shared" si="466"/>
        <v>0.0501923342645458</v>
      </c>
      <c r="L484" s="4">
        <f t="shared" si="466"/>
        <v>0.0511549834069789</v>
      </c>
      <c r="M484" s="4">
        <f t="shared" si="466"/>
        <v>0.0588470511989221</v>
      </c>
      <c r="N484" s="4">
        <f t="shared" si="466"/>
        <v>0.0521852830790026</v>
      </c>
      <c r="O484" s="4">
        <f t="shared" si="466"/>
        <v>0.0567665103742471</v>
      </c>
      <c r="P484" s="4">
        <f t="shared" si="466"/>
        <v>0.0814939693912464</v>
      </c>
      <c r="Q484" s="4">
        <f t="shared" si="466"/>
        <v>0.0813959258712561</v>
      </c>
      <c r="R484" s="4">
        <f t="shared" si="466"/>
        <v>0.0716460756506203</v>
      </c>
      <c r="S484" s="4">
        <f t="shared" si="466"/>
        <v>0.0812039423870798</v>
      </c>
      <c r="T484" s="4">
        <f t="shared" si="466"/>
        <v>0.0733260737373433</v>
      </c>
      <c r="U484" s="4">
        <f t="shared" si="466"/>
        <v>0.0774564482661573</v>
      </c>
      <c r="V484" s="4">
        <f t="shared" si="466"/>
        <v>0.0631027380682167</v>
      </c>
      <c r="W484" s="4">
        <f t="shared" si="466"/>
        <v>0.061339844392563</v>
      </c>
      <c r="X484" s="76"/>
      <c r="Y484" s="76"/>
      <c r="Z484" s="76"/>
      <c r="AA484" s="76"/>
    </row>
    <row r="485" ht="12" customHeight="1" spans="1:27">
      <c r="A485" s="54"/>
      <c r="B485">
        <v>54</v>
      </c>
      <c r="C485" s="3">
        <f t="shared" ref="C485:W485" si="467">EXP(r0+C165+C376)</f>
        <v>0.0344721359549928</v>
      </c>
      <c r="D485" s="4">
        <f t="shared" si="467"/>
        <v>0.0331012504410431</v>
      </c>
      <c r="E485" s="4">
        <f t="shared" si="467"/>
        <v>0.0325042338424707</v>
      </c>
      <c r="F485" s="4">
        <f t="shared" si="467"/>
        <v>0.0328808765881119</v>
      </c>
      <c r="G485" s="4">
        <f t="shared" si="467"/>
        <v>0.0265160322519936</v>
      </c>
      <c r="H485" s="4">
        <f t="shared" si="467"/>
        <v>0.018445200905091</v>
      </c>
      <c r="I485" s="4">
        <f t="shared" si="467"/>
        <v>0.0225359547187664</v>
      </c>
      <c r="J485" s="4">
        <f t="shared" si="467"/>
        <v>0.0247961042256259</v>
      </c>
      <c r="K485" s="4">
        <f t="shared" si="467"/>
        <v>0.0277052480580107</v>
      </c>
      <c r="L485" s="4">
        <f t="shared" si="467"/>
        <v>0.0369760231327198</v>
      </c>
      <c r="M485" s="4">
        <f t="shared" si="467"/>
        <v>0.0373832760091584</v>
      </c>
      <c r="N485" s="4">
        <f t="shared" si="467"/>
        <v>0.0402376616327626</v>
      </c>
      <c r="O485" s="4">
        <f t="shared" si="467"/>
        <v>0.0568877093054459</v>
      </c>
      <c r="P485" s="4">
        <f t="shared" si="467"/>
        <v>0.0632401493815077</v>
      </c>
      <c r="Q485" s="4">
        <f t="shared" si="467"/>
        <v>0.0598150404812237</v>
      </c>
      <c r="R485" s="4">
        <f t="shared" si="467"/>
        <v>0.0792075208262379</v>
      </c>
      <c r="S485" s="4">
        <f t="shared" si="467"/>
        <v>0.0787778675195756</v>
      </c>
      <c r="T485" s="4">
        <f t="shared" si="467"/>
        <v>0.0773043256082533</v>
      </c>
      <c r="U485" s="4">
        <f t="shared" si="467"/>
        <v>0.0794713709596368</v>
      </c>
      <c r="V485" s="4">
        <f t="shared" si="467"/>
        <v>0.0868047959938627</v>
      </c>
      <c r="W485" s="4">
        <f t="shared" si="467"/>
        <v>0.0736981533185321</v>
      </c>
      <c r="X485" s="76"/>
      <c r="Y485" s="76"/>
      <c r="Z485" s="76"/>
      <c r="AA485" s="76"/>
    </row>
    <row r="486" ht="12" customHeight="1" spans="1:27">
      <c r="A486" s="54"/>
      <c r="B486">
        <v>55</v>
      </c>
      <c r="C486" s="3">
        <f t="shared" ref="C486:W486" si="468">EXP(r0+C166+C377)</f>
        <v>0.0344721359549928</v>
      </c>
      <c r="D486" s="4">
        <f t="shared" si="468"/>
        <v>0.0499608912506094</v>
      </c>
      <c r="E486" s="4">
        <f t="shared" si="468"/>
        <v>0.0645247844599761</v>
      </c>
      <c r="F486" s="4">
        <f t="shared" si="468"/>
        <v>0.0522034684368357</v>
      </c>
      <c r="G486" s="4">
        <f t="shared" si="468"/>
        <v>0.0432036870924061</v>
      </c>
      <c r="H486" s="4">
        <f t="shared" si="468"/>
        <v>0.0503138045779605</v>
      </c>
      <c r="I486" s="4">
        <f t="shared" si="468"/>
        <v>0.0573877303022706</v>
      </c>
      <c r="J486" s="4">
        <f t="shared" si="468"/>
        <v>0.0557554045083093</v>
      </c>
      <c r="K486" s="4">
        <f t="shared" si="468"/>
        <v>0.0472585484582352</v>
      </c>
      <c r="L486" s="4">
        <f t="shared" si="468"/>
        <v>0.0552843035307966</v>
      </c>
      <c r="M486" s="4">
        <f t="shared" si="468"/>
        <v>0.0467138636467604</v>
      </c>
      <c r="N486" s="4">
        <f t="shared" si="468"/>
        <v>0.0332099513296413</v>
      </c>
      <c r="O486" s="4">
        <f t="shared" si="468"/>
        <v>0.0336966095961014</v>
      </c>
      <c r="P486" s="4">
        <f t="shared" si="468"/>
        <v>0.0326290845127166</v>
      </c>
      <c r="Q486" s="4">
        <f t="shared" si="468"/>
        <v>0.040078490069948</v>
      </c>
      <c r="R486" s="4">
        <f t="shared" si="468"/>
        <v>0.0380618651701113</v>
      </c>
      <c r="S486" s="4">
        <f t="shared" si="468"/>
        <v>0.0337225309429291</v>
      </c>
      <c r="T486" s="4">
        <f t="shared" si="468"/>
        <v>0.0316587060342227</v>
      </c>
      <c r="U486" s="4">
        <f t="shared" si="468"/>
        <v>0.0351158858118647</v>
      </c>
      <c r="V486" s="4">
        <f t="shared" si="468"/>
        <v>0.0316530714682802</v>
      </c>
      <c r="W486" s="4">
        <f t="shared" si="468"/>
        <v>0.0280604790046411</v>
      </c>
      <c r="X486" s="76"/>
      <c r="Y486" s="76"/>
      <c r="Z486" s="76"/>
      <c r="AA486" s="76"/>
    </row>
    <row r="487" ht="12" customHeight="1" spans="1:27">
      <c r="A487" s="54"/>
      <c r="B487">
        <v>56</v>
      </c>
      <c r="C487" s="3">
        <f t="shared" ref="C487:W487" si="469">EXP(r0+C167+C378)</f>
        <v>0.0344721359549928</v>
      </c>
      <c r="D487" s="4">
        <f t="shared" si="469"/>
        <v>0.0480164651079896</v>
      </c>
      <c r="E487" s="4">
        <f t="shared" si="469"/>
        <v>0.0525858450819575</v>
      </c>
      <c r="F487" s="4">
        <f t="shared" si="469"/>
        <v>0.0576409997672562</v>
      </c>
      <c r="G487" s="4">
        <f t="shared" si="469"/>
        <v>0.0706509020025605</v>
      </c>
      <c r="H487" s="4">
        <f t="shared" si="469"/>
        <v>0.0680292312852964</v>
      </c>
      <c r="I487" s="4">
        <f t="shared" si="469"/>
        <v>0.0867349521686282</v>
      </c>
      <c r="J487" s="4">
        <f t="shared" si="469"/>
        <v>0.084109501146307</v>
      </c>
      <c r="K487" s="4">
        <f t="shared" si="469"/>
        <v>0.0735791688170953</v>
      </c>
      <c r="L487" s="4">
        <f t="shared" si="469"/>
        <v>0.0684560165220365</v>
      </c>
      <c r="M487" s="4">
        <f t="shared" si="469"/>
        <v>0.0711634656141801</v>
      </c>
      <c r="N487" s="4">
        <f t="shared" si="469"/>
        <v>0.060356187782784</v>
      </c>
      <c r="O487" s="4">
        <f t="shared" si="469"/>
        <v>0.049350085632164</v>
      </c>
      <c r="P487" s="4">
        <f t="shared" si="469"/>
        <v>0.0505860692955198</v>
      </c>
      <c r="Q487" s="4">
        <f t="shared" si="469"/>
        <v>0.0523597165428755</v>
      </c>
      <c r="R487" s="4">
        <f t="shared" si="469"/>
        <v>0.0490751833885096</v>
      </c>
      <c r="S487" s="4">
        <f t="shared" si="469"/>
        <v>0.0585142519758631</v>
      </c>
      <c r="T487" s="4">
        <f t="shared" si="469"/>
        <v>0.0527530222071252</v>
      </c>
      <c r="U487" s="4">
        <f t="shared" si="469"/>
        <v>0.0543055893763816</v>
      </c>
      <c r="V487" s="4">
        <f t="shared" si="469"/>
        <v>0.050554003765695</v>
      </c>
      <c r="W487" s="4">
        <f t="shared" si="469"/>
        <v>0.0518278104061018</v>
      </c>
      <c r="X487" s="76"/>
      <c r="Y487" s="76"/>
      <c r="Z487" s="76"/>
      <c r="AA487" s="76"/>
    </row>
    <row r="488" ht="12" customHeight="1" spans="1:27">
      <c r="A488" s="54"/>
      <c r="B488">
        <v>57</v>
      </c>
      <c r="C488" s="3">
        <f t="shared" ref="C488:W488" si="470">EXP(r0+C168+C379)</f>
        <v>0.0344721359549928</v>
      </c>
      <c r="D488" s="4">
        <f t="shared" si="470"/>
        <v>0.0408201814297916</v>
      </c>
      <c r="E488" s="4">
        <f t="shared" si="470"/>
        <v>0.0372365152700606</v>
      </c>
      <c r="F488" s="4">
        <f t="shared" si="470"/>
        <v>0.0375666397283627</v>
      </c>
      <c r="G488" s="4">
        <f t="shared" si="470"/>
        <v>0.0477617298368799</v>
      </c>
      <c r="H488" s="4">
        <f t="shared" si="470"/>
        <v>0.0589664022066657</v>
      </c>
      <c r="I488" s="4">
        <f t="shared" si="470"/>
        <v>0.0559138847134212</v>
      </c>
      <c r="J488" s="4">
        <f t="shared" si="470"/>
        <v>0.0506906977612096</v>
      </c>
      <c r="K488" s="4">
        <f t="shared" si="470"/>
        <v>0.0619126344480672</v>
      </c>
      <c r="L488" s="4">
        <f t="shared" si="470"/>
        <v>0.0552459154986953</v>
      </c>
      <c r="M488" s="4">
        <f t="shared" si="470"/>
        <v>0.0562093865932235</v>
      </c>
      <c r="N488" s="4">
        <f t="shared" si="470"/>
        <v>0.0733919960548552</v>
      </c>
      <c r="O488" s="4">
        <f t="shared" si="470"/>
        <v>0.0712350275390933</v>
      </c>
      <c r="P488" s="4">
        <f t="shared" si="470"/>
        <v>0.0810754655200864</v>
      </c>
      <c r="Q488" s="4">
        <f t="shared" si="470"/>
        <v>0.0721078300012449</v>
      </c>
      <c r="R488" s="4">
        <f t="shared" si="470"/>
        <v>0.0734940298685438</v>
      </c>
      <c r="S488" s="4">
        <f t="shared" si="470"/>
        <v>0.0793802574834355</v>
      </c>
      <c r="T488" s="4">
        <f t="shared" si="470"/>
        <v>0.0843822985062328</v>
      </c>
      <c r="U488" s="4">
        <f t="shared" si="470"/>
        <v>0.0812356785576902</v>
      </c>
      <c r="V488" s="4">
        <f t="shared" si="470"/>
        <v>0.0853860432167501</v>
      </c>
      <c r="W488" s="4">
        <f t="shared" si="470"/>
        <v>0.0786535286294028</v>
      </c>
      <c r="X488" s="76"/>
      <c r="Y488" s="76"/>
      <c r="Z488" s="76"/>
      <c r="AA488" s="76"/>
    </row>
    <row r="489" ht="12" customHeight="1" spans="1:27">
      <c r="A489" s="54"/>
      <c r="B489">
        <v>58</v>
      </c>
      <c r="C489" s="3">
        <f t="shared" ref="C489:W489" si="471">EXP(r0+C169+C380)</f>
        <v>0.0344721359549928</v>
      </c>
      <c r="D489" s="4">
        <f t="shared" si="471"/>
        <v>0.0358472764813414</v>
      </c>
      <c r="E489" s="4">
        <f t="shared" si="471"/>
        <v>0.034017532262903</v>
      </c>
      <c r="F489" s="4">
        <f t="shared" si="471"/>
        <v>0.0355381620664665</v>
      </c>
      <c r="G489" s="4">
        <f t="shared" si="471"/>
        <v>0.0324414276031213</v>
      </c>
      <c r="H489" s="4">
        <f t="shared" si="471"/>
        <v>0.0292229124338014</v>
      </c>
      <c r="I489" s="4">
        <f t="shared" si="471"/>
        <v>0.0310247640869778</v>
      </c>
      <c r="J489" s="4">
        <f t="shared" si="471"/>
        <v>0.0250237886048094</v>
      </c>
      <c r="K489" s="4">
        <f t="shared" si="471"/>
        <v>0.0264369210960698</v>
      </c>
      <c r="L489" s="4">
        <f t="shared" si="471"/>
        <v>0.0229851091033829</v>
      </c>
      <c r="M489" s="4">
        <f t="shared" si="471"/>
        <v>0.0286108930274198</v>
      </c>
      <c r="N489" s="4">
        <f t="shared" si="471"/>
        <v>0.0333552149578216</v>
      </c>
      <c r="O489" s="4">
        <f t="shared" si="471"/>
        <v>0.037648673615553</v>
      </c>
      <c r="P489" s="4">
        <f t="shared" si="471"/>
        <v>0.0379385509997597</v>
      </c>
      <c r="Q489" s="4">
        <f t="shared" si="471"/>
        <v>0.0287246372164469</v>
      </c>
      <c r="R489" s="4">
        <f t="shared" si="471"/>
        <v>0.0309434775369983</v>
      </c>
      <c r="S489" s="4">
        <f t="shared" si="471"/>
        <v>0.0352132786732827</v>
      </c>
      <c r="T489" s="4">
        <f t="shared" si="471"/>
        <v>0.0338895881886249</v>
      </c>
      <c r="U489" s="4">
        <f t="shared" si="471"/>
        <v>0.0452151613917093</v>
      </c>
      <c r="V489" s="4">
        <f t="shared" si="471"/>
        <v>0.0452754502501267</v>
      </c>
      <c r="W489" s="4">
        <f t="shared" si="471"/>
        <v>0.046510301657961</v>
      </c>
      <c r="X489" s="76"/>
      <c r="Y489" s="76"/>
      <c r="Z489" s="76"/>
      <c r="AA489" s="76"/>
    </row>
    <row r="490" ht="12" customHeight="1" spans="1:27">
      <c r="A490" s="54"/>
      <c r="B490">
        <v>59</v>
      </c>
      <c r="C490" s="3">
        <f t="shared" ref="C490:W490" si="472">EXP(r0+C170+C381)</f>
        <v>0.0344721359549928</v>
      </c>
      <c r="D490" s="4">
        <f t="shared" si="472"/>
        <v>0.0399350532417237</v>
      </c>
      <c r="E490" s="4">
        <f t="shared" si="472"/>
        <v>0.051091236364095</v>
      </c>
      <c r="F490" s="4">
        <f t="shared" si="472"/>
        <v>0.0522797969404182</v>
      </c>
      <c r="G490" s="4">
        <f t="shared" si="472"/>
        <v>0.0579064328960067</v>
      </c>
      <c r="H490" s="4">
        <f t="shared" si="472"/>
        <v>0.0738247857636294</v>
      </c>
      <c r="I490" s="4">
        <f t="shared" si="472"/>
        <v>0.0640945052396044</v>
      </c>
      <c r="J490" s="4">
        <f t="shared" si="472"/>
        <v>0.0676879908453511</v>
      </c>
      <c r="K490" s="4">
        <f t="shared" si="472"/>
        <v>0.0708150821166486</v>
      </c>
      <c r="L490" s="4">
        <f t="shared" si="472"/>
        <v>0.084420044051727</v>
      </c>
      <c r="M490" s="4">
        <f t="shared" si="472"/>
        <v>0.094478312980196</v>
      </c>
      <c r="N490" s="4">
        <f t="shared" si="472"/>
        <v>0.112217870245175</v>
      </c>
      <c r="O490" s="4">
        <f t="shared" si="472"/>
        <v>0.156327232210391</v>
      </c>
      <c r="P490" s="4">
        <f t="shared" si="472"/>
        <v>0.134474741626941</v>
      </c>
      <c r="Q490" s="4">
        <f t="shared" si="472"/>
        <v>0.133677316005527</v>
      </c>
      <c r="R490" s="4">
        <f t="shared" si="472"/>
        <v>0.14322469694197</v>
      </c>
      <c r="S490" s="4">
        <f t="shared" si="472"/>
        <v>0.131105588909524</v>
      </c>
      <c r="T490" s="4">
        <f t="shared" si="472"/>
        <v>0.146772032894276</v>
      </c>
      <c r="U490" s="4">
        <f t="shared" si="472"/>
        <v>0.138055732589096</v>
      </c>
      <c r="V490" s="4">
        <f t="shared" si="472"/>
        <v>0.0933402925966391</v>
      </c>
      <c r="W490" s="4">
        <f t="shared" si="472"/>
        <v>0.137901524628789</v>
      </c>
      <c r="X490" s="76"/>
      <c r="Y490" s="76"/>
      <c r="Z490" s="76"/>
      <c r="AA490" s="76"/>
    </row>
    <row r="491" ht="12" customHeight="1" spans="1:27">
      <c r="A491" s="54"/>
      <c r="B491">
        <v>60</v>
      </c>
      <c r="C491" s="3">
        <f t="shared" ref="C491:W491" si="473">EXP(r0+C171+C382)</f>
        <v>0.0344721359549928</v>
      </c>
      <c r="D491" s="4">
        <f t="shared" si="473"/>
        <v>0.0382968818077365</v>
      </c>
      <c r="E491" s="4">
        <f t="shared" si="473"/>
        <v>0.03424872162981</v>
      </c>
      <c r="F491" s="4">
        <f t="shared" si="473"/>
        <v>0.0381055344885829</v>
      </c>
      <c r="G491" s="4">
        <f t="shared" si="473"/>
        <v>0.0388159946067589</v>
      </c>
      <c r="H491" s="4">
        <f t="shared" si="473"/>
        <v>0.0317118203318826</v>
      </c>
      <c r="I491" s="4">
        <f t="shared" si="473"/>
        <v>0.0267839737245581</v>
      </c>
      <c r="J491" s="4">
        <f t="shared" si="473"/>
        <v>0.0306793181078063</v>
      </c>
      <c r="K491" s="4">
        <f t="shared" si="473"/>
        <v>0.0316920025757797</v>
      </c>
      <c r="L491" s="4">
        <f t="shared" si="473"/>
        <v>0.0472495567560573</v>
      </c>
      <c r="M491" s="4">
        <f t="shared" si="473"/>
        <v>0.0424412734078293</v>
      </c>
      <c r="N491" s="4">
        <f t="shared" si="473"/>
        <v>0.0385483850124976</v>
      </c>
      <c r="O491" s="4">
        <f t="shared" si="473"/>
        <v>0.0293346304137482</v>
      </c>
      <c r="P491" s="4">
        <f t="shared" si="473"/>
        <v>0.0260208339152954</v>
      </c>
      <c r="Q491" s="4">
        <f t="shared" si="473"/>
        <v>0.026393359034052</v>
      </c>
      <c r="R491" s="4">
        <f t="shared" si="473"/>
        <v>0.0260216161186358</v>
      </c>
      <c r="S491" s="4">
        <f t="shared" si="473"/>
        <v>0.0220477308284722</v>
      </c>
      <c r="T491" s="4">
        <f t="shared" si="473"/>
        <v>0.0320716651157869</v>
      </c>
      <c r="U491" s="4">
        <f t="shared" si="473"/>
        <v>0.0277658684418137</v>
      </c>
      <c r="V491" s="4">
        <f t="shared" si="473"/>
        <v>0.0276954774636554</v>
      </c>
      <c r="W491" s="4">
        <f t="shared" si="473"/>
        <v>0.0268067825591958</v>
      </c>
      <c r="X491" s="76"/>
      <c r="Y491" s="76"/>
      <c r="Z491" s="76"/>
      <c r="AA491" s="76"/>
    </row>
    <row r="492" ht="12" customHeight="1" spans="1:27">
      <c r="A492" s="54"/>
      <c r="B492">
        <v>61</v>
      </c>
      <c r="C492" s="3">
        <f t="shared" ref="C492:W492" si="474">EXP(r0+C172+C383)</f>
        <v>0.0344721359549928</v>
      </c>
      <c r="D492" s="4">
        <f t="shared" si="474"/>
        <v>0.0416975126512936</v>
      </c>
      <c r="E492" s="4">
        <f t="shared" si="474"/>
        <v>0.0396916666001509</v>
      </c>
      <c r="F492" s="4">
        <f t="shared" si="474"/>
        <v>0.0359838626748758</v>
      </c>
      <c r="G492" s="4">
        <f t="shared" si="474"/>
        <v>0.0354256118881937</v>
      </c>
      <c r="H492" s="4">
        <f t="shared" si="474"/>
        <v>0.0367702668708629</v>
      </c>
      <c r="I492" s="4">
        <f t="shared" si="474"/>
        <v>0.0343823661980266</v>
      </c>
      <c r="J492" s="4">
        <f t="shared" si="474"/>
        <v>0.0400560267561082</v>
      </c>
      <c r="K492" s="4">
        <f t="shared" si="474"/>
        <v>0.0544960090375601</v>
      </c>
      <c r="L492" s="4">
        <f t="shared" si="474"/>
        <v>0.0427793697128487</v>
      </c>
      <c r="M492" s="4">
        <f t="shared" si="474"/>
        <v>0.0563766289252678</v>
      </c>
      <c r="N492" s="4">
        <f t="shared" si="474"/>
        <v>0.0434084800130908</v>
      </c>
      <c r="O492" s="4">
        <f t="shared" si="474"/>
        <v>0.0529224201370596</v>
      </c>
      <c r="P492" s="4">
        <f t="shared" si="474"/>
        <v>0.04650969627816</v>
      </c>
      <c r="Q492" s="4">
        <f t="shared" si="474"/>
        <v>0.0449853728480712</v>
      </c>
      <c r="R492" s="4">
        <f t="shared" si="474"/>
        <v>0.0459167281454674</v>
      </c>
      <c r="S492" s="4">
        <f t="shared" si="474"/>
        <v>0.0424939776028871</v>
      </c>
      <c r="T492" s="4">
        <f t="shared" si="474"/>
        <v>0.0456929894231416</v>
      </c>
      <c r="U492" s="4">
        <f t="shared" si="474"/>
        <v>0.0506339671415303</v>
      </c>
      <c r="V492" s="4">
        <f t="shared" si="474"/>
        <v>0.0459461896614271</v>
      </c>
      <c r="W492" s="4">
        <f t="shared" si="474"/>
        <v>0.038838082872797</v>
      </c>
      <c r="X492" s="76"/>
      <c r="Y492" s="76"/>
      <c r="Z492" s="76"/>
      <c r="AA492" s="76"/>
    </row>
    <row r="493" ht="12" customHeight="1" spans="1:27">
      <c r="A493" s="54"/>
      <c r="B493">
        <v>62</v>
      </c>
      <c r="C493" s="3">
        <f t="shared" ref="C493:W493" si="475">EXP(r0+C173+C384)</f>
        <v>0.0344721359549928</v>
      </c>
      <c r="D493" s="4">
        <f t="shared" si="475"/>
        <v>0.0451681778599172</v>
      </c>
      <c r="E493" s="4">
        <f t="shared" si="475"/>
        <v>0.0504042671628216</v>
      </c>
      <c r="F493" s="4">
        <f t="shared" si="475"/>
        <v>0.0555778589026546</v>
      </c>
      <c r="G493" s="4">
        <f t="shared" si="475"/>
        <v>0.0542251558955982</v>
      </c>
      <c r="H493" s="4">
        <f t="shared" si="475"/>
        <v>0.0544434742827151</v>
      </c>
      <c r="I493" s="4">
        <f t="shared" si="475"/>
        <v>0.0617455173799488</v>
      </c>
      <c r="J493" s="4">
        <f t="shared" si="475"/>
        <v>0.0647890178033507</v>
      </c>
      <c r="K493" s="4">
        <f t="shared" si="475"/>
        <v>0.0868534132526623</v>
      </c>
      <c r="L493" s="4">
        <f t="shared" si="475"/>
        <v>0.0823997736773489</v>
      </c>
      <c r="M493" s="4">
        <f t="shared" si="475"/>
        <v>0.0796287079392182</v>
      </c>
      <c r="N493" s="4">
        <f t="shared" si="475"/>
        <v>0.0609867437795557</v>
      </c>
      <c r="O493" s="4">
        <f t="shared" si="475"/>
        <v>0.0548877408808286</v>
      </c>
      <c r="P493" s="4">
        <f t="shared" si="475"/>
        <v>0.0732318726625659</v>
      </c>
      <c r="Q493" s="4">
        <f t="shared" si="475"/>
        <v>0.0853377647566366</v>
      </c>
      <c r="R493" s="4">
        <f t="shared" si="475"/>
        <v>0.0779663548982724</v>
      </c>
      <c r="S493" s="4">
        <f t="shared" si="475"/>
        <v>0.067460334897895</v>
      </c>
      <c r="T493" s="4">
        <f t="shared" si="475"/>
        <v>0.0644440353898611</v>
      </c>
      <c r="U493" s="4">
        <f t="shared" si="475"/>
        <v>0.076946345425502</v>
      </c>
      <c r="V493" s="4">
        <f t="shared" si="475"/>
        <v>0.0709830767041689</v>
      </c>
      <c r="W493" s="4">
        <f t="shared" si="475"/>
        <v>0.0712736488091988</v>
      </c>
      <c r="X493" s="76"/>
      <c r="Y493" s="76"/>
      <c r="Z493" s="76"/>
      <c r="AA493" s="76"/>
    </row>
    <row r="494" ht="12" customHeight="1" spans="1:27">
      <c r="A494" s="54"/>
      <c r="B494">
        <v>63</v>
      </c>
      <c r="C494" s="3">
        <f t="shared" ref="C494:W494" si="476">EXP(r0+C174+C385)</f>
        <v>0.0344721359549928</v>
      </c>
      <c r="D494" s="4">
        <f t="shared" si="476"/>
        <v>0.0441127828692238</v>
      </c>
      <c r="E494" s="4">
        <f t="shared" si="476"/>
        <v>0.0587047191593335</v>
      </c>
      <c r="F494" s="4">
        <f t="shared" si="476"/>
        <v>0.06021047805402</v>
      </c>
      <c r="G494" s="4">
        <f t="shared" si="476"/>
        <v>0.0637828983828297</v>
      </c>
      <c r="H494" s="4">
        <f t="shared" si="476"/>
        <v>0.0515478214271523</v>
      </c>
      <c r="I494" s="4">
        <f t="shared" si="476"/>
        <v>0.0391935759689299</v>
      </c>
      <c r="J494" s="4">
        <f t="shared" si="476"/>
        <v>0.0413195145279283</v>
      </c>
      <c r="K494" s="4">
        <f t="shared" si="476"/>
        <v>0.0445861748047198</v>
      </c>
      <c r="L494" s="4">
        <f t="shared" si="476"/>
        <v>0.0445446704630173</v>
      </c>
      <c r="M494" s="4">
        <f t="shared" si="476"/>
        <v>0.0443345714072711</v>
      </c>
      <c r="N494" s="4">
        <f t="shared" si="476"/>
        <v>0.0428211989269611</v>
      </c>
      <c r="O494" s="4">
        <f t="shared" si="476"/>
        <v>0.0527510162819869</v>
      </c>
      <c r="P494" s="4">
        <f t="shared" si="476"/>
        <v>0.0602950106488326</v>
      </c>
      <c r="Q494" s="4">
        <f t="shared" si="476"/>
        <v>0.0695210023368146</v>
      </c>
      <c r="R494" s="4">
        <f t="shared" si="476"/>
        <v>0.059405266505508</v>
      </c>
      <c r="S494" s="4">
        <f t="shared" si="476"/>
        <v>0.0741191706916551</v>
      </c>
      <c r="T494" s="4">
        <f t="shared" si="476"/>
        <v>0.0621669501092127</v>
      </c>
      <c r="U494" s="4">
        <f t="shared" si="476"/>
        <v>0.0761994513670814</v>
      </c>
      <c r="V494" s="4">
        <f t="shared" si="476"/>
        <v>0.065039987189433</v>
      </c>
      <c r="W494" s="4">
        <f t="shared" si="476"/>
        <v>0.0597780165312077</v>
      </c>
      <c r="X494" s="76"/>
      <c r="Y494" s="76"/>
      <c r="Z494" s="76"/>
      <c r="AA494" s="76"/>
    </row>
    <row r="495" ht="12" customHeight="1" spans="1:27">
      <c r="A495" s="54"/>
      <c r="B495">
        <v>64</v>
      </c>
      <c r="C495" s="3">
        <f t="shared" ref="C495:W495" si="477">EXP(r0+C175+C386)</f>
        <v>0.0344721359549928</v>
      </c>
      <c r="D495" s="4">
        <f t="shared" si="477"/>
        <v>0.0369121739314465</v>
      </c>
      <c r="E495" s="4">
        <f t="shared" si="477"/>
        <v>0.035406288794822</v>
      </c>
      <c r="F495" s="4">
        <f t="shared" si="477"/>
        <v>0.0438134871572604</v>
      </c>
      <c r="G495" s="4">
        <f t="shared" si="477"/>
        <v>0.0521743188286819</v>
      </c>
      <c r="H495" s="4">
        <f t="shared" si="477"/>
        <v>0.044810753338939</v>
      </c>
      <c r="I495" s="4">
        <f t="shared" si="477"/>
        <v>0.0329114964236512</v>
      </c>
      <c r="J495" s="4">
        <f t="shared" si="477"/>
        <v>0.0324542564151285</v>
      </c>
      <c r="K495" s="4">
        <f t="shared" si="477"/>
        <v>0.0357123155837327</v>
      </c>
      <c r="L495" s="4">
        <f t="shared" si="477"/>
        <v>0.032112889096591</v>
      </c>
      <c r="M495" s="4">
        <f t="shared" si="477"/>
        <v>0.042616833944038</v>
      </c>
      <c r="N495" s="4">
        <f t="shared" si="477"/>
        <v>0.0531545391711587</v>
      </c>
      <c r="O495" s="4">
        <f t="shared" si="477"/>
        <v>0.0655340553676891</v>
      </c>
      <c r="P495" s="4">
        <f t="shared" si="477"/>
        <v>0.0621056581908514</v>
      </c>
      <c r="Q495" s="4">
        <f t="shared" si="477"/>
        <v>0.0675956404103204</v>
      </c>
      <c r="R495" s="4">
        <f t="shared" si="477"/>
        <v>0.0615328026998707</v>
      </c>
      <c r="S495" s="4">
        <f t="shared" si="477"/>
        <v>0.050325738778128</v>
      </c>
      <c r="T495" s="4">
        <f t="shared" si="477"/>
        <v>0.0589691133381515</v>
      </c>
      <c r="U495" s="4">
        <f t="shared" si="477"/>
        <v>0.0623227258042551</v>
      </c>
      <c r="V495" s="4">
        <f t="shared" si="477"/>
        <v>0.0549162375435808</v>
      </c>
      <c r="W495" s="4">
        <f t="shared" si="477"/>
        <v>0.0573108559376732</v>
      </c>
      <c r="X495" s="76"/>
      <c r="Y495" s="76"/>
      <c r="Z495" s="76"/>
      <c r="AA495" s="76"/>
    </row>
    <row r="496" ht="12" customHeight="1" spans="1:27">
      <c r="A496" s="54"/>
      <c r="B496">
        <v>65</v>
      </c>
      <c r="C496" s="3">
        <f t="shared" ref="C496:W496" si="478">EXP(r0+C176+C387)</f>
        <v>0.0344721359549928</v>
      </c>
      <c r="D496" s="4">
        <f t="shared" si="478"/>
        <v>0.0323348061719994</v>
      </c>
      <c r="E496" s="4">
        <f t="shared" si="478"/>
        <v>0.0459185959711532</v>
      </c>
      <c r="F496" s="4">
        <f t="shared" si="478"/>
        <v>0.0691045645765928</v>
      </c>
      <c r="G496" s="4">
        <f t="shared" si="478"/>
        <v>0.0657336695747774</v>
      </c>
      <c r="H496" s="4">
        <f t="shared" si="478"/>
        <v>0.0491030176968949</v>
      </c>
      <c r="I496" s="4">
        <f t="shared" si="478"/>
        <v>0.0574739410828582</v>
      </c>
      <c r="J496" s="4">
        <f t="shared" si="478"/>
        <v>0.062568087218906</v>
      </c>
      <c r="K496" s="4">
        <f t="shared" si="478"/>
        <v>0.0656359287892317</v>
      </c>
      <c r="L496" s="4">
        <f t="shared" si="478"/>
        <v>0.0779411635215506</v>
      </c>
      <c r="M496" s="4">
        <f t="shared" si="478"/>
        <v>0.0715589847793709</v>
      </c>
      <c r="N496" s="4">
        <f t="shared" si="478"/>
        <v>0.0606902903991227</v>
      </c>
      <c r="O496" s="4">
        <f t="shared" si="478"/>
        <v>0.059930599627659</v>
      </c>
      <c r="P496" s="4">
        <f t="shared" si="478"/>
        <v>0.0552157043570036</v>
      </c>
      <c r="Q496" s="4">
        <f t="shared" si="478"/>
        <v>0.057517319238995</v>
      </c>
      <c r="R496" s="4">
        <f t="shared" si="478"/>
        <v>0.0580878628677616</v>
      </c>
      <c r="S496" s="4">
        <f t="shared" si="478"/>
        <v>0.0634272409239247</v>
      </c>
      <c r="T496" s="4">
        <f t="shared" si="478"/>
        <v>0.0586367337271261</v>
      </c>
      <c r="U496" s="4">
        <f t="shared" si="478"/>
        <v>0.0546304929931088</v>
      </c>
      <c r="V496" s="4">
        <f t="shared" si="478"/>
        <v>0.0517125898619033</v>
      </c>
      <c r="W496" s="4">
        <f t="shared" si="478"/>
        <v>0.0616840688056481</v>
      </c>
      <c r="X496" s="76"/>
      <c r="Y496" s="76"/>
      <c r="Z496" s="76"/>
      <c r="AA496" s="76"/>
    </row>
    <row r="497" ht="12" customHeight="1" spans="1:27">
      <c r="A497" s="54"/>
      <c r="B497">
        <v>66</v>
      </c>
      <c r="C497" s="3">
        <f t="shared" ref="C497:W497" si="479">EXP(r0+C177+C388)</f>
        <v>0.0344721359549928</v>
      </c>
      <c r="D497" s="4">
        <f t="shared" si="479"/>
        <v>0.0429719815594043</v>
      </c>
      <c r="E497" s="4">
        <f t="shared" si="479"/>
        <v>0.0379127956936102</v>
      </c>
      <c r="F497" s="4">
        <f t="shared" si="479"/>
        <v>0.0374221717821686</v>
      </c>
      <c r="G497" s="4">
        <f t="shared" si="479"/>
        <v>0.0387153849269686</v>
      </c>
      <c r="H497" s="4">
        <f t="shared" si="479"/>
        <v>0.031283642810906</v>
      </c>
      <c r="I497" s="4">
        <f t="shared" si="479"/>
        <v>0.0325934869894785</v>
      </c>
      <c r="J497" s="4">
        <f t="shared" si="479"/>
        <v>0.0365472354441334</v>
      </c>
      <c r="K497" s="4">
        <f t="shared" si="479"/>
        <v>0.0307159341533474</v>
      </c>
      <c r="L497" s="4">
        <f t="shared" si="479"/>
        <v>0.0406146091272969</v>
      </c>
      <c r="M497" s="4">
        <f t="shared" si="479"/>
        <v>0.0466119137326514</v>
      </c>
      <c r="N497" s="4">
        <f t="shared" si="479"/>
        <v>0.0509092283786491</v>
      </c>
      <c r="O497" s="4">
        <f t="shared" si="479"/>
        <v>0.0449385453278499</v>
      </c>
      <c r="P497" s="4">
        <f t="shared" si="479"/>
        <v>0.0508479904840571</v>
      </c>
      <c r="Q497" s="4">
        <f t="shared" si="479"/>
        <v>0.0601137730399552</v>
      </c>
      <c r="R497" s="4">
        <f t="shared" si="479"/>
        <v>0.0643360023765741</v>
      </c>
      <c r="S497" s="4">
        <f t="shared" si="479"/>
        <v>0.0710574191779025</v>
      </c>
      <c r="T497" s="4">
        <f t="shared" si="479"/>
        <v>0.0579695065701183</v>
      </c>
      <c r="U497" s="4">
        <f t="shared" si="479"/>
        <v>0.0471496711060118</v>
      </c>
      <c r="V497" s="4">
        <f t="shared" si="479"/>
        <v>0.038328262689388</v>
      </c>
      <c r="W497" s="4">
        <f t="shared" si="479"/>
        <v>0.0432927536323512</v>
      </c>
      <c r="X497" s="76"/>
      <c r="Y497" s="76"/>
      <c r="Z497" s="76"/>
      <c r="AA497" s="76"/>
    </row>
    <row r="498" ht="12" customHeight="1" spans="1:27">
      <c r="A498" s="54"/>
      <c r="B498">
        <v>67</v>
      </c>
      <c r="C498" s="3">
        <f t="shared" ref="C498:W498" si="480">EXP(r0+C178+C389)</f>
        <v>0.0344721359549928</v>
      </c>
      <c r="D498" s="4">
        <f t="shared" si="480"/>
        <v>0.0312569840066673</v>
      </c>
      <c r="E498" s="4">
        <f t="shared" si="480"/>
        <v>0.0338107397451427</v>
      </c>
      <c r="F498" s="4">
        <f t="shared" si="480"/>
        <v>0.0293535458174625</v>
      </c>
      <c r="G498" s="4">
        <f t="shared" si="480"/>
        <v>0.0288535385848309</v>
      </c>
      <c r="H498" s="4">
        <f t="shared" si="480"/>
        <v>0.0259680652829656</v>
      </c>
      <c r="I498" s="4">
        <f t="shared" si="480"/>
        <v>0.0242409417512319</v>
      </c>
      <c r="J498" s="4">
        <f t="shared" si="480"/>
        <v>0.0251176779096368</v>
      </c>
      <c r="K498" s="4">
        <f t="shared" si="480"/>
        <v>0.0207613679415285</v>
      </c>
      <c r="L498" s="4">
        <f t="shared" si="480"/>
        <v>0.0216206287878492</v>
      </c>
      <c r="M498" s="4">
        <f t="shared" si="480"/>
        <v>0.0208337741158991</v>
      </c>
      <c r="N498" s="4">
        <f t="shared" si="480"/>
        <v>0.026010805758906</v>
      </c>
      <c r="O498" s="4">
        <f t="shared" si="480"/>
        <v>0.0221944954828433</v>
      </c>
      <c r="P498" s="4">
        <f t="shared" si="480"/>
        <v>0.0270941408805198</v>
      </c>
      <c r="Q498" s="4">
        <f t="shared" si="480"/>
        <v>0.0340953814006038</v>
      </c>
      <c r="R498" s="4">
        <f t="shared" si="480"/>
        <v>0.0439222612807334</v>
      </c>
      <c r="S498" s="4">
        <f t="shared" si="480"/>
        <v>0.0561433246615526</v>
      </c>
      <c r="T498" s="4">
        <f t="shared" si="480"/>
        <v>0.0629664200929218</v>
      </c>
      <c r="U498" s="4">
        <f t="shared" si="480"/>
        <v>0.079303195200443</v>
      </c>
      <c r="V498" s="4">
        <f t="shared" si="480"/>
        <v>0.094024296235149</v>
      </c>
      <c r="W498" s="4">
        <f t="shared" si="480"/>
        <v>0.0935396906005288</v>
      </c>
      <c r="X498" s="76"/>
      <c r="Y498" s="76"/>
      <c r="Z498" s="76"/>
      <c r="AA498" s="76"/>
    </row>
    <row r="499" ht="12" customHeight="1" spans="1:27">
      <c r="A499" s="54"/>
      <c r="B499">
        <v>68</v>
      </c>
      <c r="C499" s="3">
        <f t="shared" ref="C499:W499" si="481">EXP(r0+C179+C390)</f>
        <v>0.0344721359549928</v>
      </c>
      <c r="D499" s="4">
        <f t="shared" si="481"/>
        <v>0.040719551227297</v>
      </c>
      <c r="E499" s="4">
        <f t="shared" si="481"/>
        <v>0.0381541560271091</v>
      </c>
      <c r="F499" s="4">
        <f t="shared" si="481"/>
        <v>0.0462037874162981</v>
      </c>
      <c r="G499" s="4">
        <f t="shared" si="481"/>
        <v>0.0487613491279623</v>
      </c>
      <c r="H499" s="4">
        <f t="shared" si="481"/>
        <v>0.0548392966080405</v>
      </c>
      <c r="I499" s="4">
        <f t="shared" si="481"/>
        <v>0.0501783597488106</v>
      </c>
      <c r="J499" s="4">
        <f t="shared" si="481"/>
        <v>0.0382069797851901</v>
      </c>
      <c r="K499" s="4">
        <f t="shared" si="481"/>
        <v>0.0337375278976365</v>
      </c>
      <c r="L499" s="4">
        <f t="shared" si="481"/>
        <v>0.0449106288324184</v>
      </c>
      <c r="M499" s="4">
        <f t="shared" si="481"/>
        <v>0.0585446680334302</v>
      </c>
      <c r="N499" s="4">
        <f t="shared" si="481"/>
        <v>0.0606972800602541</v>
      </c>
      <c r="O499" s="4">
        <f t="shared" si="481"/>
        <v>0.0430966927113995</v>
      </c>
      <c r="P499" s="4">
        <f t="shared" si="481"/>
        <v>0.055063029955974</v>
      </c>
      <c r="Q499" s="4">
        <f t="shared" si="481"/>
        <v>0.0439257235293052</v>
      </c>
      <c r="R499" s="4">
        <f t="shared" si="481"/>
        <v>0.0406906147623697</v>
      </c>
      <c r="S499" s="4">
        <f t="shared" si="481"/>
        <v>0.0439445580082639</v>
      </c>
      <c r="T499" s="4">
        <f t="shared" si="481"/>
        <v>0.0500168287152362</v>
      </c>
      <c r="U499" s="4">
        <f t="shared" si="481"/>
        <v>0.052357231460376</v>
      </c>
      <c r="V499" s="4">
        <f t="shared" si="481"/>
        <v>0.0609675403191695</v>
      </c>
      <c r="W499" s="4">
        <f t="shared" si="481"/>
        <v>0.0722947802360611</v>
      </c>
      <c r="X499" s="76"/>
      <c r="Y499" s="76"/>
      <c r="Z499" s="76"/>
      <c r="AA499" s="76"/>
    </row>
    <row r="500" ht="12" customHeight="1" spans="1:27">
      <c r="A500" s="54"/>
      <c r="B500">
        <v>69</v>
      </c>
      <c r="C500" s="3">
        <f t="shared" ref="C500:W500" si="482">EXP(r0+C180+C391)</f>
        <v>0.0344721359549928</v>
      </c>
      <c r="D500" s="4">
        <f t="shared" si="482"/>
        <v>0.0297687698528733</v>
      </c>
      <c r="E500" s="4">
        <f t="shared" si="482"/>
        <v>0.0360310711525346</v>
      </c>
      <c r="F500" s="4">
        <f t="shared" si="482"/>
        <v>0.0378092600574619</v>
      </c>
      <c r="G500" s="4">
        <f t="shared" si="482"/>
        <v>0.0464577330705374</v>
      </c>
      <c r="H500" s="4">
        <f t="shared" si="482"/>
        <v>0.0423680964860137</v>
      </c>
      <c r="I500" s="4">
        <f t="shared" si="482"/>
        <v>0.0442198073538684</v>
      </c>
      <c r="J500" s="4">
        <f t="shared" si="482"/>
        <v>0.0510447240449113</v>
      </c>
      <c r="K500" s="4">
        <f t="shared" si="482"/>
        <v>0.06337902328823</v>
      </c>
      <c r="L500" s="4">
        <f t="shared" si="482"/>
        <v>0.0591502039594559</v>
      </c>
      <c r="M500" s="4">
        <f t="shared" si="482"/>
        <v>0.0534779215701331</v>
      </c>
      <c r="N500" s="4">
        <f t="shared" si="482"/>
        <v>0.0443107455170421</v>
      </c>
      <c r="O500" s="4">
        <f t="shared" si="482"/>
        <v>0.0473283007831293</v>
      </c>
      <c r="P500" s="4">
        <f t="shared" si="482"/>
        <v>0.0452663586964364</v>
      </c>
      <c r="Q500" s="4">
        <f t="shared" si="482"/>
        <v>0.0512467946872784</v>
      </c>
      <c r="R500" s="4">
        <f t="shared" si="482"/>
        <v>0.0551707395323274</v>
      </c>
      <c r="S500" s="4">
        <f t="shared" si="482"/>
        <v>0.0541288361210176</v>
      </c>
      <c r="T500" s="4">
        <f t="shared" si="482"/>
        <v>0.0607308436084416</v>
      </c>
      <c r="U500" s="4">
        <f t="shared" si="482"/>
        <v>0.0675508442916335</v>
      </c>
      <c r="V500" s="4">
        <f t="shared" si="482"/>
        <v>0.0853896186175506</v>
      </c>
      <c r="W500" s="4">
        <f t="shared" si="482"/>
        <v>0.0649881178288621</v>
      </c>
      <c r="X500" s="76"/>
      <c r="Y500" s="76"/>
      <c r="Z500" s="76"/>
      <c r="AA500" s="76"/>
    </row>
    <row r="501" ht="12" customHeight="1" spans="1:27">
      <c r="A501" s="54"/>
      <c r="B501">
        <v>70</v>
      </c>
      <c r="C501" s="3">
        <f t="shared" ref="C501:W501" si="483">EXP(r0+C181+C392)</f>
        <v>0.0344721359549928</v>
      </c>
      <c r="D501" s="4">
        <f t="shared" si="483"/>
        <v>0.0284436840142253</v>
      </c>
      <c r="E501" s="4">
        <f t="shared" si="483"/>
        <v>0.0323065170009462</v>
      </c>
      <c r="F501" s="4">
        <f t="shared" si="483"/>
        <v>0.0303983522944411</v>
      </c>
      <c r="G501" s="4">
        <f t="shared" si="483"/>
        <v>0.0272616967146256</v>
      </c>
      <c r="H501" s="4">
        <f t="shared" si="483"/>
        <v>0.0288751964644175</v>
      </c>
      <c r="I501" s="4">
        <f t="shared" si="483"/>
        <v>0.0241865790981196</v>
      </c>
      <c r="J501" s="4">
        <f t="shared" si="483"/>
        <v>0.026752894678755</v>
      </c>
      <c r="K501" s="4">
        <f t="shared" si="483"/>
        <v>0.023098807067408</v>
      </c>
      <c r="L501" s="4">
        <f t="shared" si="483"/>
        <v>0.0178019031350309</v>
      </c>
      <c r="M501" s="4">
        <f t="shared" si="483"/>
        <v>0.0170885491251484</v>
      </c>
      <c r="N501" s="4">
        <f t="shared" si="483"/>
        <v>0.0187186735810854</v>
      </c>
      <c r="O501" s="4">
        <f t="shared" si="483"/>
        <v>0.0223630448646581</v>
      </c>
      <c r="P501" s="4">
        <f t="shared" si="483"/>
        <v>0.0237628954097261</v>
      </c>
      <c r="Q501" s="4">
        <f t="shared" si="483"/>
        <v>0.024943852880212</v>
      </c>
      <c r="R501" s="4">
        <f t="shared" si="483"/>
        <v>0.0250590230691836</v>
      </c>
      <c r="S501" s="4">
        <f t="shared" si="483"/>
        <v>0.0204974808406304</v>
      </c>
      <c r="T501" s="4">
        <f t="shared" si="483"/>
        <v>0.0298016275992387</v>
      </c>
      <c r="U501" s="4">
        <f t="shared" si="483"/>
        <v>0.020207065992908</v>
      </c>
      <c r="V501" s="4">
        <f t="shared" si="483"/>
        <v>0.0180595723268564</v>
      </c>
      <c r="W501" s="4">
        <f t="shared" si="483"/>
        <v>0.0212236010830503</v>
      </c>
      <c r="X501" s="76"/>
      <c r="Y501" s="76"/>
      <c r="Z501" s="76"/>
      <c r="AA501" s="76"/>
    </row>
    <row r="502" ht="12" customHeight="1" spans="1:27">
      <c r="A502" s="54"/>
      <c r="B502">
        <v>71</v>
      </c>
      <c r="C502" s="3">
        <f t="shared" ref="C502:W502" si="484">EXP(r0+C182+C393)</f>
        <v>0.0344721359549928</v>
      </c>
      <c r="D502" s="4">
        <f t="shared" si="484"/>
        <v>0.0358445141234092</v>
      </c>
      <c r="E502" s="4">
        <f t="shared" si="484"/>
        <v>0.0361977737210372</v>
      </c>
      <c r="F502" s="4">
        <f t="shared" si="484"/>
        <v>0.0339692526292057</v>
      </c>
      <c r="G502" s="4">
        <f t="shared" si="484"/>
        <v>0.0269618386924647</v>
      </c>
      <c r="H502" s="4">
        <f t="shared" si="484"/>
        <v>0.0200190390916244</v>
      </c>
      <c r="I502" s="4">
        <f t="shared" si="484"/>
        <v>0.0171983606509104</v>
      </c>
      <c r="J502" s="4">
        <f t="shared" si="484"/>
        <v>0.0190390840912449</v>
      </c>
      <c r="K502" s="4">
        <f t="shared" si="484"/>
        <v>0.0238371712085353</v>
      </c>
      <c r="L502" s="4">
        <f t="shared" si="484"/>
        <v>0.0210853503575719</v>
      </c>
      <c r="M502" s="4">
        <f t="shared" si="484"/>
        <v>0.0156553675545195</v>
      </c>
      <c r="N502" s="4">
        <f t="shared" si="484"/>
        <v>0.0169248032988816</v>
      </c>
      <c r="O502" s="4">
        <f t="shared" si="484"/>
        <v>0.0155460402084705</v>
      </c>
      <c r="P502" s="4">
        <f t="shared" si="484"/>
        <v>0.0190566292312843</v>
      </c>
      <c r="Q502" s="4">
        <f t="shared" si="484"/>
        <v>0.0151804285552319</v>
      </c>
      <c r="R502" s="4">
        <f t="shared" si="484"/>
        <v>0.016366461220343</v>
      </c>
      <c r="S502" s="4">
        <f t="shared" si="484"/>
        <v>0.0150627764577545</v>
      </c>
      <c r="T502" s="4">
        <f t="shared" si="484"/>
        <v>0.0127640247936851</v>
      </c>
      <c r="U502" s="4">
        <f t="shared" si="484"/>
        <v>0.0125335855805815</v>
      </c>
      <c r="V502" s="4">
        <f t="shared" si="484"/>
        <v>0.0117979127607934</v>
      </c>
      <c r="W502" s="4">
        <f t="shared" si="484"/>
        <v>0.010597212879659</v>
      </c>
      <c r="X502" s="76"/>
      <c r="Y502" s="76"/>
      <c r="Z502" s="76"/>
      <c r="AA502" s="76"/>
    </row>
    <row r="503" ht="12" customHeight="1" spans="1:27">
      <c r="A503" s="54"/>
      <c r="B503">
        <v>72</v>
      </c>
      <c r="C503" s="3">
        <f t="shared" ref="C503:W503" si="485">EXP(r0+C183+C394)</f>
        <v>0.0344721359549928</v>
      </c>
      <c r="D503" s="4">
        <f t="shared" si="485"/>
        <v>0.0469997072029694</v>
      </c>
      <c r="E503" s="4">
        <f t="shared" si="485"/>
        <v>0.057869695118925</v>
      </c>
      <c r="F503" s="4">
        <f t="shared" si="485"/>
        <v>0.0599203413022034</v>
      </c>
      <c r="G503" s="4">
        <f t="shared" si="485"/>
        <v>0.097740003245396</v>
      </c>
      <c r="H503" s="4">
        <f t="shared" si="485"/>
        <v>0.0876994931044885</v>
      </c>
      <c r="I503" s="4">
        <f t="shared" si="485"/>
        <v>0.0606782902388478</v>
      </c>
      <c r="J503" s="4">
        <f t="shared" si="485"/>
        <v>0.0613029005734563</v>
      </c>
      <c r="K503" s="4">
        <f t="shared" si="485"/>
        <v>0.0744044784628557</v>
      </c>
      <c r="L503" s="4">
        <f t="shared" si="485"/>
        <v>0.0646362350804859</v>
      </c>
      <c r="M503" s="4">
        <f t="shared" si="485"/>
        <v>0.0644000009699125</v>
      </c>
      <c r="N503" s="4">
        <f t="shared" si="485"/>
        <v>0.0526639911934577</v>
      </c>
      <c r="O503" s="4">
        <f t="shared" si="485"/>
        <v>0.0508790630206149</v>
      </c>
      <c r="P503" s="4">
        <f t="shared" si="485"/>
        <v>0.043753295225756</v>
      </c>
      <c r="Q503" s="4">
        <f t="shared" si="485"/>
        <v>0.0430931929026054</v>
      </c>
      <c r="R503" s="4">
        <f t="shared" si="485"/>
        <v>0.0415690907090714</v>
      </c>
      <c r="S503" s="4">
        <f t="shared" si="485"/>
        <v>0.0537401580625717</v>
      </c>
      <c r="T503" s="4">
        <f t="shared" si="485"/>
        <v>0.0511675981367007</v>
      </c>
      <c r="U503" s="4">
        <f t="shared" si="485"/>
        <v>0.0471136446671712</v>
      </c>
      <c r="V503" s="4">
        <f t="shared" si="485"/>
        <v>0.0421330178037444</v>
      </c>
      <c r="W503" s="4">
        <f t="shared" si="485"/>
        <v>0.0399208205434206</v>
      </c>
      <c r="X503" s="76"/>
      <c r="Y503" s="76"/>
      <c r="Z503" s="76"/>
      <c r="AA503" s="76"/>
    </row>
    <row r="504" ht="12" customHeight="1" spans="1:27">
      <c r="A504" s="54"/>
      <c r="B504">
        <v>73</v>
      </c>
      <c r="C504" s="3">
        <f t="shared" ref="C504:W504" si="486">EXP(r0+C184+C395)</f>
        <v>0.0344721359549928</v>
      </c>
      <c r="D504" s="4">
        <f t="shared" si="486"/>
        <v>0.0377586882580909</v>
      </c>
      <c r="E504" s="4">
        <f t="shared" si="486"/>
        <v>0.0564550491642564</v>
      </c>
      <c r="F504" s="4">
        <f t="shared" si="486"/>
        <v>0.0557876175601093</v>
      </c>
      <c r="G504" s="4">
        <f t="shared" si="486"/>
        <v>0.0601366870640502</v>
      </c>
      <c r="H504" s="4">
        <f t="shared" si="486"/>
        <v>0.0717270909796971</v>
      </c>
      <c r="I504" s="4">
        <f t="shared" si="486"/>
        <v>0.079632791365894</v>
      </c>
      <c r="J504" s="4">
        <f t="shared" si="486"/>
        <v>0.0699001208038219</v>
      </c>
      <c r="K504" s="4">
        <f t="shared" si="486"/>
        <v>0.102864166682952</v>
      </c>
      <c r="L504" s="4">
        <f t="shared" si="486"/>
        <v>0.120554310560254</v>
      </c>
      <c r="M504" s="4">
        <f t="shared" si="486"/>
        <v>0.149014688206838</v>
      </c>
      <c r="N504" s="4">
        <f t="shared" si="486"/>
        <v>0.131894751910247</v>
      </c>
      <c r="O504" s="4">
        <f t="shared" si="486"/>
        <v>0.138852111314387</v>
      </c>
      <c r="P504" s="4">
        <f t="shared" si="486"/>
        <v>0.15807038409083</v>
      </c>
      <c r="Q504" s="4">
        <f t="shared" si="486"/>
        <v>0.118275922419369</v>
      </c>
      <c r="R504" s="4">
        <f t="shared" si="486"/>
        <v>0.108732991075276</v>
      </c>
      <c r="S504" s="4">
        <f t="shared" si="486"/>
        <v>0.141644886684311</v>
      </c>
      <c r="T504" s="4">
        <f t="shared" si="486"/>
        <v>0.172442483266884</v>
      </c>
      <c r="U504" s="4">
        <f t="shared" si="486"/>
        <v>0.141400606810712</v>
      </c>
      <c r="V504" s="4">
        <f t="shared" si="486"/>
        <v>0.108876453626243</v>
      </c>
      <c r="W504" s="4">
        <f t="shared" si="486"/>
        <v>0.082089635312238</v>
      </c>
      <c r="X504" s="76"/>
      <c r="Y504" s="76"/>
      <c r="Z504" s="76"/>
      <c r="AA504" s="76"/>
    </row>
    <row r="505" ht="12" customHeight="1" spans="1:27">
      <c r="A505" s="54"/>
      <c r="B505">
        <v>74</v>
      </c>
      <c r="C505" s="3">
        <f t="shared" ref="C505:W505" si="487">EXP(r0+C185+C396)</f>
        <v>0.0344721359549928</v>
      </c>
      <c r="D505" s="4">
        <f t="shared" si="487"/>
        <v>0.0325358073289905</v>
      </c>
      <c r="E505" s="4">
        <f t="shared" si="487"/>
        <v>0.027377190544675</v>
      </c>
      <c r="F505" s="4">
        <f t="shared" si="487"/>
        <v>0.0265565130490314</v>
      </c>
      <c r="G505" s="4">
        <f t="shared" si="487"/>
        <v>0.0311943723764677</v>
      </c>
      <c r="H505" s="4">
        <f t="shared" si="487"/>
        <v>0.0376285025866318</v>
      </c>
      <c r="I505" s="4">
        <f t="shared" si="487"/>
        <v>0.0498993499937912</v>
      </c>
      <c r="J505" s="4">
        <f t="shared" si="487"/>
        <v>0.0670761398502669</v>
      </c>
      <c r="K505" s="4">
        <f t="shared" si="487"/>
        <v>0.0688430288198717</v>
      </c>
      <c r="L505" s="4">
        <f t="shared" si="487"/>
        <v>0.0728999910804526</v>
      </c>
      <c r="M505" s="4">
        <f t="shared" si="487"/>
        <v>0.0769854544009889</v>
      </c>
      <c r="N505" s="4">
        <f t="shared" si="487"/>
        <v>0.0829812957516327</v>
      </c>
      <c r="O505" s="4">
        <f t="shared" si="487"/>
        <v>0.080459439745175</v>
      </c>
      <c r="P505" s="4">
        <f t="shared" si="487"/>
        <v>0.0791978275390058</v>
      </c>
      <c r="Q505" s="4">
        <f t="shared" si="487"/>
        <v>0.0759302255968209</v>
      </c>
      <c r="R505" s="4">
        <f t="shared" si="487"/>
        <v>0.0883232257602759</v>
      </c>
      <c r="S505" s="4">
        <f t="shared" si="487"/>
        <v>0.0786352341097119</v>
      </c>
      <c r="T505" s="4">
        <f t="shared" si="487"/>
        <v>0.0865047732703051</v>
      </c>
      <c r="U505" s="4">
        <f t="shared" si="487"/>
        <v>0.091124332574056</v>
      </c>
      <c r="V505" s="4">
        <f t="shared" si="487"/>
        <v>0.10063663135352</v>
      </c>
      <c r="W505" s="4">
        <f t="shared" si="487"/>
        <v>0.108667332046584</v>
      </c>
      <c r="X505" s="76"/>
      <c r="Y505" s="76"/>
      <c r="Z505" s="76"/>
      <c r="AA505" s="76"/>
    </row>
    <row r="506" ht="12" customHeight="1" spans="1:27">
      <c r="A506" s="54"/>
      <c r="B506">
        <v>75</v>
      </c>
      <c r="C506" s="3">
        <f t="shared" ref="C506:W506" si="488">EXP(r0+C186+C397)</f>
        <v>0.0344721359549928</v>
      </c>
      <c r="D506" s="4">
        <f t="shared" si="488"/>
        <v>0.025728408445826</v>
      </c>
      <c r="E506" s="4">
        <f t="shared" si="488"/>
        <v>0.0243809923391284</v>
      </c>
      <c r="F506" s="4">
        <f t="shared" si="488"/>
        <v>0.0270692057398652</v>
      </c>
      <c r="G506" s="4">
        <f t="shared" si="488"/>
        <v>0.0325245673050607</v>
      </c>
      <c r="H506" s="4">
        <f t="shared" si="488"/>
        <v>0.0289277264135017</v>
      </c>
      <c r="I506" s="4">
        <f t="shared" si="488"/>
        <v>0.0261575486028766</v>
      </c>
      <c r="J506" s="4">
        <f t="shared" si="488"/>
        <v>0.0274257523142649</v>
      </c>
      <c r="K506" s="4">
        <f t="shared" si="488"/>
        <v>0.0272812987699162</v>
      </c>
      <c r="L506" s="4">
        <f t="shared" si="488"/>
        <v>0.0299711940001297</v>
      </c>
      <c r="M506" s="4">
        <f t="shared" si="488"/>
        <v>0.034920285155942</v>
      </c>
      <c r="N506" s="4">
        <f t="shared" si="488"/>
        <v>0.0407538387347715</v>
      </c>
      <c r="O506" s="4">
        <f t="shared" si="488"/>
        <v>0.0361564805938696</v>
      </c>
      <c r="P506" s="4">
        <f t="shared" si="488"/>
        <v>0.0336539470294479</v>
      </c>
      <c r="Q506" s="4">
        <f t="shared" si="488"/>
        <v>0.029843375656056</v>
      </c>
      <c r="R506" s="4">
        <f t="shared" si="488"/>
        <v>0.0424556352181307</v>
      </c>
      <c r="S506" s="4">
        <f t="shared" si="488"/>
        <v>0.030580467293065</v>
      </c>
      <c r="T506" s="4">
        <f t="shared" si="488"/>
        <v>0.0388288244302152</v>
      </c>
      <c r="U506" s="4">
        <f t="shared" si="488"/>
        <v>0.0364055989824044</v>
      </c>
      <c r="V506" s="4">
        <f t="shared" si="488"/>
        <v>0.0358730186783116</v>
      </c>
      <c r="W506" s="4">
        <f t="shared" si="488"/>
        <v>0.0362640927417146</v>
      </c>
      <c r="X506" s="76"/>
      <c r="Y506" s="76"/>
      <c r="Z506" s="76"/>
      <c r="AA506" s="76"/>
    </row>
    <row r="507" ht="12" customHeight="1" spans="1:27">
      <c r="A507" s="54"/>
      <c r="B507">
        <v>76</v>
      </c>
      <c r="C507" s="3">
        <f t="shared" ref="C507:W507" si="489">EXP(r0+C187+C398)</f>
        <v>0.0344721359549928</v>
      </c>
      <c r="D507" s="4">
        <f t="shared" si="489"/>
        <v>0.0426995409286822</v>
      </c>
      <c r="E507" s="4">
        <f t="shared" si="489"/>
        <v>0.0467432362911086</v>
      </c>
      <c r="F507" s="4">
        <f t="shared" si="489"/>
        <v>0.0458874506428949</v>
      </c>
      <c r="G507" s="4">
        <f t="shared" si="489"/>
        <v>0.044340279482713</v>
      </c>
      <c r="H507" s="4">
        <f t="shared" si="489"/>
        <v>0.0497437416763352</v>
      </c>
      <c r="I507" s="4">
        <f t="shared" si="489"/>
        <v>0.0573700888552561</v>
      </c>
      <c r="J507" s="4">
        <f t="shared" si="489"/>
        <v>0.0474977606059624</v>
      </c>
      <c r="K507" s="4">
        <f t="shared" si="489"/>
        <v>0.0380718853850824</v>
      </c>
      <c r="L507" s="4">
        <f t="shared" si="489"/>
        <v>0.0412268420619394</v>
      </c>
      <c r="M507" s="4">
        <f t="shared" si="489"/>
        <v>0.0566650863598156</v>
      </c>
      <c r="N507" s="4">
        <f t="shared" si="489"/>
        <v>0.0520673011206317</v>
      </c>
      <c r="O507" s="4">
        <f t="shared" si="489"/>
        <v>0.0610067459355053</v>
      </c>
      <c r="P507" s="4">
        <f t="shared" si="489"/>
        <v>0.0682114591719545</v>
      </c>
      <c r="Q507" s="4">
        <f t="shared" si="489"/>
        <v>0.0690196176328158</v>
      </c>
      <c r="R507" s="4">
        <f t="shared" si="489"/>
        <v>0.0710799239339032</v>
      </c>
      <c r="S507" s="4">
        <f t="shared" si="489"/>
        <v>0.0690910198495968</v>
      </c>
      <c r="T507" s="4">
        <f t="shared" si="489"/>
        <v>0.066096359176046</v>
      </c>
      <c r="U507" s="4">
        <f t="shared" si="489"/>
        <v>0.0554896899610271</v>
      </c>
      <c r="V507" s="4">
        <f t="shared" si="489"/>
        <v>0.0364934557905738</v>
      </c>
      <c r="W507" s="4">
        <f t="shared" si="489"/>
        <v>0.0491834270517742</v>
      </c>
      <c r="X507" s="76"/>
      <c r="Y507" s="76"/>
      <c r="Z507" s="76"/>
      <c r="AA507" s="76"/>
    </row>
    <row r="508" ht="12" customHeight="1" spans="1:27">
      <c r="A508" s="54"/>
      <c r="B508">
        <v>77</v>
      </c>
      <c r="C508" s="3">
        <f t="shared" ref="C508:W508" si="490">EXP(r0+C188+C399)</f>
        <v>0.0344721359549928</v>
      </c>
      <c r="D508" s="4">
        <f t="shared" si="490"/>
        <v>0.0335243239035486</v>
      </c>
      <c r="E508" s="4">
        <f t="shared" si="490"/>
        <v>0.0333027952168697</v>
      </c>
      <c r="F508" s="4">
        <f t="shared" si="490"/>
        <v>0.0346804903005117</v>
      </c>
      <c r="G508" s="4">
        <f t="shared" si="490"/>
        <v>0.0361317927094984</v>
      </c>
      <c r="H508" s="4">
        <f t="shared" si="490"/>
        <v>0.0481300038060026</v>
      </c>
      <c r="I508" s="4">
        <f t="shared" si="490"/>
        <v>0.0459864884937325</v>
      </c>
      <c r="J508" s="4">
        <f t="shared" si="490"/>
        <v>0.0417880241494928</v>
      </c>
      <c r="K508" s="4">
        <f t="shared" si="490"/>
        <v>0.0442331472945575</v>
      </c>
      <c r="L508" s="4">
        <f t="shared" si="490"/>
        <v>0.0424041117637673</v>
      </c>
      <c r="M508" s="4">
        <f t="shared" si="490"/>
        <v>0.0522908060602251</v>
      </c>
      <c r="N508" s="4">
        <f t="shared" si="490"/>
        <v>0.0503711303182779</v>
      </c>
      <c r="O508" s="4">
        <f t="shared" si="490"/>
        <v>0.0725789090064096</v>
      </c>
      <c r="P508" s="4">
        <f t="shared" si="490"/>
        <v>0.0645047902859062</v>
      </c>
      <c r="Q508" s="4">
        <f t="shared" si="490"/>
        <v>0.0957954909899761</v>
      </c>
      <c r="R508" s="4">
        <f t="shared" si="490"/>
        <v>0.122095674490514</v>
      </c>
      <c r="S508" s="4">
        <f t="shared" si="490"/>
        <v>0.0775703655849461</v>
      </c>
      <c r="T508" s="4">
        <f t="shared" si="490"/>
        <v>0.0622705069681306</v>
      </c>
      <c r="U508" s="4">
        <f t="shared" si="490"/>
        <v>0.0664253049862804</v>
      </c>
      <c r="V508" s="4">
        <f t="shared" si="490"/>
        <v>0.0647180648000124</v>
      </c>
      <c r="W508" s="4">
        <f t="shared" si="490"/>
        <v>0.0652485650126543</v>
      </c>
      <c r="X508" s="76"/>
      <c r="Y508" s="76"/>
      <c r="Z508" s="76"/>
      <c r="AA508" s="76"/>
    </row>
    <row r="509" ht="12" customHeight="1" spans="1:27">
      <c r="A509" s="54"/>
      <c r="B509">
        <v>78</v>
      </c>
      <c r="C509" s="3">
        <f t="shared" ref="C509:W509" si="491">EXP(r0+C189+C400)</f>
        <v>0.0344721359549928</v>
      </c>
      <c r="D509" s="4">
        <f t="shared" si="491"/>
        <v>0.0374166646846244</v>
      </c>
      <c r="E509" s="4">
        <f t="shared" si="491"/>
        <v>0.0355714587866313</v>
      </c>
      <c r="F509" s="4">
        <f t="shared" si="491"/>
        <v>0.0336713542230388</v>
      </c>
      <c r="G509" s="4">
        <f t="shared" si="491"/>
        <v>0.0324055869737108</v>
      </c>
      <c r="H509" s="4">
        <f t="shared" si="491"/>
        <v>0.0407187417278565</v>
      </c>
      <c r="I509" s="4">
        <f t="shared" si="491"/>
        <v>0.0475704519020021</v>
      </c>
      <c r="J509" s="4">
        <f t="shared" si="491"/>
        <v>0.0537973349634864</v>
      </c>
      <c r="K509" s="4">
        <f t="shared" si="491"/>
        <v>0.05578531106344</v>
      </c>
      <c r="L509" s="4">
        <f t="shared" si="491"/>
        <v>0.0585709128007183</v>
      </c>
      <c r="M509" s="4">
        <f t="shared" si="491"/>
        <v>0.0621253212108449</v>
      </c>
      <c r="N509" s="4">
        <f t="shared" si="491"/>
        <v>0.0723524655899877</v>
      </c>
      <c r="O509" s="4">
        <f t="shared" si="491"/>
        <v>0.0553185094182383</v>
      </c>
      <c r="P509" s="4">
        <f t="shared" si="491"/>
        <v>0.0580640735524799</v>
      </c>
      <c r="Q509" s="4">
        <f t="shared" si="491"/>
        <v>0.0520420787422388</v>
      </c>
      <c r="R509" s="4">
        <f t="shared" si="491"/>
        <v>0.0549602378608474</v>
      </c>
      <c r="S509" s="4">
        <f t="shared" si="491"/>
        <v>0.0712520017622687</v>
      </c>
      <c r="T509" s="4">
        <f t="shared" si="491"/>
        <v>0.0889402037619192</v>
      </c>
      <c r="U509" s="4">
        <f t="shared" si="491"/>
        <v>0.0817682020231968</v>
      </c>
      <c r="V509" s="4">
        <f t="shared" si="491"/>
        <v>0.0863098945137913</v>
      </c>
      <c r="W509" s="4">
        <f t="shared" si="491"/>
        <v>0.0892435289380175</v>
      </c>
      <c r="X509" s="76"/>
      <c r="Y509" s="76"/>
      <c r="Z509" s="76"/>
      <c r="AA509" s="76"/>
    </row>
    <row r="510" ht="12" customHeight="1" spans="1:27">
      <c r="A510" s="54"/>
      <c r="B510">
        <v>79</v>
      </c>
      <c r="C510" s="3">
        <f t="shared" ref="C510:W510" si="492">EXP(r0+C190+C401)</f>
        <v>0.0344721359549928</v>
      </c>
      <c r="D510" s="4">
        <f t="shared" si="492"/>
        <v>0.0339565552120823</v>
      </c>
      <c r="E510" s="4">
        <f t="shared" si="492"/>
        <v>0.0365392833698868</v>
      </c>
      <c r="F510" s="4">
        <f t="shared" si="492"/>
        <v>0.0383195001355773</v>
      </c>
      <c r="G510" s="4">
        <f t="shared" si="492"/>
        <v>0.0397846691923991</v>
      </c>
      <c r="H510" s="4">
        <f t="shared" si="492"/>
        <v>0.0345347442104619</v>
      </c>
      <c r="I510" s="4">
        <f t="shared" si="492"/>
        <v>0.0329349123064428</v>
      </c>
      <c r="J510" s="4">
        <f t="shared" si="492"/>
        <v>0.031875506999786</v>
      </c>
      <c r="K510" s="4">
        <f t="shared" si="492"/>
        <v>0.0343672957561045</v>
      </c>
      <c r="L510" s="4">
        <f t="shared" si="492"/>
        <v>0.0466890743410692</v>
      </c>
      <c r="M510" s="4">
        <f t="shared" si="492"/>
        <v>0.0566594424797914</v>
      </c>
      <c r="N510" s="4">
        <f t="shared" si="492"/>
        <v>0.0535727424408603</v>
      </c>
      <c r="O510" s="4">
        <f t="shared" si="492"/>
        <v>0.0708613858794095</v>
      </c>
      <c r="P510" s="4">
        <f t="shared" si="492"/>
        <v>0.0938492796578131</v>
      </c>
      <c r="Q510" s="4">
        <f t="shared" si="492"/>
        <v>0.0998814197654622</v>
      </c>
      <c r="R510" s="4">
        <f t="shared" si="492"/>
        <v>0.138014851898574</v>
      </c>
      <c r="S510" s="4">
        <f t="shared" si="492"/>
        <v>0.178003703161573</v>
      </c>
      <c r="T510" s="4">
        <f t="shared" si="492"/>
        <v>0.248990267009068</v>
      </c>
      <c r="U510" s="4">
        <f t="shared" si="492"/>
        <v>0.257895283740179</v>
      </c>
      <c r="V510" s="4">
        <f t="shared" si="492"/>
        <v>0.293812293930777</v>
      </c>
      <c r="W510" s="4">
        <f t="shared" si="492"/>
        <v>0.320108280543003</v>
      </c>
      <c r="X510" s="76"/>
      <c r="Y510" s="76"/>
      <c r="Z510" s="76"/>
      <c r="AA510" s="76"/>
    </row>
    <row r="511" ht="12" customHeight="1" spans="1:27">
      <c r="A511" s="54"/>
      <c r="B511">
        <v>80</v>
      </c>
      <c r="C511" s="3">
        <f t="shared" ref="C511:W511" si="493">EXP(r0+C191+C402)</f>
        <v>0.0344721359549928</v>
      </c>
      <c r="D511" s="4">
        <f t="shared" si="493"/>
        <v>0.0316102290695126</v>
      </c>
      <c r="E511" s="4">
        <f t="shared" si="493"/>
        <v>0.0375791540103123</v>
      </c>
      <c r="F511" s="4">
        <f t="shared" si="493"/>
        <v>0.0318181025477304</v>
      </c>
      <c r="G511" s="4">
        <f t="shared" si="493"/>
        <v>0.0317957542129259</v>
      </c>
      <c r="H511" s="4">
        <f t="shared" si="493"/>
        <v>0.0355205377542177</v>
      </c>
      <c r="I511" s="4">
        <f t="shared" si="493"/>
        <v>0.0297786474676167</v>
      </c>
      <c r="J511" s="4">
        <f t="shared" si="493"/>
        <v>0.0317389610246191</v>
      </c>
      <c r="K511" s="4">
        <f t="shared" si="493"/>
        <v>0.0374927324049181</v>
      </c>
      <c r="L511" s="4">
        <f t="shared" si="493"/>
        <v>0.0406366474822853</v>
      </c>
      <c r="M511" s="4">
        <f t="shared" si="493"/>
        <v>0.0387971087100135</v>
      </c>
      <c r="N511" s="4">
        <f t="shared" si="493"/>
        <v>0.0310206902782565</v>
      </c>
      <c r="O511" s="4">
        <f t="shared" si="493"/>
        <v>0.0342322260591651</v>
      </c>
      <c r="P511" s="4">
        <f t="shared" si="493"/>
        <v>0.0334681369742332</v>
      </c>
      <c r="Q511" s="4">
        <f t="shared" si="493"/>
        <v>0.0370263221790826</v>
      </c>
      <c r="R511" s="4">
        <f t="shared" si="493"/>
        <v>0.034670156147023</v>
      </c>
      <c r="S511" s="4">
        <f t="shared" si="493"/>
        <v>0.0324083590827661</v>
      </c>
      <c r="T511" s="4">
        <f t="shared" si="493"/>
        <v>0.0292299301936956</v>
      </c>
      <c r="U511" s="4">
        <f t="shared" si="493"/>
        <v>0.0368621131752652</v>
      </c>
      <c r="V511" s="4">
        <f t="shared" si="493"/>
        <v>0.0295394261892704</v>
      </c>
      <c r="W511" s="4">
        <f t="shared" si="493"/>
        <v>0.0368521687750704</v>
      </c>
      <c r="X511" s="76"/>
      <c r="Y511" s="76"/>
      <c r="Z511" s="76"/>
      <c r="AA511" s="76"/>
    </row>
    <row r="512" ht="12" customHeight="1" spans="1:27">
      <c r="A512" s="54"/>
      <c r="B512">
        <v>81</v>
      </c>
      <c r="C512" s="3">
        <f t="shared" ref="C512:W512" si="494">EXP(r0+C192+C403)</f>
        <v>0.0344721359549928</v>
      </c>
      <c r="D512" s="4">
        <f t="shared" si="494"/>
        <v>0.0405378061798662</v>
      </c>
      <c r="E512" s="4">
        <f t="shared" si="494"/>
        <v>0.0438790259734824</v>
      </c>
      <c r="F512" s="4">
        <f t="shared" si="494"/>
        <v>0.0521620686501812</v>
      </c>
      <c r="G512" s="4">
        <f t="shared" si="494"/>
        <v>0.0366014519088647</v>
      </c>
      <c r="H512" s="4">
        <f t="shared" si="494"/>
        <v>0.0404008869407017</v>
      </c>
      <c r="I512" s="4">
        <f t="shared" si="494"/>
        <v>0.0397274273403828</v>
      </c>
      <c r="J512" s="4">
        <f t="shared" si="494"/>
        <v>0.0484505763893442</v>
      </c>
      <c r="K512" s="4">
        <f t="shared" si="494"/>
        <v>0.0653345685446337</v>
      </c>
      <c r="L512" s="4">
        <f t="shared" si="494"/>
        <v>0.0652662273585097</v>
      </c>
      <c r="M512" s="4">
        <f t="shared" si="494"/>
        <v>0.0757408368810004</v>
      </c>
      <c r="N512" s="4">
        <f t="shared" si="494"/>
        <v>0.074073138535841</v>
      </c>
      <c r="O512" s="4">
        <f t="shared" si="494"/>
        <v>0.0714772266327879</v>
      </c>
      <c r="P512" s="4">
        <f t="shared" si="494"/>
        <v>0.0752010368498946</v>
      </c>
      <c r="Q512" s="4">
        <f t="shared" si="494"/>
        <v>0.104951797915638</v>
      </c>
      <c r="R512" s="4">
        <f t="shared" si="494"/>
        <v>0.116945655471454</v>
      </c>
      <c r="S512" s="4">
        <f t="shared" si="494"/>
        <v>0.0819317428969707</v>
      </c>
      <c r="T512" s="4">
        <f t="shared" si="494"/>
        <v>0.106747718355949</v>
      </c>
      <c r="U512" s="4">
        <f t="shared" si="494"/>
        <v>0.0885189697351208</v>
      </c>
      <c r="V512" s="4">
        <f t="shared" si="494"/>
        <v>0.0790017567675978</v>
      </c>
      <c r="W512" s="4">
        <f t="shared" si="494"/>
        <v>0.0747248893990596</v>
      </c>
      <c r="X512" s="76"/>
      <c r="Y512" s="76"/>
      <c r="Z512" s="76"/>
      <c r="AA512" s="76"/>
    </row>
    <row r="513" ht="12" customHeight="1" spans="1:27">
      <c r="A513" s="54"/>
      <c r="B513">
        <v>82</v>
      </c>
      <c r="C513" s="3">
        <f t="shared" ref="C513:W513" si="495">EXP(r0+C193+C404)</f>
        <v>0.0344721359549928</v>
      </c>
      <c r="D513" s="4">
        <f t="shared" si="495"/>
        <v>0.0343743280468416</v>
      </c>
      <c r="E513" s="4">
        <f t="shared" si="495"/>
        <v>0.0383807739780494</v>
      </c>
      <c r="F513" s="4">
        <f t="shared" si="495"/>
        <v>0.0453932060848216</v>
      </c>
      <c r="G513" s="4">
        <f t="shared" si="495"/>
        <v>0.0559197605598921</v>
      </c>
      <c r="H513" s="4">
        <f t="shared" si="495"/>
        <v>0.0715545333631914</v>
      </c>
      <c r="I513" s="4">
        <f t="shared" si="495"/>
        <v>0.0616508273989001</v>
      </c>
      <c r="J513" s="4">
        <f t="shared" si="495"/>
        <v>0.0595227511461923</v>
      </c>
      <c r="K513" s="4">
        <f t="shared" si="495"/>
        <v>0.046809467497122</v>
      </c>
      <c r="L513" s="4">
        <f t="shared" si="495"/>
        <v>0.049899392396486</v>
      </c>
      <c r="M513" s="4">
        <f t="shared" si="495"/>
        <v>0.0496553549226969</v>
      </c>
      <c r="N513" s="4">
        <f t="shared" si="495"/>
        <v>0.0465565457096264</v>
      </c>
      <c r="O513" s="4">
        <f t="shared" si="495"/>
        <v>0.0522496794678801</v>
      </c>
      <c r="P513" s="4">
        <f t="shared" si="495"/>
        <v>0.0705366676034263</v>
      </c>
      <c r="Q513" s="4">
        <f t="shared" si="495"/>
        <v>0.068775944222901</v>
      </c>
      <c r="R513" s="4">
        <f t="shared" si="495"/>
        <v>0.0623384794258919</v>
      </c>
      <c r="S513" s="4">
        <f t="shared" si="495"/>
        <v>0.0752810733310924</v>
      </c>
      <c r="T513" s="4">
        <f t="shared" si="495"/>
        <v>0.0755654827440486</v>
      </c>
      <c r="U513" s="4">
        <f t="shared" si="495"/>
        <v>0.0927599932549887</v>
      </c>
      <c r="V513" s="4">
        <f t="shared" si="495"/>
        <v>0.0816814042797316</v>
      </c>
      <c r="W513" s="4">
        <f t="shared" si="495"/>
        <v>0.0846113163442261</v>
      </c>
      <c r="X513" s="76"/>
      <c r="Y513" s="76"/>
      <c r="Z513" s="76"/>
      <c r="AA513" s="76"/>
    </row>
    <row r="514" ht="12" customHeight="1" spans="1:27">
      <c r="A514" s="54"/>
      <c r="B514">
        <v>83</v>
      </c>
      <c r="C514" s="3">
        <f t="shared" ref="C514:W514" si="496">EXP(r0+C194+C405)</f>
        <v>0.0344721359549928</v>
      </c>
      <c r="D514" s="4">
        <f t="shared" si="496"/>
        <v>0.0333812027129977</v>
      </c>
      <c r="E514" s="4">
        <f t="shared" si="496"/>
        <v>0.0424199982072963</v>
      </c>
      <c r="F514" s="4">
        <f t="shared" si="496"/>
        <v>0.0499778855511545</v>
      </c>
      <c r="G514" s="4">
        <f t="shared" si="496"/>
        <v>0.0409362126078501</v>
      </c>
      <c r="H514" s="4">
        <f t="shared" si="496"/>
        <v>0.0352115941586405</v>
      </c>
      <c r="I514" s="4">
        <f t="shared" si="496"/>
        <v>0.0315789204602398</v>
      </c>
      <c r="J514" s="4">
        <f t="shared" si="496"/>
        <v>0.0242896412441513</v>
      </c>
      <c r="K514" s="4">
        <f t="shared" si="496"/>
        <v>0.021967886329657</v>
      </c>
      <c r="L514" s="4">
        <f t="shared" si="496"/>
        <v>0.0258066433965277</v>
      </c>
      <c r="M514" s="4">
        <f t="shared" si="496"/>
        <v>0.0246263475055053</v>
      </c>
      <c r="N514" s="4">
        <f t="shared" si="496"/>
        <v>0.0238398109690999</v>
      </c>
      <c r="O514" s="4">
        <f t="shared" si="496"/>
        <v>0.0276673216583784</v>
      </c>
      <c r="P514" s="4">
        <f t="shared" si="496"/>
        <v>0.0306095458110865</v>
      </c>
      <c r="Q514" s="4">
        <f t="shared" si="496"/>
        <v>0.0313961977458893</v>
      </c>
      <c r="R514" s="4">
        <f t="shared" si="496"/>
        <v>0.0348850368747718</v>
      </c>
      <c r="S514" s="4">
        <f t="shared" si="496"/>
        <v>0.0311710981610467</v>
      </c>
      <c r="T514" s="4">
        <f t="shared" si="496"/>
        <v>0.0360045557785465</v>
      </c>
      <c r="U514" s="4">
        <f t="shared" si="496"/>
        <v>0.0443051318254358</v>
      </c>
      <c r="V514" s="4">
        <f t="shared" si="496"/>
        <v>0.0457515320459152</v>
      </c>
      <c r="W514" s="4">
        <f t="shared" si="496"/>
        <v>0.0453085770306853</v>
      </c>
      <c r="X514" s="76"/>
      <c r="Y514" s="76"/>
      <c r="Z514" s="76"/>
      <c r="AA514" s="76"/>
    </row>
    <row r="515" ht="12" customHeight="1" spans="1:27">
      <c r="A515" s="54"/>
      <c r="B515">
        <v>84</v>
      </c>
      <c r="C515" s="3">
        <f t="shared" ref="C515:W515" si="497">EXP(r0+C195+C406)</f>
        <v>0.0344721359549928</v>
      </c>
      <c r="D515" s="4">
        <f t="shared" si="497"/>
        <v>0.038631228662397</v>
      </c>
      <c r="E515" s="4">
        <f t="shared" si="497"/>
        <v>0.0384007950324228</v>
      </c>
      <c r="F515" s="4">
        <f t="shared" si="497"/>
        <v>0.0397016820583961</v>
      </c>
      <c r="G515" s="4">
        <f t="shared" si="497"/>
        <v>0.0418882673596391</v>
      </c>
      <c r="H515" s="4">
        <f t="shared" si="497"/>
        <v>0.0443887874342233</v>
      </c>
      <c r="I515" s="4">
        <f t="shared" si="497"/>
        <v>0.0429852677789347</v>
      </c>
      <c r="J515" s="4">
        <f t="shared" si="497"/>
        <v>0.0439703568788871</v>
      </c>
      <c r="K515" s="4">
        <f t="shared" si="497"/>
        <v>0.0377977134130642</v>
      </c>
      <c r="L515" s="4">
        <f t="shared" si="497"/>
        <v>0.0266005731554303</v>
      </c>
      <c r="M515" s="4">
        <f t="shared" si="497"/>
        <v>0.0260229599761415</v>
      </c>
      <c r="N515" s="4">
        <f t="shared" si="497"/>
        <v>0.0226954664307771</v>
      </c>
      <c r="O515" s="4">
        <f t="shared" si="497"/>
        <v>0.0278517795777403</v>
      </c>
      <c r="P515" s="4">
        <f t="shared" si="497"/>
        <v>0.0213582720541496</v>
      </c>
      <c r="Q515" s="4">
        <f t="shared" si="497"/>
        <v>0.016801746246425</v>
      </c>
      <c r="R515" s="4">
        <f t="shared" si="497"/>
        <v>0.014711813151608</v>
      </c>
      <c r="S515" s="4">
        <f t="shared" si="497"/>
        <v>0.0153154643502441</v>
      </c>
      <c r="T515" s="4">
        <f t="shared" si="497"/>
        <v>0.0145007240383904</v>
      </c>
      <c r="U515" s="4">
        <f t="shared" si="497"/>
        <v>0.0139398053615212</v>
      </c>
      <c r="V515" s="4">
        <f t="shared" si="497"/>
        <v>0.0111641721115906</v>
      </c>
      <c r="W515" s="4">
        <f t="shared" si="497"/>
        <v>0.0108361620388906</v>
      </c>
      <c r="X515" s="76"/>
      <c r="Y515" s="76"/>
      <c r="Z515" s="76"/>
      <c r="AA515" s="76"/>
    </row>
    <row r="516" ht="12" customHeight="1" spans="1:27">
      <c r="A516" s="54"/>
      <c r="B516">
        <v>85</v>
      </c>
      <c r="C516" s="3">
        <f t="shared" ref="C516:W516" si="498">EXP(r0+C196+C407)</f>
        <v>0.0344721359549928</v>
      </c>
      <c r="D516" s="4">
        <f t="shared" si="498"/>
        <v>0.0310105554782923</v>
      </c>
      <c r="E516" s="4">
        <f t="shared" si="498"/>
        <v>0.0300214513388918</v>
      </c>
      <c r="F516" s="4">
        <f t="shared" si="498"/>
        <v>0.0457365384001529</v>
      </c>
      <c r="G516" s="4">
        <f t="shared" si="498"/>
        <v>0.0490596824799129</v>
      </c>
      <c r="H516" s="4">
        <f t="shared" si="498"/>
        <v>0.0502036907290115</v>
      </c>
      <c r="I516" s="4">
        <f t="shared" si="498"/>
        <v>0.0690262495115233</v>
      </c>
      <c r="J516" s="4">
        <f t="shared" si="498"/>
        <v>0.0657611034491943</v>
      </c>
      <c r="K516" s="4">
        <f t="shared" si="498"/>
        <v>0.0760826635329486</v>
      </c>
      <c r="L516" s="4">
        <f t="shared" si="498"/>
        <v>0.0917015310008602</v>
      </c>
      <c r="M516" s="4">
        <f t="shared" si="498"/>
        <v>0.0764545357720459</v>
      </c>
      <c r="N516" s="4">
        <f t="shared" si="498"/>
        <v>0.0790995160912109</v>
      </c>
      <c r="O516" s="4">
        <f t="shared" si="498"/>
        <v>0.0632202051100082</v>
      </c>
      <c r="P516" s="4">
        <f t="shared" si="498"/>
        <v>0.075142700349978</v>
      </c>
      <c r="Q516" s="4">
        <f t="shared" si="498"/>
        <v>0.0995779065763617</v>
      </c>
      <c r="R516" s="4">
        <f t="shared" si="498"/>
        <v>0.104601725649114</v>
      </c>
      <c r="S516" s="4">
        <f t="shared" si="498"/>
        <v>0.124294262519589</v>
      </c>
      <c r="T516" s="4">
        <f t="shared" si="498"/>
        <v>0.111399428995359</v>
      </c>
      <c r="U516" s="4">
        <f t="shared" si="498"/>
        <v>0.0874528157082849</v>
      </c>
      <c r="V516" s="4">
        <f t="shared" si="498"/>
        <v>0.0812847550910167</v>
      </c>
      <c r="W516" s="4">
        <f t="shared" si="498"/>
        <v>0.070336859991627</v>
      </c>
      <c r="X516" s="76"/>
      <c r="Y516" s="76"/>
      <c r="Z516" s="76"/>
      <c r="AA516" s="76"/>
    </row>
    <row r="517" ht="12" customHeight="1" spans="1:27">
      <c r="A517" s="54"/>
      <c r="B517">
        <v>86</v>
      </c>
      <c r="C517" s="3">
        <f t="shared" ref="C517:W517" si="499">EXP(r0+C197+C408)</f>
        <v>0.0344721359549928</v>
      </c>
      <c r="D517" s="4">
        <f t="shared" si="499"/>
        <v>0.0300814345684639</v>
      </c>
      <c r="E517" s="4">
        <f t="shared" si="499"/>
        <v>0.0283493099108652</v>
      </c>
      <c r="F517" s="4">
        <f t="shared" si="499"/>
        <v>0.034650156091339</v>
      </c>
      <c r="G517" s="4">
        <f t="shared" si="499"/>
        <v>0.0342083655860167</v>
      </c>
      <c r="H517" s="4">
        <f t="shared" si="499"/>
        <v>0.0294677886484751</v>
      </c>
      <c r="I517" s="4">
        <f t="shared" si="499"/>
        <v>0.0340588746163507</v>
      </c>
      <c r="J517" s="4">
        <f t="shared" si="499"/>
        <v>0.0379708711805811</v>
      </c>
      <c r="K517" s="4">
        <f t="shared" si="499"/>
        <v>0.0342976285087952</v>
      </c>
      <c r="L517" s="4">
        <f t="shared" si="499"/>
        <v>0.026525059780126</v>
      </c>
      <c r="M517" s="4">
        <f t="shared" si="499"/>
        <v>0.0378008117172637</v>
      </c>
      <c r="N517" s="4">
        <f t="shared" si="499"/>
        <v>0.0309449697197299</v>
      </c>
      <c r="O517" s="4">
        <f t="shared" si="499"/>
        <v>0.0316676557186119</v>
      </c>
      <c r="P517" s="4">
        <f t="shared" si="499"/>
        <v>0.0324924021496639</v>
      </c>
      <c r="Q517" s="4">
        <f t="shared" si="499"/>
        <v>0.034089154391232</v>
      </c>
      <c r="R517" s="4">
        <f t="shared" si="499"/>
        <v>0.0386673453082244</v>
      </c>
      <c r="S517" s="4">
        <f t="shared" si="499"/>
        <v>0.0357618069379167</v>
      </c>
      <c r="T517" s="4">
        <f t="shared" si="499"/>
        <v>0.0349646023268239</v>
      </c>
      <c r="U517" s="4">
        <f t="shared" si="499"/>
        <v>0.0370847562754488</v>
      </c>
      <c r="V517" s="4">
        <f t="shared" si="499"/>
        <v>0.0415218878980541</v>
      </c>
      <c r="W517" s="4">
        <f t="shared" si="499"/>
        <v>0.0343605228049906</v>
      </c>
      <c r="X517" s="76"/>
      <c r="Y517" s="76"/>
      <c r="Z517" s="76"/>
      <c r="AA517" s="76"/>
    </row>
    <row r="518" ht="12" customHeight="1" spans="1:27">
      <c r="A518" s="54"/>
      <c r="B518">
        <v>87</v>
      </c>
      <c r="C518" s="3">
        <f t="shared" ref="C518:W518" si="500">EXP(r0+C198+C409)</f>
        <v>0.0344721359549928</v>
      </c>
      <c r="D518" s="4">
        <f t="shared" si="500"/>
        <v>0.0348018715316529</v>
      </c>
      <c r="E518" s="4">
        <f t="shared" si="500"/>
        <v>0.0355369228596789</v>
      </c>
      <c r="F518" s="4">
        <f t="shared" si="500"/>
        <v>0.0361902130826191</v>
      </c>
      <c r="G518" s="4">
        <f t="shared" si="500"/>
        <v>0.0420159285526742</v>
      </c>
      <c r="H518" s="4">
        <f t="shared" si="500"/>
        <v>0.0501583619684686</v>
      </c>
      <c r="I518" s="4">
        <f t="shared" si="500"/>
        <v>0.060665598236886</v>
      </c>
      <c r="J518" s="4">
        <f t="shared" si="500"/>
        <v>0.0662668057279869</v>
      </c>
      <c r="K518" s="4">
        <f t="shared" si="500"/>
        <v>0.0824828871573809</v>
      </c>
      <c r="L518" s="4">
        <f t="shared" si="500"/>
        <v>0.0721038474041488</v>
      </c>
      <c r="M518" s="4">
        <f t="shared" si="500"/>
        <v>0.0588688866321698</v>
      </c>
      <c r="N518" s="4">
        <f t="shared" si="500"/>
        <v>0.0460885246335284</v>
      </c>
      <c r="O518" s="4">
        <f t="shared" si="500"/>
        <v>0.0495416682574698</v>
      </c>
      <c r="P518" s="4">
        <f t="shared" si="500"/>
        <v>0.0410605816356838</v>
      </c>
      <c r="Q518" s="4">
        <f t="shared" si="500"/>
        <v>0.033665360261209</v>
      </c>
      <c r="R518" s="4">
        <f t="shared" si="500"/>
        <v>0.0509940090082856</v>
      </c>
      <c r="S518" s="4">
        <f t="shared" si="500"/>
        <v>0.0584927275908829</v>
      </c>
      <c r="T518" s="4">
        <f t="shared" si="500"/>
        <v>0.0740804239651115</v>
      </c>
      <c r="U518" s="4">
        <f t="shared" si="500"/>
        <v>0.0834391854832566</v>
      </c>
      <c r="V518" s="4">
        <f t="shared" si="500"/>
        <v>0.0818725169021886</v>
      </c>
      <c r="W518" s="4">
        <f t="shared" si="500"/>
        <v>0.0753063045537245</v>
      </c>
      <c r="X518" s="76"/>
      <c r="Y518" s="76"/>
      <c r="Z518" s="76"/>
      <c r="AA518" s="76"/>
    </row>
    <row r="519" ht="12" customHeight="1" spans="1:27">
      <c r="A519" s="54"/>
      <c r="B519">
        <v>88</v>
      </c>
      <c r="C519" s="3">
        <f t="shared" ref="C519:W519" si="501">EXP(r0+C199+C410)</f>
        <v>0.0344721359549928</v>
      </c>
      <c r="D519" s="4">
        <f t="shared" si="501"/>
        <v>0.0405418673523251</v>
      </c>
      <c r="E519" s="4">
        <f t="shared" si="501"/>
        <v>0.0502629656093299</v>
      </c>
      <c r="F519" s="4">
        <f t="shared" si="501"/>
        <v>0.067316181128773</v>
      </c>
      <c r="G519" s="4">
        <f t="shared" si="501"/>
        <v>0.0619265181631148</v>
      </c>
      <c r="H519" s="4">
        <f t="shared" si="501"/>
        <v>0.0582315463469147</v>
      </c>
      <c r="I519" s="4">
        <f t="shared" si="501"/>
        <v>0.0522364283523095</v>
      </c>
      <c r="J519" s="4">
        <f t="shared" si="501"/>
        <v>0.0520256932655203</v>
      </c>
      <c r="K519" s="4">
        <f t="shared" si="501"/>
        <v>0.0491678830418315</v>
      </c>
      <c r="L519" s="4">
        <f t="shared" si="501"/>
        <v>0.0440620465405768</v>
      </c>
      <c r="M519" s="4">
        <f t="shared" si="501"/>
        <v>0.0374742848427669</v>
      </c>
      <c r="N519" s="4">
        <f t="shared" si="501"/>
        <v>0.0475095061869444</v>
      </c>
      <c r="O519" s="4">
        <f t="shared" si="501"/>
        <v>0.0685604483763229</v>
      </c>
      <c r="P519" s="4">
        <f t="shared" si="501"/>
        <v>0.0432148017120244</v>
      </c>
      <c r="Q519" s="4">
        <f t="shared" si="501"/>
        <v>0.0393543659948841</v>
      </c>
      <c r="R519" s="4">
        <f t="shared" si="501"/>
        <v>0.0540245035236495</v>
      </c>
      <c r="S519" s="4">
        <f t="shared" si="501"/>
        <v>0.0514347648276523</v>
      </c>
      <c r="T519" s="4">
        <f t="shared" si="501"/>
        <v>0.0464486173225308</v>
      </c>
      <c r="U519" s="4">
        <f t="shared" si="501"/>
        <v>0.0476737822067499</v>
      </c>
      <c r="V519" s="4">
        <f t="shared" si="501"/>
        <v>0.0625084174839805</v>
      </c>
      <c r="W519" s="4">
        <f t="shared" si="501"/>
        <v>0.0436658986067597</v>
      </c>
      <c r="X519" s="76"/>
      <c r="Y519" s="76"/>
      <c r="Z519" s="76"/>
      <c r="AA519" s="76"/>
    </row>
    <row r="520" ht="12" customHeight="1" spans="1:27">
      <c r="A520" s="54"/>
      <c r="B520">
        <v>89</v>
      </c>
      <c r="C520" s="3">
        <f t="shared" ref="C520:W520" si="502">EXP(r0+C200+C411)</f>
        <v>0.0344721359549928</v>
      </c>
      <c r="D520" s="4">
        <f t="shared" si="502"/>
        <v>0.0389069899575313</v>
      </c>
      <c r="E520" s="4">
        <f t="shared" si="502"/>
        <v>0.0518532237893569</v>
      </c>
      <c r="F520" s="4">
        <f t="shared" si="502"/>
        <v>0.0746768520006769</v>
      </c>
      <c r="G520" s="4">
        <f t="shared" si="502"/>
        <v>0.0762332659493768</v>
      </c>
      <c r="H520" s="4">
        <f t="shared" si="502"/>
        <v>0.0815650165234717</v>
      </c>
      <c r="I520" s="4">
        <f t="shared" si="502"/>
        <v>0.064149865930301</v>
      </c>
      <c r="J520" s="4">
        <f t="shared" si="502"/>
        <v>0.0722840351551172</v>
      </c>
      <c r="K520" s="4">
        <f t="shared" si="502"/>
        <v>0.0796830856620915</v>
      </c>
      <c r="L520" s="4">
        <f t="shared" si="502"/>
        <v>0.102476957040761</v>
      </c>
      <c r="M520" s="4">
        <f t="shared" si="502"/>
        <v>0.129503854912842</v>
      </c>
      <c r="N520" s="4">
        <f t="shared" si="502"/>
        <v>0.166863513164497</v>
      </c>
      <c r="O520" s="4">
        <f t="shared" si="502"/>
        <v>0.198534695738981</v>
      </c>
      <c r="P520" s="4">
        <f t="shared" si="502"/>
        <v>0.231456100698482</v>
      </c>
      <c r="Q520" s="4">
        <f t="shared" si="502"/>
        <v>0.206047558902177</v>
      </c>
      <c r="R520" s="4">
        <f t="shared" si="502"/>
        <v>0.174916823313198</v>
      </c>
      <c r="S520" s="4">
        <f t="shared" si="502"/>
        <v>0.143332690272439</v>
      </c>
      <c r="T520" s="4">
        <f t="shared" si="502"/>
        <v>0.14403002035065</v>
      </c>
      <c r="U520" s="4">
        <f t="shared" si="502"/>
        <v>0.123504788457879</v>
      </c>
      <c r="V520" s="4">
        <f t="shared" si="502"/>
        <v>0.138971141815728</v>
      </c>
      <c r="W520" s="4">
        <f t="shared" si="502"/>
        <v>0.116773404504235</v>
      </c>
      <c r="X520" s="76"/>
      <c r="Y520" s="76"/>
      <c r="Z520" s="76"/>
      <c r="AA520" s="76"/>
    </row>
    <row r="521" ht="12" customHeight="1" spans="1:27">
      <c r="A521" s="54"/>
      <c r="B521">
        <v>90</v>
      </c>
      <c r="C521" s="3">
        <f t="shared" ref="C521:W521" si="503">EXP(r0+C201+C412)</f>
        <v>0.0344721359549928</v>
      </c>
      <c r="D521" s="4">
        <f t="shared" si="503"/>
        <v>0.0407993465061872</v>
      </c>
      <c r="E521" s="4">
        <f t="shared" si="503"/>
        <v>0.032218619597087</v>
      </c>
      <c r="F521" s="4">
        <f t="shared" si="503"/>
        <v>0.0245223678961079</v>
      </c>
      <c r="G521" s="4">
        <f t="shared" si="503"/>
        <v>0.0248414295025063</v>
      </c>
      <c r="H521" s="4">
        <f t="shared" si="503"/>
        <v>0.0323079315941178</v>
      </c>
      <c r="I521" s="4">
        <f t="shared" si="503"/>
        <v>0.0395380177495531</v>
      </c>
      <c r="J521" s="4">
        <f t="shared" si="503"/>
        <v>0.0319927901072496</v>
      </c>
      <c r="K521" s="4">
        <f t="shared" si="503"/>
        <v>0.0364530630815454</v>
      </c>
      <c r="L521" s="4">
        <f t="shared" si="503"/>
        <v>0.0525898244500119</v>
      </c>
      <c r="M521" s="4">
        <f t="shared" si="503"/>
        <v>0.0515377800892915</v>
      </c>
      <c r="N521" s="4">
        <f t="shared" si="503"/>
        <v>0.0570503542106808</v>
      </c>
      <c r="O521" s="4">
        <f t="shared" si="503"/>
        <v>0.0548920726340849</v>
      </c>
      <c r="P521" s="4">
        <f t="shared" si="503"/>
        <v>0.0486919306493602</v>
      </c>
      <c r="Q521" s="4">
        <f t="shared" si="503"/>
        <v>0.0609051177949209</v>
      </c>
      <c r="R521" s="4">
        <f t="shared" si="503"/>
        <v>0.0696386481957882</v>
      </c>
      <c r="S521" s="4">
        <f t="shared" si="503"/>
        <v>0.0621631621857693</v>
      </c>
      <c r="T521" s="4">
        <f t="shared" si="503"/>
        <v>0.047467066333687</v>
      </c>
      <c r="U521" s="4">
        <f t="shared" si="503"/>
        <v>0.044805763773021</v>
      </c>
      <c r="V521" s="4">
        <f t="shared" si="503"/>
        <v>0.0459307459408929</v>
      </c>
      <c r="W521" s="4">
        <f t="shared" si="503"/>
        <v>0.0678486864789948</v>
      </c>
      <c r="X521" s="76"/>
      <c r="Y521" s="76"/>
      <c r="Z521" s="76"/>
      <c r="AA521" s="76"/>
    </row>
    <row r="522" ht="12" customHeight="1" spans="1:27">
      <c r="A522" s="54"/>
      <c r="B522">
        <v>91</v>
      </c>
      <c r="C522" s="3">
        <f t="shared" ref="C522:W522" si="504">EXP(r0+C202+C413)</f>
        <v>0.0344721359549928</v>
      </c>
      <c r="D522" s="4">
        <f t="shared" si="504"/>
        <v>0.0536922063078375</v>
      </c>
      <c r="E522" s="4">
        <f t="shared" si="504"/>
        <v>0.0495219733365716</v>
      </c>
      <c r="F522" s="4">
        <f t="shared" si="504"/>
        <v>0.055149903436776</v>
      </c>
      <c r="G522" s="4">
        <f t="shared" si="504"/>
        <v>0.052394695961845</v>
      </c>
      <c r="H522" s="4">
        <f t="shared" si="504"/>
        <v>0.0516287885316612</v>
      </c>
      <c r="I522" s="4">
        <f t="shared" si="504"/>
        <v>0.0474134297332824</v>
      </c>
      <c r="J522" s="4">
        <f t="shared" si="504"/>
        <v>0.0523283879668861</v>
      </c>
      <c r="K522" s="4">
        <f t="shared" si="504"/>
        <v>0.0505347906467889</v>
      </c>
      <c r="L522" s="4">
        <f t="shared" si="504"/>
        <v>0.0440808863103333</v>
      </c>
      <c r="M522" s="4">
        <f t="shared" si="504"/>
        <v>0.0443918753722427</v>
      </c>
      <c r="N522" s="4">
        <f t="shared" si="504"/>
        <v>0.0589329677657143</v>
      </c>
      <c r="O522" s="4">
        <f t="shared" si="504"/>
        <v>0.0496371442403786</v>
      </c>
      <c r="P522" s="4">
        <f t="shared" si="504"/>
        <v>0.0465635911450897</v>
      </c>
      <c r="Q522" s="4">
        <f t="shared" si="504"/>
        <v>0.045760788399173</v>
      </c>
      <c r="R522" s="4">
        <f t="shared" si="504"/>
        <v>0.0424370159184549</v>
      </c>
      <c r="S522" s="4">
        <f t="shared" si="504"/>
        <v>0.0449129388856708</v>
      </c>
      <c r="T522" s="4">
        <f t="shared" si="504"/>
        <v>0.0375757531711423</v>
      </c>
      <c r="U522" s="4">
        <f t="shared" si="504"/>
        <v>0.0481083442706266</v>
      </c>
      <c r="V522" s="4">
        <f t="shared" si="504"/>
        <v>0.0580365019282414</v>
      </c>
      <c r="W522" s="4">
        <f t="shared" si="504"/>
        <v>0.0599559708157607</v>
      </c>
      <c r="X522" s="76"/>
      <c r="Y522" s="76"/>
      <c r="Z522" s="76"/>
      <c r="AA522" s="76"/>
    </row>
    <row r="523" ht="12" customHeight="1" spans="1:27">
      <c r="A523" s="54"/>
      <c r="B523">
        <v>92</v>
      </c>
      <c r="C523" s="3">
        <f t="shared" ref="C523:W523" si="505">EXP(r0+C203+C414)</f>
        <v>0.0344721359549928</v>
      </c>
      <c r="D523" s="4">
        <f t="shared" si="505"/>
        <v>0.0370806890182464</v>
      </c>
      <c r="E523" s="4">
        <f t="shared" si="505"/>
        <v>0.034015945594969</v>
      </c>
      <c r="F523" s="4">
        <f t="shared" si="505"/>
        <v>0.0338005242171473</v>
      </c>
      <c r="G523" s="4">
        <f t="shared" si="505"/>
        <v>0.031451051458167</v>
      </c>
      <c r="H523" s="4">
        <f t="shared" si="505"/>
        <v>0.035747369848983</v>
      </c>
      <c r="I523" s="4">
        <f t="shared" si="505"/>
        <v>0.0332905572830175</v>
      </c>
      <c r="J523" s="4">
        <f t="shared" si="505"/>
        <v>0.0300085007708115</v>
      </c>
      <c r="K523" s="4">
        <f t="shared" si="505"/>
        <v>0.0344609709954257</v>
      </c>
      <c r="L523" s="4">
        <f t="shared" si="505"/>
        <v>0.0344173754055851</v>
      </c>
      <c r="M523" s="4">
        <f t="shared" si="505"/>
        <v>0.047217819792996</v>
      </c>
      <c r="N523" s="4">
        <f t="shared" si="505"/>
        <v>0.0392481909580409</v>
      </c>
      <c r="O523" s="4">
        <f t="shared" si="505"/>
        <v>0.0407934730753304</v>
      </c>
      <c r="P523" s="4">
        <f t="shared" si="505"/>
        <v>0.0559853936367187</v>
      </c>
      <c r="Q523" s="4">
        <f t="shared" si="505"/>
        <v>0.0470450740283126</v>
      </c>
      <c r="R523" s="4">
        <f t="shared" si="505"/>
        <v>0.0449258622484965</v>
      </c>
      <c r="S523" s="4">
        <f t="shared" si="505"/>
        <v>0.0448585260646515</v>
      </c>
      <c r="T523" s="4">
        <f t="shared" si="505"/>
        <v>0.0447671128805636</v>
      </c>
      <c r="U523" s="4">
        <f t="shared" si="505"/>
        <v>0.0712946567686291</v>
      </c>
      <c r="V523" s="4">
        <f t="shared" si="505"/>
        <v>0.0507112435893659</v>
      </c>
      <c r="W523" s="4">
        <f t="shared" si="505"/>
        <v>0.0636188519740428</v>
      </c>
      <c r="X523" s="76"/>
      <c r="Y523" s="76"/>
      <c r="Z523" s="76"/>
      <c r="AA523" s="76"/>
    </row>
    <row r="524" ht="12" customHeight="1" spans="1:27">
      <c r="A524" s="54"/>
      <c r="B524">
        <v>93</v>
      </c>
      <c r="C524" s="3">
        <f t="shared" ref="C524:W524" si="506">EXP(r0+C204+C415)</f>
        <v>0.0344721359549928</v>
      </c>
      <c r="D524" s="4">
        <f t="shared" si="506"/>
        <v>0.0488160852098396</v>
      </c>
      <c r="E524" s="4">
        <f t="shared" si="506"/>
        <v>0.0527331838959508</v>
      </c>
      <c r="F524" s="4">
        <f t="shared" si="506"/>
        <v>0.0564620176534527</v>
      </c>
      <c r="G524" s="4">
        <f t="shared" si="506"/>
        <v>0.0406422229474395</v>
      </c>
      <c r="H524" s="4">
        <f t="shared" si="506"/>
        <v>0.0362591094326642</v>
      </c>
      <c r="I524" s="4">
        <f t="shared" si="506"/>
        <v>0.0401534362251416</v>
      </c>
      <c r="J524" s="4">
        <f t="shared" si="506"/>
        <v>0.0410930762608219</v>
      </c>
      <c r="K524" s="4">
        <f t="shared" si="506"/>
        <v>0.0358257076399441</v>
      </c>
      <c r="L524" s="4">
        <f t="shared" si="506"/>
        <v>0.0470432272702237</v>
      </c>
      <c r="M524" s="4">
        <f t="shared" si="506"/>
        <v>0.0525676172097028</v>
      </c>
      <c r="N524" s="4">
        <f t="shared" si="506"/>
        <v>0.0560426456883624</v>
      </c>
      <c r="O524" s="4">
        <f t="shared" si="506"/>
        <v>0.0677589071409972</v>
      </c>
      <c r="P524" s="4">
        <f t="shared" si="506"/>
        <v>0.0507627706322137</v>
      </c>
      <c r="Q524" s="4">
        <f t="shared" si="506"/>
        <v>0.0636215849583849</v>
      </c>
      <c r="R524" s="4">
        <f t="shared" si="506"/>
        <v>0.0604860132394992</v>
      </c>
      <c r="S524" s="4">
        <f t="shared" si="506"/>
        <v>0.0606093489947439</v>
      </c>
      <c r="T524" s="4">
        <f t="shared" si="506"/>
        <v>0.0661148155369706</v>
      </c>
      <c r="U524" s="4">
        <f t="shared" si="506"/>
        <v>0.0690017887580164</v>
      </c>
      <c r="V524" s="4">
        <f t="shared" si="506"/>
        <v>0.0483922396290805</v>
      </c>
      <c r="W524" s="4">
        <f t="shared" si="506"/>
        <v>0.0445345478442901</v>
      </c>
      <c r="X524" s="76"/>
      <c r="Y524" s="76"/>
      <c r="Z524" s="76"/>
      <c r="AA524" s="76"/>
    </row>
    <row r="525" ht="12" customHeight="1" spans="1:27">
      <c r="A525" s="54"/>
      <c r="B525">
        <v>94</v>
      </c>
      <c r="C525" s="3">
        <f t="shared" ref="C525:W525" si="507">EXP(r0+C205+C416)</f>
        <v>0.0344721359549928</v>
      </c>
      <c r="D525" s="4">
        <f t="shared" si="507"/>
        <v>0.0340743460787099</v>
      </c>
      <c r="E525" s="4">
        <f t="shared" si="507"/>
        <v>0.037620508667252</v>
      </c>
      <c r="F525" s="4">
        <f t="shared" si="507"/>
        <v>0.039995925629409</v>
      </c>
      <c r="G525" s="4">
        <f t="shared" si="507"/>
        <v>0.0331443637434813</v>
      </c>
      <c r="H525" s="4">
        <f t="shared" si="507"/>
        <v>0.0392289270070859</v>
      </c>
      <c r="I525" s="4">
        <f t="shared" si="507"/>
        <v>0.0489903642849151</v>
      </c>
      <c r="J525" s="4">
        <f t="shared" si="507"/>
        <v>0.0538390571976286</v>
      </c>
      <c r="K525" s="4">
        <f t="shared" si="507"/>
        <v>0.0628635950664422</v>
      </c>
      <c r="L525" s="4">
        <f t="shared" si="507"/>
        <v>0.0763788802849552</v>
      </c>
      <c r="M525" s="4">
        <f t="shared" si="507"/>
        <v>0.0684104010102385</v>
      </c>
      <c r="N525" s="4">
        <f t="shared" si="507"/>
        <v>0.0552425446811002</v>
      </c>
      <c r="O525" s="4">
        <f t="shared" si="507"/>
        <v>0.0443306382420135</v>
      </c>
      <c r="P525" s="4">
        <f t="shared" si="507"/>
        <v>0.0391329001642395</v>
      </c>
      <c r="Q525" s="4">
        <f t="shared" si="507"/>
        <v>0.0381088532146715</v>
      </c>
      <c r="R525" s="4">
        <f t="shared" si="507"/>
        <v>0.0339036743705812</v>
      </c>
      <c r="S525" s="4">
        <f t="shared" si="507"/>
        <v>0.0327584933442831</v>
      </c>
      <c r="T525" s="4">
        <f t="shared" si="507"/>
        <v>0.0289289324533973</v>
      </c>
      <c r="U525" s="4">
        <f t="shared" si="507"/>
        <v>0.0288376622711626</v>
      </c>
      <c r="V525" s="4">
        <f t="shared" si="507"/>
        <v>0.0335685892301891</v>
      </c>
      <c r="W525" s="4">
        <f t="shared" si="507"/>
        <v>0.0326920961760124</v>
      </c>
      <c r="X525" s="76"/>
      <c r="Y525" s="76"/>
      <c r="Z525" s="76"/>
      <c r="AA525" s="76"/>
    </row>
    <row r="526" ht="12" customHeight="1" spans="1:27">
      <c r="A526" s="54"/>
      <c r="B526">
        <v>95</v>
      </c>
      <c r="C526" s="3">
        <f t="shared" ref="C526:W526" si="508">EXP(r0+C206+C417)</f>
        <v>0.0344721359549928</v>
      </c>
      <c r="D526" s="4">
        <f t="shared" si="508"/>
        <v>0.0365824480550119</v>
      </c>
      <c r="E526" s="4">
        <f t="shared" si="508"/>
        <v>0.0418931641559813</v>
      </c>
      <c r="F526" s="4">
        <f t="shared" si="508"/>
        <v>0.0425216326709755</v>
      </c>
      <c r="G526" s="4">
        <f t="shared" si="508"/>
        <v>0.0320577742216161</v>
      </c>
      <c r="H526" s="4">
        <f t="shared" si="508"/>
        <v>0.0301987971319484</v>
      </c>
      <c r="I526" s="4">
        <f t="shared" si="508"/>
        <v>0.0303262621837274</v>
      </c>
      <c r="J526" s="4">
        <f t="shared" si="508"/>
        <v>0.0280996356761032</v>
      </c>
      <c r="K526" s="4">
        <f t="shared" si="508"/>
        <v>0.0313945295115426</v>
      </c>
      <c r="L526" s="4">
        <f t="shared" si="508"/>
        <v>0.0343446623039822</v>
      </c>
      <c r="M526" s="4">
        <f t="shared" si="508"/>
        <v>0.0388922834389166</v>
      </c>
      <c r="N526" s="4">
        <f t="shared" si="508"/>
        <v>0.0477881320703117</v>
      </c>
      <c r="O526" s="4">
        <f t="shared" si="508"/>
        <v>0.051529010812567</v>
      </c>
      <c r="P526" s="4">
        <f t="shared" si="508"/>
        <v>0.0395132719504099</v>
      </c>
      <c r="Q526" s="4">
        <f t="shared" si="508"/>
        <v>0.0404330947545372</v>
      </c>
      <c r="R526" s="4">
        <f t="shared" si="508"/>
        <v>0.0399027004194724</v>
      </c>
      <c r="S526" s="4">
        <f t="shared" si="508"/>
        <v>0.0431211884963039</v>
      </c>
      <c r="T526" s="4">
        <f t="shared" si="508"/>
        <v>0.039764581381463</v>
      </c>
      <c r="U526" s="4">
        <f t="shared" si="508"/>
        <v>0.0286817301724419</v>
      </c>
      <c r="V526" s="4">
        <f t="shared" si="508"/>
        <v>0.031585580300142</v>
      </c>
      <c r="W526" s="4">
        <f t="shared" si="508"/>
        <v>0.0316063706810782</v>
      </c>
      <c r="X526" s="76"/>
      <c r="Y526" s="76"/>
      <c r="Z526" s="76"/>
      <c r="AA526" s="76"/>
    </row>
    <row r="527" ht="12" customHeight="1" spans="1:27">
      <c r="A527" s="54"/>
      <c r="B527">
        <v>96</v>
      </c>
      <c r="C527" s="3">
        <f t="shared" ref="C527:W527" si="509">EXP(r0+C207+C418)</f>
        <v>0.0344721359549928</v>
      </c>
      <c r="D527" s="4">
        <f t="shared" si="509"/>
        <v>0.039063609021188</v>
      </c>
      <c r="E527" s="4">
        <f t="shared" si="509"/>
        <v>0.0478776336622195</v>
      </c>
      <c r="F527" s="4">
        <f t="shared" si="509"/>
        <v>0.0426602834879923</v>
      </c>
      <c r="G527" s="4">
        <f t="shared" si="509"/>
        <v>0.0465438354119356</v>
      </c>
      <c r="H527" s="4">
        <f t="shared" si="509"/>
        <v>0.0477926848049811</v>
      </c>
      <c r="I527" s="4">
        <f t="shared" si="509"/>
        <v>0.0470220740122573</v>
      </c>
      <c r="J527" s="4">
        <f t="shared" si="509"/>
        <v>0.0276420326246</v>
      </c>
      <c r="K527" s="4">
        <f t="shared" si="509"/>
        <v>0.0279515003754158</v>
      </c>
      <c r="L527" s="4">
        <f t="shared" si="509"/>
        <v>0.0281493969021155</v>
      </c>
      <c r="M527" s="4">
        <f t="shared" si="509"/>
        <v>0.0305273404358786</v>
      </c>
      <c r="N527" s="4">
        <f t="shared" si="509"/>
        <v>0.0337715813272992</v>
      </c>
      <c r="O527" s="4">
        <f t="shared" si="509"/>
        <v>0.029850016647237</v>
      </c>
      <c r="P527" s="4">
        <f t="shared" si="509"/>
        <v>0.0419241962069008</v>
      </c>
      <c r="Q527" s="4">
        <f t="shared" si="509"/>
        <v>0.0536490879251347</v>
      </c>
      <c r="R527" s="4">
        <f t="shared" si="509"/>
        <v>0.048556164609897</v>
      </c>
      <c r="S527" s="4">
        <f t="shared" si="509"/>
        <v>0.0519664195322138</v>
      </c>
      <c r="T527" s="4">
        <f t="shared" si="509"/>
        <v>0.049529680719673</v>
      </c>
      <c r="U527" s="4">
        <f t="shared" si="509"/>
        <v>0.0502267946612062</v>
      </c>
      <c r="V527" s="4">
        <f t="shared" si="509"/>
        <v>0.0556308282518719</v>
      </c>
      <c r="W527" s="4">
        <f t="shared" si="509"/>
        <v>0.0616304158402784</v>
      </c>
      <c r="X527" s="76"/>
      <c r="Y527" s="76"/>
      <c r="Z527" s="76"/>
      <c r="AA527" s="76"/>
    </row>
    <row r="528" ht="12" customHeight="1" spans="1:27">
      <c r="A528" s="54"/>
      <c r="B528">
        <v>97</v>
      </c>
      <c r="C528" s="3">
        <f t="shared" ref="C528:W528" si="510">EXP(r0+C208+C419)</f>
        <v>0.0344721359549928</v>
      </c>
      <c r="D528" s="4">
        <f t="shared" si="510"/>
        <v>0.0359584772999034</v>
      </c>
      <c r="E528" s="4">
        <f t="shared" si="510"/>
        <v>0.0291430694347094</v>
      </c>
      <c r="F528" s="4">
        <f t="shared" si="510"/>
        <v>0.0275167776979195</v>
      </c>
      <c r="G528" s="4">
        <f t="shared" si="510"/>
        <v>0.0244240221750627</v>
      </c>
      <c r="H528" s="4">
        <f t="shared" si="510"/>
        <v>0.0236301988979331</v>
      </c>
      <c r="I528" s="4">
        <f t="shared" si="510"/>
        <v>0.0196139118834068</v>
      </c>
      <c r="J528" s="4">
        <f t="shared" si="510"/>
        <v>0.0206635528083249</v>
      </c>
      <c r="K528" s="4">
        <f t="shared" si="510"/>
        <v>0.0283456482756627</v>
      </c>
      <c r="L528" s="4">
        <f t="shared" si="510"/>
        <v>0.0282076872462803</v>
      </c>
      <c r="M528" s="4">
        <f t="shared" si="510"/>
        <v>0.0222521704811178</v>
      </c>
      <c r="N528" s="4">
        <f t="shared" si="510"/>
        <v>0.0234710409913314</v>
      </c>
      <c r="O528" s="4">
        <f t="shared" si="510"/>
        <v>0.0240229215575188</v>
      </c>
      <c r="P528" s="4">
        <f t="shared" si="510"/>
        <v>0.021313582433579</v>
      </c>
      <c r="Q528" s="4">
        <f t="shared" si="510"/>
        <v>0.0224891317151733</v>
      </c>
      <c r="R528" s="4">
        <f t="shared" si="510"/>
        <v>0.0254371511193859</v>
      </c>
      <c r="S528" s="4">
        <f t="shared" si="510"/>
        <v>0.0237887201664782</v>
      </c>
      <c r="T528" s="4">
        <f t="shared" si="510"/>
        <v>0.0215977002093369</v>
      </c>
      <c r="U528" s="4">
        <f t="shared" si="510"/>
        <v>0.0170848640602514</v>
      </c>
      <c r="V528" s="4">
        <f t="shared" si="510"/>
        <v>0.0157549559009722</v>
      </c>
      <c r="W528" s="4">
        <f t="shared" si="510"/>
        <v>0.0123263870943379</v>
      </c>
      <c r="X528" s="76"/>
      <c r="Y528" s="76"/>
      <c r="Z528" s="76"/>
      <c r="AA528" s="76"/>
    </row>
    <row r="529" ht="12" customHeight="1" spans="1:27">
      <c r="A529" s="54"/>
      <c r="B529">
        <v>98</v>
      </c>
      <c r="C529" s="3">
        <f t="shared" ref="C529:W529" si="511">EXP(r0+C209+C420)</f>
        <v>0.0344721359549928</v>
      </c>
      <c r="D529" s="4">
        <f t="shared" si="511"/>
        <v>0.0326899535626628</v>
      </c>
      <c r="E529" s="4">
        <f t="shared" si="511"/>
        <v>0.0401074290130675</v>
      </c>
      <c r="F529" s="4">
        <f t="shared" si="511"/>
        <v>0.0499250260483547</v>
      </c>
      <c r="G529" s="4">
        <f t="shared" si="511"/>
        <v>0.052797042686489</v>
      </c>
      <c r="H529" s="4">
        <f t="shared" si="511"/>
        <v>0.0519733477737367</v>
      </c>
      <c r="I529" s="4">
        <f t="shared" si="511"/>
        <v>0.0555823918979093</v>
      </c>
      <c r="J529" s="4">
        <f t="shared" si="511"/>
        <v>0.053061003147973</v>
      </c>
      <c r="K529" s="4">
        <f t="shared" si="511"/>
        <v>0.0386133708787825</v>
      </c>
      <c r="L529" s="4">
        <f t="shared" si="511"/>
        <v>0.038582662337556</v>
      </c>
      <c r="M529" s="4">
        <f t="shared" si="511"/>
        <v>0.0221656513563631</v>
      </c>
      <c r="N529" s="4">
        <f t="shared" si="511"/>
        <v>0.0207172845874999</v>
      </c>
      <c r="O529" s="4">
        <f t="shared" si="511"/>
        <v>0.0193221453650142</v>
      </c>
      <c r="P529" s="4">
        <f t="shared" si="511"/>
        <v>0.0217147566488638</v>
      </c>
      <c r="Q529" s="4">
        <f t="shared" si="511"/>
        <v>0.0193851246008069</v>
      </c>
      <c r="R529" s="4">
        <f t="shared" si="511"/>
        <v>0.0150906988799626</v>
      </c>
      <c r="S529" s="4">
        <f t="shared" si="511"/>
        <v>0.015812855806818</v>
      </c>
      <c r="T529" s="4">
        <f t="shared" si="511"/>
        <v>0.0168877509690815</v>
      </c>
      <c r="U529" s="4">
        <f t="shared" si="511"/>
        <v>0.0127569160762752</v>
      </c>
      <c r="V529" s="4">
        <f t="shared" si="511"/>
        <v>0.0139479452522878</v>
      </c>
      <c r="W529" s="4">
        <f t="shared" si="511"/>
        <v>0.0152806480260072</v>
      </c>
      <c r="X529" s="76"/>
      <c r="Y529" s="76"/>
      <c r="Z529" s="76"/>
      <c r="AA529" s="76"/>
    </row>
    <row r="530" ht="12" customHeight="1" spans="1:27">
      <c r="A530" s="54"/>
      <c r="B530">
        <v>99</v>
      </c>
      <c r="C530" s="3">
        <f t="shared" ref="C530:W530" si="512">EXP(r0+C210+C421)</f>
        <v>0.0344721359549928</v>
      </c>
      <c r="D530" s="4">
        <f t="shared" si="512"/>
        <v>0.0420153993121041</v>
      </c>
      <c r="E530" s="4">
        <f t="shared" si="512"/>
        <v>0.0413359643053583</v>
      </c>
      <c r="F530" s="4">
        <f t="shared" si="512"/>
        <v>0.0559443328692682</v>
      </c>
      <c r="G530" s="4">
        <f t="shared" si="512"/>
        <v>0.0515806366262437</v>
      </c>
      <c r="H530" s="4">
        <f t="shared" si="512"/>
        <v>0.045436870702967</v>
      </c>
      <c r="I530" s="4">
        <f t="shared" si="512"/>
        <v>0.0525978657379707</v>
      </c>
      <c r="J530" s="4">
        <f t="shared" si="512"/>
        <v>0.0516434851474343</v>
      </c>
      <c r="K530" s="4">
        <f t="shared" si="512"/>
        <v>0.0592797629843757</v>
      </c>
      <c r="L530" s="4">
        <f t="shared" si="512"/>
        <v>0.052838558917328</v>
      </c>
      <c r="M530" s="4">
        <f t="shared" si="512"/>
        <v>0.0490835708283188</v>
      </c>
      <c r="N530" s="4">
        <f t="shared" si="512"/>
        <v>0.0404928024072327</v>
      </c>
      <c r="O530" s="4">
        <f t="shared" si="512"/>
        <v>0.0379142819440897</v>
      </c>
      <c r="P530" s="4">
        <f t="shared" si="512"/>
        <v>0.0415064414716225</v>
      </c>
      <c r="Q530" s="4">
        <f t="shared" si="512"/>
        <v>0.0440356686233562</v>
      </c>
      <c r="R530" s="4">
        <f t="shared" si="512"/>
        <v>0.0545488434412572</v>
      </c>
      <c r="S530" s="4">
        <f t="shared" si="512"/>
        <v>0.0531790899125507</v>
      </c>
      <c r="T530" s="4">
        <f t="shared" si="512"/>
        <v>0.0655110085351084</v>
      </c>
      <c r="U530" s="4">
        <f t="shared" si="512"/>
        <v>0.0535445567182948</v>
      </c>
      <c r="V530" s="4">
        <f t="shared" si="512"/>
        <v>0.059662768844489</v>
      </c>
      <c r="W530" s="4">
        <f t="shared" si="512"/>
        <v>0.0726507263490857</v>
      </c>
      <c r="X530" s="76"/>
      <c r="Y530" s="76"/>
      <c r="Z530" s="76"/>
      <c r="AA530" s="76"/>
    </row>
    <row r="531" ht="12" customHeight="1" spans="1:27">
      <c r="A531" s="54"/>
      <c r="B531">
        <v>100</v>
      </c>
      <c r="C531" s="3">
        <f t="shared" ref="C531:W531" si="513">EXP(r0+C211+C422)</f>
        <v>0.0344721359549928</v>
      </c>
      <c r="D531" s="4">
        <f t="shared" si="513"/>
        <v>0.0346654444141075</v>
      </c>
      <c r="E531" s="4">
        <f t="shared" si="513"/>
        <v>0.0410565333807814</v>
      </c>
      <c r="F531" s="4">
        <f t="shared" si="513"/>
        <v>0.0400130174533556</v>
      </c>
      <c r="G531" s="4">
        <f t="shared" si="513"/>
        <v>0.04167751690296</v>
      </c>
      <c r="H531" s="4">
        <f t="shared" si="513"/>
        <v>0.0455843699895504</v>
      </c>
      <c r="I531" s="4">
        <f t="shared" si="513"/>
        <v>0.0562343663416575</v>
      </c>
      <c r="J531" s="4">
        <f t="shared" si="513"/>
        <v>0.0633346915476868</v>
      </c>
      <c r="K531" s="4">
        <f t="shared" si="513"/>
        <v>0.0722364118910298</v>
      </c>
      <c r="L531" s="4">
        <f t="shared" si="513"/>
        <v>0.0788211753035404</v>
      </c>
      <c r="M531" s="4">
        <f t="shared" si="513"/>
        <v>0.0796645219407125</v>
      </c>
      <c r="N531" s="4">
        <f t="shared" si="513"/>
        <v>0.0744794728981204</v>
      </c>
      <c r="O531" s="4">
        <f t="shared" si="513"/>
        <v>0.0917488005413353</v>
      </c>
      <c r="P531" s="4">
        <f t="shared" si="513"/>
        <v>0.104217410911545</v>
      </c>
      <c r="Q531" s="4">
        <f t="shared" si="513"/>
        <v>0.108940167397613</v>
      </c>
      <c r="R531" s="4">
        <f t="shared" si="513"/>
        <v>0.0881422426435477</v>
      </c>
      <c r="S531" s="4">
        <f t="shared" si="513"/>
        <v>0.0961137757375832</v>
      </c>
      <c r="T531" s="4">
        <f t="shared" si="513"/>
        <v>0.0662532225559071</v>
      </c>
      <c r="U531" s="4">
        <f t="shared" si="513"/>
        <v>0.0621319366288709</v>
      </c>
      <c r="V531" s="4">
        <f t="shared" si="513"/>
        <v>0.0662803462603392</v>
      </c>
      <c r="W531" s="4">
        <f t="shared" si="513"/>
        <v>0.0577487139898293</v>
      </c>
      <c r="X531" s="76"/>
      <c r="Y531" s="76"/>
      <c r="Z531" s="76"/>
      <c r="AA531" s="76"/>
    </row>
    <row r="532" ht="12" customHeight="1" spans="1:27">
      <c r="A532" s="54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76"/>
      <c r="Y532" s="76"/>
      <c r="Z532" s="76"/>
      <c r="AA532" s="76"/>
    </row>
    <row r="533" ht="12" customHeight="1" spans="1:27">
      <c r="A533" s="54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76"/>
      <c r="Y533" s="76"/>
      <c r="Z533" s="76"/>
      <c r="AA533" s="76"/>
    </row>
    <row r="534" ht="12" customHeight="1" spans="1:27">
      <c r="A534" s="20" t="s">
        <v>36</v>
      </c>
      <c r="B534">
        <v>1</v>
      </c>
      <c r="C534" s="78">
        <v>1</v>
      </c>
      <c r="D534" s="79">
        <f t="shared" ref="D534:D597" si="514">C534*EXP(-C432*0.25)</f>
        <v>0.99141899481798</v>
      </c>
      <c r="E534" s="79">
        <f t="shared" ref="E534:W534" si="515">D534*EXP(-D432*DELTA)</f>
        <v>0.979759552679214</v>
      </c>
      <c r="F534" s="79">
        <f t="shared" si="515"/>
        <v>0.965823976922582</v>
      </c>
      <c r="G534" s="79">
        <f t="shared" si="515"/>
        <v>0.952973928522116</v>
      </c>
      <c r="H534" s="79">
        <f t="shared" si="515"/>
        <v>0.942994255326689</v>
      </c>
      <c r="I534" s="79">
        <f t="shared" si="515"/>
        <v>0.934893251132193</v>
      </c>
      <c r="J534" s="79">
        <f t="shared" si="515"/>
        <v>0.927914930813442</v>
      </c>
      <c r="K534" s="79">
        <f t="shared" si="515"/>
        <v>0.923662765625559</v>
      </c>
      <c r="L534" s="79">
        <f t="shared" si="515"/>
        <v>0.919237976925799</v>
      </c>
      <c r="M534" s="79">
        <f t="shared" si="515"/>
        <v>0.91491236200653</v>
      </c>
      <c r="N534" s="79">
        <f t="shared" si="515"/>
        <v>0.909739545911751</v>
      </c>
      <c r="O534" s="79">
        <f t="shared" si="515"/>
        <v>0.906939335870841</v>
      </c>
      <c r="P534" s="79">
        <f t="shared" si="515"/>
        <v>0.903591798362575</v>
      </c>
      <c r="Q534" s="79">
        <f t="shared" si="515"/>
        <v>0.900187803729275</v>
      </c>
      <c r="R534" s="79">
        <f t="shared" si="515"/>
        <v>0.895853925346424</v>
      </c>
      <c r="S534" s="79">
        <f t="shared" si="515"/>
        <v>0.892386270813696</v>
      </c>
      <c r="T534" s="79">
        <f t="shared" si="515"/>
        <v>0.888740946879667</v>
      </c>
      <c r="U534" s="79">
        <f t="shared" si="515"/>
        <v>0.884916435067546</v>
      </c>
      <c r="V534" s="79">
        <f t="shared" si="515"/>
        <v>0.881006162030161</v>
      </c>
      <c r="W534" s="79">
        <f t="shared" si="515"/>
        <v>0.877281358870707</v>
      </c>
      <c r="X534" s="79"/>
      <c r="Y534" s="79"/>
      <c r="Z534" s="79"/>
      <c r="AA534" s="85"/>
    </row>
    <row r="535" ht="12" customHeight="1" spans="1:27">
      <c r="A535" s="23"/>
      <c r="B535">
        <v>2</v>
      </c>
      <c r="C535" s="80">
        <v>1</v>
      </c>
      <c r="D535" s="79">
        <f t="shared" si="514"/>
        <v>0.99141899481798</v>
      </c>
      <c r="E535" s="81">
        <f t="shared" ref="E535:W535" si="516">D535*EXP(-D433*DELTA)</f>
        <v>0.980169740858969</v>
      </c>
      <c r="F535" s="81">
        <f t="shared" si="516"/>
        <v>0.968664971534094</v>
      </c>
      <c r="G535" s="81">
        <f t="shared" si="516"/>
        <v>0.956807145799329</v>
      </c>
      <c r="H535" s="81">
        <f t="shared" si="516"/>
        <v>0.943252567395678</v>
      </c>
      <c r="I535" s="81">
        <f t="shared" si="516"/>
        <v>0.930718201371521</v>
      </c>
      <c r="J535" s="81">
        <f t="shared" si="516"/>
        <v>0.916010331869648</v>
      </c>
      <c r="K535" s="81">
        <f t="shared" si="516"/>
        <v>0.898607936360252</v>
      </c>
      <c r="L535" s="81">
        <f t="shared" si="516"/>
        <v>0.883514205183467</v>
      </c>
      <c r="M535" s="81">
        <f t="shared" si="516"/>
        <v>0.87065072856434</v>
      </c>
      <c r="N535" s="81">
        <f t="shared" si="516"/>
        <v>0.859996733173134</v>
      </c>
      <c r="O535" s="81">
        <f t="shared" si="516"/>
        <v>0.849551730382219</v>
      </c>
      <c r="P535" s="81">
        <f t="shared" si="516"/>
        <v>0.837817340805229</v>
      </c>
      <c r="Q535" s="81">
        <f t="shared" si="516"/>
        <v>0.82634997763364</v>
      </c>
      <c r="R535" s="81">
        <f t="shared" si="516"/>
        <v>0.816392025201341</v>
      </c>
      <c r="S535" s="81">
        <f t="shared" si="516"/>
        <v>0.804776875041221</v>
      </c>
      <c r="T535" s="81">
        <f t="shared" si="516"/>
        <v>0.793811641500731</v>
      </c>
      <c r="U535" s="81">
        <f t="shared" si="516"/>
        <v>0.783499376744057</v>
      </c>
      <c r="V535" s="81">
        <f t="shared" si="516"/>
        <v>0.771804512023085</v>
      </c>
      <c r="W535" s="81">
        <f t="shared" si="516"/>
        <v>0.76136524543658</v>
      </c>
      <c r="X535" s="81"/>
      <c r="Y535" s="81"/>
      <c r="Z535" s="81"/>
      <c r="AA535" s="86"/>
    </row>
    <row r="536" ht="12" customHeight="1" spans="1:27">
      <c r="A536" s="23"/>
      <c r="B536">
        <v>3</v>
      </c>
      <c r="C536" s="80">
        <v>1</v>
      </c>
      <c r="D536" s="79">
        <f t="shared" si="514"/>
        <v>0.99141899481798</v>
      </c>
      <c r="E536" s="81">
        <f t="shared" ref="E536:W536" si="517">D536*EXP(-D434*DELTA)</f>
        <v>0.982467035527779</v>
      </c>
      <c r="F536" s="81">
        <f t="shared" si="517"/>
        <v>0.972159923782705</v>
      </c>
      <c r="G536" s="81">
        <f t="shared" si="517"/>
        <v>0.964013175397446</v>
      </c>
      <c r="H536" s="81">
        <f t="shared" si="517"/>
        <v>0.954955214108139</v>
      </c>
      <c r="I536" s="81">
        <f t="shared" si="517"/>
        <v>0.946323769310304</v>
      </c>
      <c r="J536" s="81">
        <f t="shared" si="517"/>
        <v>0.939112099692188</v>
      </c>
      <c r="K536" s="81">
        <f t="shared" si="517"/>
        <v>0.931304019291342</v>
      </c>
      <c r="L536" s="81">
        <f t="shared" si="517"/>
        <v>0.921682398610274</v>
      </c>
      <c r="M536" s="81">
        <f t="shared" si="517"/>
        <v>0.9120775329884</v>
      </c>
      <c r="N536" s="81">
        <f t="shared" si="517"/>
        <v>0.903614679222633</v>
      </c>
      <c r="O536" s="81">
        <f t="shared" si="517"/>
        <v>0.893985088654556</v>
      </c>
      <c r="P536" s="81">
        <f t="shared" si="517"/>
        <v>0.885025140748486</v>
      </c>
      <c r="Q536" s="81">
        <f t="shared" si="517"/>
        <v>0.878684091988013</v>
      </c>
      <c r="R536" s="81">
        <f t="shared" si="517"/>
        <v>0.87222054622425</v>
      </c>
      <c r="S536" s="81">
        <f t="shared" si="517"/>
        <v>0.864801559898825</v>
      </c>
      <c r="T536" s="81">
        <f t="shared" si="517"/>
        <v>0.858135157503595</v>
      </c>
      <c r="U536" s="81">
        <f t="shared" si="517"/>
        <v>0.850714470604818</v>
      </c>
      <c r="V536" s="81">
        <f t="shared" si="517"/>
        <v>0.843619591619467</v>
      </c>
      <c r="W536" s="81">
        <f t="shared" si="517"/>
        <v>0.834818679968306</v>
      </c>
      <c r="X536" s="81"/>
      <c r="Y536" s="81"/>
      <c r="Z536" s="81"/>
      <c r="AA536" s="86"/>
    </row>
    <row r="537" ht="12" customHeight="1" spans="1:27">
      <c r="A537" s="23"/>
      <c r="B537">
        <v>4</v>
      </c>
      <c r="C537" s="80">
        <v>1</v>
      </c>
      <c r="D537" s="79">
        <f t="shared" si="514"/>
        <v>0.99141899481798</v>
      </c>
      <c r="E537" s="81">
        <f t="shared" ref="E537:W537" si="518">D537*EXP(-D435*DELTA)</f>
        <v>0.980822335994211</v>
      </c>
      <c r="F537" s="81">
        <f t="shared" si="518"/>
        <v>0.969027825814052</v>
      </c>
      <c r="G537" s="81">
        <f t="shared" si="518"/>
        <v>0.956663151493229</v>
      </c>
      <c r="H537" s="81">
        <f t="shared" si="518"/>
        <v>0.940657160654999</v>
      </c>
      <c r="I537" s="81">
        <f t="shared" si="518"/>
        <v>0.917073024106431</v>
      </c>
      <c r="J537" s="81">
        <f t="shared" si="518"/>
        <v>0.897453217824979</v>
      </c>
      <c r="K537" s="81">
        <f t="shared" si="518"/>
        <v>0.879369530725675</v>
      </c>
      <c r="L537" s="81">
        <f t="shared" si="518"/>
        <v>0.862979581160731</v>
      </c>
      <c r="M537" s="81">
        <f t="shared" si="518"/>
        <v>0.850562835311857</v>
      </c>
      <c r="N537" s="81">
        <f t="shared" si="518"/>
        <v>0.838172617906191</v>
      </c>
      <c r="O537" s="81">
        <f t="shared" si="518"/>
        <v>0.826606597874327</v>
      </c>
      <c r="P537" s="81">
        <f t="shared" si="518"/>
        <v>0.818339511397977</v>
      </c>
      <c r="Q537" s="81">
        <f t="shared" si="518"/>
        <v>0.810791691740503</v>
      </c>
      <c r="R537" s="81">
        <f t="shared" si="518"/>
        <v>0.802686523626195</v>
      </c>
      <c r="S537" s="81">
        <f t="shared" si="518"/>
        <v>0.79650825119774</v>
      </c>
      <c r="T537" s="81">
        <f t="shared" si="518"/>
        <v>0.790179958594614</v>
      </c>
      <c r="U537" s="81">
        <f t="shared" si="518"/>
        <v>0.783697108549507</v>
      </c>
      <c r="V537" s="81">
        <f t="shared" si="518"/>
        <v>0.777326185859439</v>
      </c>
      <c r="W537" s="81">
        <f t="shared" si="518"/>
        <v>0.771422684734086</v>
      </c>
      <c r="X537" s="81"/>
      <c r="Y537" s="81"/>
      <c r="Z537" s="81"/>
      <c r="AA537" s="86"/>
    </row>
    <row r="538" ht="12" customHeight="1" spans="1:27">
      <c r="A538" s="23"/>
      <c r="B538">
        <v>5</v>
      </c>
      <c r="C538" s="80">
        <v>1</v>
      </c>
      <c r="D538" s="79">
        <f t="shared" si="514"/>
        <v>0.99141899481798</v>
      </c>
      <c r="E538" s="81">
        <f t="shared" ref="E538:W538" si="519">D538*EXP(-D436*DELTA)</f>
        <v>0.984385528065469</v>
      </c>
      <c r="F538" s="81">
        <f t="shared" si="519"/>
        <v>0.978404582415909</v>
      </c>
      <c r="G538" s="81">
        <f t="shared" si="519"/>
        <v>0.970522530111583</v>
      </c>
      <c r="H538" s="81">
        <f t="shared" si="519"/>
        <v>0.96052416866132</v>
      </c>
      <c r="I538" s="81">
        <f t="shared" si="519"/>
        <v>0.951624467594707</v>
      </c>
      <c r="J538" s="81">
        <f t="shared" si="519"/>
        <v>0.943577021452976</v>
      </c>
      <c r="K538" s="81">
        <f t="shared" si="519"/>
        <v>0.935073527763092</v>
      </c>
      <c r="L538" s="81">
        <f t="shared" si="519"/>
        <v>0.924816541197415</v>
      </c>
      <c r="M538" s="81">
        <f t="shared" si="519"/>
        <v>0.915895381452098</v>
      </c>
      <c r="N538" s="81">
        <f t="shared" si="519"/>
        <v>0.905202739542847</v>
      </c>
      <c r="O538" s="81">
        <f t="shared" si="519"/>
        <v>0.890090669551587</v>
      </c>
      <c r="P538" s="81">
        <f t="shared" si="519"/>
        <v>0.875113791362708</v>
      </c>
      <c r="Q538" s="81">
        <f t="shared" si="519"/>
        <v>0.859537748554702</v>
      </c>
      <c r="R538" s="81">
        <f t="shared" si="519"/>
        <v>0.846745566516365</v>
      </c>
      <c r="S538" s="81">
        <f t="shared" si="519"/>
        <v>0.833239148709439</v>
      </c>
      <c r="T538" s="81">
        <f t="shared" si="519"/>
        <v>0.817856153896079</v>
      </c>
      <c r="U538" s="81">
        <f t="shared" si="519"/>
        <v>0.801568654814572</v>
      </c>
      <c r="V538" s="81">
        <f t="shared" si="519"/>
        <v>0.786897374293047</v>
      </c>
      <c r="W538" s="81">
        <f t="shared" si="519"/>
        <v>0.770616611454976</v>
      </c>
      <c r="X538" s="81"/>
      <c r="Y538" s="81"/>
      <c r="Z538" s="81"/>
      <c r="AA538" s="86"/>
    </row>
    <row r="539" ht="12" customHeight="1" spans="1:27">
      <c r="A539" s="23"/>
      <c r="B539">
        <v>6</v>
      </c>
      <c r="C539" s="80">
        <v>1</v>
      </c>
      <c r="D539" s="79">
        <f t="shared" si="514"/>
        <v>0.99141899481798</v>
      </c>
      <c r="E539" s="81">
        <f t="shared" ref="E539:W539" si="520">D539*EXP(-D437*DELTA)</f>
        <v>0.984101761530803</v>
      </c>
      <c r="F539" s="81">
        <f t="shared" si="520"/>
        <v>0.97677010290899</v>
      </c>
      <c r="G539" s="81">
        <f t="shared" si="520"/>
        <v>0.969640808898286</v>
      </c>
      <c r="H539" s="81">
        <f t="shared" si="520"/>
        <v>0.963519989478331</v>
      </c>
      <c r="I539" s="81">
        <f t="shared" si="520"/>
        <v>0.956909325026349</v>
      </c>
      <c r="J539" s="81">
        <f t="shared" si="520"/>
        <v>0.951547515209327</v>
      </c>
      <c r="K539" s="81">
        <f t="shared" si="520"/>
        <v>0.945854343427568</v>
      </c>
      <c r="L539" s="81">
        <f t="shared" si="520"/>
        <v>0.939177375949746</v>
      </c>
      <c r="M539" s="81">
        <f t="shared" si="520"/>
        <v>0.931854056550563</v>
      </c>
      <c r="N539" s="81">
        <f t="shared" si="520"/>
        <v>0.924698384361663</v>
      </c>
      <c r="O539" s="81">
        <f t="shared" si="520"/>
        <v>0.916171991897629</v>
      </c>
      <c r="P539" s="81">
        <f t="shared" si="520"/>
        <v>0.905617717424787</v>
      </c>
      <c r="Q539" s="81">
        <f t="shared" si="520"/>
        <v>0.895187523042125</v>
      </c>
      <c r="R539" s="81">
        <f t="shared" si="520"/>
        <v>0.884971784006021</v>
      </c>
      <c r="S539" s="81">
        <f t="shared" si="520"/>
        <v>0.87400380712594</v>
      </c>
      <c r="T539" s="81">
        <f t="shared" si="520"/>
        <v>0.864667970279167</v>
      </c>
      <c r="U539" s="81">
        <f t="shared" si="520"/>
        <v>0.85429233614454</v>
      </c>
      <c r="V539" s="81">
        <f t="shared" si="520"/>
        <v>0.8441483938922</v>
      </c>
      <c r="W539" s="81">
        <f t="shared" si="520"/>
        <v>0.833170265837704</v>
      </c>
      <c r="X539" s="81"/>
      <c r="Y539" s="81"/>
      <c r="Z539" s="81"/>
      <c r="AA539" s="86"/>
    </row>
    <row r="540" ht="12" customHeight="1" spans="1:27">
      <c r="A540" s="23"/>
      <c r="B540">
        <v>7</v>
      </c>
      <c r="C540" s="80">
        <v>1</v>
      </c>
      <c r="D540" s="79">
        <f t="shared" si="514"/>
        <v>0.99141899481798</v>
      </c>
      <c r="E540" s="81">
        <f t="shared" ref="E540:W540" si="521">D540*EXP(-D438*DELTA)</f>
        <v>0.982817400605719</v>
      </c>
      <c r="F540" s="81">
        <f t="shared" si="521"/>
        <v>0.972492959877529</v>
      </c>
      <c r="G540" s="81">
        <f t="shared" si="521"/>
        <v>0.961623172056085</v>
      </c>
      <c r="H540" s="81">
        <f t="shared" si="521"/>
        <v>0.952657494017897</v>
      </c>
      <c r="I540" s="81">
        <f t="shared" si="521"/>
        <v>0.945120769862147</v>
      </c>
      <c r="J540" s="81">
        <f t="shared" si="521"/>
        <v>0.936918564695384</v>
      </c>
      <c r="K540" s="81">
        <f t="shared" si="521"/>
        <v>0.927635647333053</v>
      </c>
      <c r="L540" s="81">
        <f t="shared" si="521"/>
        <v>0.91985853231836</v>
      </c>
      <c r="M540" s="81">
        <f t="shared" si="521"/>
        <v>0.910979063715059</v>
      </c>
      <c r="N540" s="81">
        <f t="shared" si="521"/>
        <v>0.902131687475717</v>
      </c>
      <c r="O540" s="81">
        <f t="shared" si="521"/>
        <v>0.895285243712002</v>
      </c>
      <c r="P540" s="81">
        <f t="shared" si="521"/>
        <v>0.888127455644267</v>
      </c>
      <c r="Q540" s="81">
        <f t="shared" si="521"/>
        <v>0.881731451275949</v>
      </c>
      <c r="R540" s="81">
        <f t="shared" si="521"/>
        <v>0.874413518772438</v>
      </c>
      <c r="S540" s="81">
        <f t="shared" si="521"/>
        <v>0.86716211576956</v>
      </c>
      <c r="T540" s="81">
        <f t="shared" si="521"/>
        <v>0.860324551631592</v>
      </c>
      <c r="U540" s="81">
        <f t="shared" si="521"/>
        <v>0.853856036759333</v>
      </c>
      <c r="V540" s="81">
        <f t="shared" si="521"/>
        <v>0.84706492183635</v>
      </c>
      <c r="W540" s="81">
        <f t="shared" si="521"/>
        <v>0.840525303387731</v>
      </c>
      <c r="X540" s="81"/>
      <c r="Y540" s="81"/>
      <c r="Z540" s="81"/>
      <c r="AA540" s="86"/>
    </row>
    <row r="541" ht="12" customHeight="1" spans="1:27">
      <c r="A541" s="23"/>
      <c r="B541">
        <v>8</v>
      </c>
      <c r="C541" s="80">
        <v>1</v>
      </c>
      <c r="D541" s="79">
        <f t="shared" si="514"/>
        <v>0.99141899481798</v>
      </c>
      <c r="E541" s="81">
        <f t="shared" ref="E541:W541" si="522">D541*EXP(-D439*DELTA)</f>
        <v>0.981630055677238</v>
      </c>
      <c r="F541" s="81">
        <f t="shared" si="522"/>
        <v>0.970347923747716</v>
      </c>
      <c r="G541" s="81">
        <f t="shared" si="522"/>
        <v>0.958886715071801</v>
      </c>
      <c r="H541" s="81">
        <f t="shared" si="522"/>
        <v>0.945753626065825</v>
      </c>
      <c r="I541" s="81">
        <f t="shared" si="522"/>
        <v>0.930716909191423</v>
      </c>
      <c r="J541" s="81">
        <f t="shared" si="522"/>
        <v>0.916210604963864</v>
      </c>
      <c r="K541" s="81">
        <f t="shared" si="522"/>
        <v>0.897915245279769</v>
      </c>
      <c r="L541" s="81">
        <f t="shared" si="522"/>
        <v>0.880384622510844</v>
      </c>
      <c r="M541" s="81">
        <f t="shared" si="522"/>
        <v>0.860096409891012</v>
      </c>
      <c r="N541" s="81">
        <f t="shared" si="522"/>
        <v>0.843762454836915</v>
      </c>
      <c r="O541" s="81">
        <f t="shared" si="522"/>
        <v>0.829736944739453</v>
      </c>
      <c r="P541" s="81">
        <f t="shared" si="522"/>
        <v>0.817230041954843</v>
      </c>
      <c r="Q541" s="81">
        <f t="shared" si="522"/>
        <v>0.804704246118705</v>
      </c>
      <c r="R541" s="81">
        <f t="shared" si="522"/>
        <v>0.788043684699381</v>
      </c>
      <c r="S541" s="81">
        <f t="shared" si="522"/>
        <v>0.772610425271059</v>
      </c>
      <c r="T541" s="81">
        <f t="shared" si="522"/>
        <v>0.758945216505648</v>
      </c>
      <c r="U541" s="81">
        <f t="shared" si="522"/>
        <v>0.744816543109169</v>
      </c>
      <c r="V541" s="81">
        <f t="shared" si="522"/>
        <v>0.734207171278196</v>
      </c>
      <c r="W541" s="81">
        <f t="shared" si="522"/>
        <v>0.723553721634433</v>
      </c>
      <c r="X541" s="81"/>
      <c r="Y541" s="81"/>
      <c r="Z541" s="81"/>
      <c r="AA541" s="86"/>
    </row>
    <row r="542" ht="12" customHeight="1" spans="1:27">
      <c r="A542" s="23"/>
      <c r="B542">
        <v>9</v>
      </c>
      <c r="C542" s="80">
        <v>1</v>
      </c>
      <c r="D542" s="79">
        <f t="shared" si="514"/>
        <v>0.99141899481798</v>
      </c>
      <c r="E542" s="81">
        <f t="shared" ref="E542:W542" si="523">D542*EXP(-D440*DELTA)</f>
        <v>0.982627600983913</v>
      </c>
      <c r="F542" s="81">
        <f t="shared" si="523"/>
        <v>0.975093591073779</v>
      </c>
      <c r="G542" s="81">
        <f t="shared" si="523"/>
        <v>0.967249634799634</v>
      </c>
      <c r="H542" s="81">
        <f t="shared" si="523"/>
        <v>0.959805300430421</v>
      </c>
      <c r="I542" s="81">
        <f t="shared" si="523"/>
        <v>0.953735448055108</v>
      </c>
      <c r="J542" s="81">
        <f t="shared" si="523"/>
        <v>0.946510888745834</v>
      </c>
      <c r="K542" s="81">
        <f t="shared" si="523"/>
        <v>0.939479079684033</v>
      </c>
      <c r="L542" s="81">
        <f t="shared" si="523"/>
        <v>0.932589206086372</v>
      </c>
      <c r="M542" s="81">
        <f t="shared" si="523"/>
        <v>0.926688039760211</v>
      </c>
      <c r="N542" s="81">
        <f t="shared" si="523"/>
        <v>0.921322991099623</v>
      </c>
      <c r="O542" s="81">
        <f t="shared" si="523"/>
        <v>0.916744045931586</v>
      </c>
      <c r="P542" s="81">
        <f t="shared" si="523"/>
        <v>0.913396917876761</v>
      </c>
      <c r="Q542" s="81">
        <f t="shared" si="523"/>
        <v>0.909425328302889</v>
      </c>
      <c r="R542" s="81">
        <f t="shared" si="523"/>
        <v>0.90534611454844</v>
      </c>
      <c r="S542" s="81">
        <f t="shared" si="523"/>
        <v>0.901485704561262</v>
      </c>
      <c r="T542" s="81">
        <f t="shared" si="523"/>
        <v>0.89717519377065</v>
      </c>
      <c r="U542" s="81">
        <f t="shared" si="523"/>
        <v>0.893290797700465</v>
      </c>
      <c r="V542" s="81">
        <f t="shared" si="523"/>
        <v>0.889103300217072</v>
      </c>
      <c r="W542" s="81">
        <f t="shared" si="523"/>
        <v>0.882822009327973</v>
      </c>
      <c r="X542" s="81"/>
      <c r="Y542" s="81"/>
      <c r="Z542" s="81"/>
      <c r="AA542" s="86"/>
    </row>
    <row r="543" ht="12" customHeight="1" spans="1:27">
      <c r="A543" s="23"/>
      <c r="B543">
        <v>10</v>
      </c>
      <c r="C543" s="80">
        <v>1</v>
      </c>
      <c r="D543" s="79">
        <f t="shared" si="514"/>
        <v>0.99141899481798</v>
      </c>
      <c r="E543" s="81">
        <f t="shared" ref="E543:W543" si="524">D543*EXP(-D441*DELTA)</f>
        <v>0.982253287592403</v>
      </c>
      <c r="F543" s="81">
        <f t="shared" si="524"/>
        <v>0.971039762234971</v>
      </c>
      <c r="G543" s="81">
        <f t="shared" si="524"/>
        <v>0.960338860885648</v>
      </c>
      <c r="H543" s="81">
        <f t="shared" si="524"/>
        <v>0.949333505124936</v>
      </c>
      <c r="I543" s="81">
        <f t="shared" si="524"/>
        <v>0.935415769445314</v>
      </c>
      <c r="J543" s="81">
        <f t="shared" si="524"/>
        <v>0.918548733501494</v>
      </c>
      <c r="K543" s="81">
        <f t="shared" si="524"/>
        <v>0.903560164986688</v>
      </c>
      <c r="L543" s="81">
        <f t="shared" si="524"/>
        <v>0.888820484609659</v>
      </c>
      <c r="M543" s="81">
        <f t="shared" si="524"/>
        <v>0.878796818677294</v>
      </c>
      <c r="N543" s="81">
        <f t="shared" si="524"/>
        <v>0.867511110149957</v>
      </c>
      <c r="O543" s="81">
        <f t="shared" si="524"/>
        <v>0.855019450263129</v>
      </c>
      <c r="P543" s="81">
        <f t="shared" si="524"/>
        <v>0.838514190453179</v>
      </c>
      <c r="Q543" s="81">
        <f t="shared" si="524"/>
        <v>0.819841811628615</v>
      </c>
      <c r="R543" s="81">
        <f t="shared" si="524"/>
        <v>0.80138556116861</v>
      </c>
      <c r="S543" s="81">
        <f t="shared" si="524"/>
        <v>0.782757214588113</v>
      </c>
      <c r="T543" s="81">
        <f t="shared" si="524"/>
        <v>0.760762398427437</v>
      </c>
      <c r="U543" s="81">
        <f t="shared" si="524"/>
        <v>0.745805063243893</v>
      </c>
      <c r="V543" s="81">
        <f t="shared" si="524"/>
        <v>0.728582934183406</v>
      </c>
      <c r="W543" s="81">
        <f t="shared" si="524"/>
        <v>0.71138024510868</v>
      </c>
      <c r="X543" s="81"/>
      <c r="Y543" s="81"/>
      <c r="Z543" s="81"/>
      <c r="AA543" s="86"/>
    </row>
    <row r="544" ht="12" customHeight="1" spans="1:27">
      <c r="A544" s="23"/>
      <c r="B544">
        <v>11</v>
      </c>
      <c r="C544" s="80">
        <v>1</v>
      </c>
      <c r="D544" s="79">
        <f t="shared" si="514"/>
        <v>0.99141899481798</v>
      </c>
      <c r="E544" s="81">
        <f t="shared" ref="E544:W544" si="525">D544*EXP(-D442*DELTA)</f>
        <v>0.98299761049761</v>
      </c>
      <c r="F544" s="81">
        <f t="shared" si="525"/>
        <v>0.973306858899036</v>
      </c>
      <c r="G544" s="81">
        <f t="shared" si="525"/>
        <v>0.961952259929644</v>
      </c>
      <c r="H544" s="81">
        <f t="shared" si="525"/>
        <v>0.949880032469773</v>
      </c>
      <c r="I544" s="81">
        <f t="shared" si="525"/>
        <v>0.937857855824854</v>
      </c>
      <c r="J544" s="81">
        <f t="shared" si="525"/>
        <v>0.924657634624233</v>
      </c>
      <c r="K544" s="81">
        <f t="shared" si="525"/>
        <v>0.913079168623785</v>
      </c>
      <c r="L544" s="81">
        <f t="shared" si="525"/>
        <v>0.90438724947522</v>
      </c>
      <c r="M544" s="81">
        <f t="shared" si="525"/>
        <v>0.893128932239317</v>
      </c>
      <c r="N544" s="81">
        <f t="shared" si="525"/>
        <v>0.88448052209595</v>
      </c>
      <c r="O544" s="81">
        <f t="shared" si="525"/>
        <v>0.873161294036279</v>
      </c>
      <c r="P544" s="81">
        <f t="shared" si="525"/>
        <v>0.863777821584219</v>
      </c>
      <c r="Q544" s="81">
        <f t="shared" si="525"/>
        <v>0.852963060033892</v>
      </c>
      <c r="R544" s="81">
        <f t="shared" si="525"/>
        <v>0.841644159472581</v>
      </c>
      <c r="S544" s="81">
        <f t="shared" si="525"/>
        <v>0.830500425494684</v>
      </c>
      <c r="T544" s="81">
        <f t="shared" si="525"/>
        <v>0.818309497284948</v>
      </c>
      <c r="U544" s="81">
        <f t="shared" si="525"/>
        <v>0.806983499243177</v>
      </c>
      <c r="V544" s="81">
        <f t="shared" si="525"/>
        <v>0.79671091318711</v>
      </c>
      <c r="W544" s="81">
        <f t="shared" si="525"/>
        <v>0.785318075754632</v>
      </c>
      <c r="X544" s="81"/>
      <c r="Y544" s="81"/>
      <c r="Z544" s="81"/>
      <c r="AA544" s="86"/>
    </row>
    <row r="545" ht="12" customHeight="1" spans="1:27">
      <c r="A545" s="23"/>
      <c r="B545">
        <v>12</v>
      </c>
      <c r="C545" s="80">
        <v>1</v>
      </c>
      <c r="D545" s="79">
        <f t="shared" si="514"/>
        <v>0.99141899481798</v>
      </c>
      <c r="E545" s="81">
        <f t="shared" ref="E545:W545" si="526">D545*EXP(-D443*DELTA)</f>
        <v>0.983642154064403</v>
      </c>
      <c r="F545" s="81">
        <f t="shared" si="526"/>
        <v>0.975997977345348</v>
      </c>
      <c r="G545" s="81">
        <f t="shared" si="526"/>
        <v>0.968610880367469</v>
      </c>
      <c r="H545" s="81">
        <f t="shared" si="526"/>
        <v>0.960652056429837</v>
      </c>
      <c r="I545" s="81">
        <f t="shared" si="526"/>
        <v>0.952423424031722</v>
      </c>
      <c r="J545" s="81">
        <f t="shared" si="526"/>
        <v>0.944935418860738</v>
      </c>
      <c r="K545" s="81">
        <f t="shared" si="526"/>
        <v>0.937602422842501</v>
      </c>
      <c r="L545" s="81">
        <f t="shared" si="526"/>
        <v>0.931992245896204</v>
      </c>
      <c r="M545" s="81">
        <f t="shared" si="526"/>
        <v>0.925950734959459</v>
      </c>
      <c r="N545" s="81">
        <f t="shared" si="526"/>
        <v>0.919593685763848</v>
      </c>
      <c r="O545" s="81">
        <f t="shared" si="526"/>
        <v>0.911201630758744</v>
      </c>
      <c r="P545" s="81">
        <f t="shared" si="526"/>
        <v>0.901758156597425</v>
      </c>
      <c r="Q545" s="81">
        <f t="shared" si="526"/>
        <v>0.894571201061945</v>
      </c>
      <c r="R545" s="81">
        <f t="shared" si="526"/>
        <v>0.888293677564292</v>
      </c>
      <c r="S545" s="81">
        <f t="shared" si="526"/>
        <v>0.881348071172027</v>
      </c>
      <c r="T545" s="81">
        <f t="shared" si="526"/>
        <v>0.873176430065775</v>
      </c>
      <c r="U545" s="81">
        <f t="shared" si="526"/>
        <v>0.864590119513474</v>
      </c>
      <c r="V545" s="81">
        <f t="shared" si="526"/>
        <v>0.857331918661346</v>
      </c>
      <c r="W545" s="81">
        <f t="shared" si="526"/>
        <v>0.849376266655652</v>
      </c>
      <c r="X545" s="81"/>
      <c r="Y545" s="81"/>
      <c r="Z545" s="81"/>
      <c r="AA545" s="86"/>
    </row>
    <row r="546" ht="12" customHeight="1" spans="1:27">
      <c r="A546" s="23"/>
      <c r="B546">
        <v>13</v>
      </c>
      <c r="C546" s="80">
        <v>1</v>
      </c>
      <c r="D546" s="79">
        <f t="shared" si="514"/>
        <v>0.99141899481798</v>
      </c>
      <c r="E546" s="81">
        <f t="shared" ref="E546:W546" si="527">D546*EXP(-D444*DELTA)</f>
        <v>0.983456842854232</v>
      </c>
      <c r="F546" s="81">
        <f t="shared" si="527"/>
        <v>0.976891121782475</v>
      </c>
      <c r="G546" s="81">
        <f t="shared" si="527"/>
        <v>0.970064158568309</v>
      </c>
      <c r="H546" s="81">
        <f t="shared" si="527"/>
        <v>0.963283612041991</v>
      </c>
      <c r="I546" s="81">
        <f t="shared" si="527"/>
        <v>0.954571038583155</v>
      </c>
      <c r="J546" s="81">
        <f t="shared" si="527"/>
        <v>0.942774616052096</v>
      </c>
      <c r="K546" s="81">
        <f t="shared" si="527"/>
        <v>0.93132807944487</v>
      </c>
      <c r="L546" s="81">
        <f t="shared" si="527"/>
        <v>0.920503435942086</v>
      </c>
      <c r="M546" s="81">
        <f t="shared" si="527"/>
        <v>0.909495885748962</v>
      </c>
      <c r="N546" s="81">
        <f t="shared" si="527"/>
        <v>0.898311642824646</v>
      </c>
      <c r="O546" s="81">
        <f t="shared" si="527"/>
        <v>0.886658768954629</v>
      </c>
      <c r="P546" s="81">
        <f t="shared" si="527"/>
        <v>0.877099451672443</v>
      </c>
      <c r="Q546" s="81">
        <f t="shared" si="527"/>
        <v>0.868616437011258</v>
      </c>
      <c r="R546" s="81">
        <f t="shared" si="527"/>
        <v>0.86114026529342</v>
      </c>
      <c r="S546" s="81">
        <f t="shared" si="527"/>
        <v>0.852313979309934</v>
      </c>
      <c r="T546" s="81">
        <f t="shared" si="527"/>
        <v>0.845118481744047</v>
      </c>
      <c r="U546" s="81">
        <f t="shared" si="527"/>
        <v>0.836505235071924</v>
      </c>
      <c r="V546" s="81">
        <f t="shared" si="527"/>
        <v>0.829414265656231</v>
      </c>
      <c r="W546" s="81">
        <f t="shared" si="527"/>
        <v>0.821017965137805</v>
      </c>
      <c r="X546" s="81"/>
      <c r="Y546" s="81"/>
      <c r="Z546" s="81"/>
      <c r="AA546" s="86"/>
    </row>
    <row r="547" ht="12" customHeight="1" spans="1:27">
      <c r="A547" s="23"/>
      <c r="B547">
        <v>14</v>
      </c>
      <c r="C547" s="80">
        <v>1</v>
      </c>
      <c r="D547" s="79">
        <f t="shared" si="514"/>
        <v>0.99141899481798</v>
      </c>
      <c r="E547" s="81">
        <f t="shared" ref="E547:W547" si="528">D547*EXP(-D445*DELTA)</f>
        <v>0.981911103017406</v>
      </c>
      <c r="F547" s="81">
        <f t="shared" si="528"/>
        <v>0.971065937923695</v>
      </c>
      <c r="G547" s="81">
        <f t="shared" si="528"/>
        <v>0.961752173557251</v>
      </c>
      <c r="H547" s="81">
        <f t="shared" si="528"/>
        <v>0.953540410165385</v>
      </c>
      <c r="I547" s="81">
        <f t="shared" si="528"/>
        <v>0.943626081485181</v>
      </c>
      <c r="J547" s="81">
        <f t="shared" si="528"/>
        <v>0.929755488546371</v>
      </c>
      <c r="K547" s="81">
        <f t="shared" si="528"/>
        <v>0.91540734843275</v>
      </c>
      <c r="L547" s="81">
        <f t="shared" si="528"/>
        <v>0.902143239529933</v>
      </c>
      <c r="M547" s="81">
        <f t="shared" si="528"/>
        <v>0.887213637090238</v>
      </c>
      <c r="N547" s="81">
        <f t="shared" si="528"/>
        <v>0.875866473309953</v>
      </c>
      <c r="O547" s="81">
        <f t="shared" si="528"/>
        <v>0.866701895105225</v>
      </c>
      <c r="P547" s="81">
        <f t="shared" si="528"/>
        <v>0.859172461881453</v>
      </c>
      <c r="Q547" s="81">
        <f t="shared" si="528"/>
        <v>0.851103951481499</v>
      </c>
      <c r="R547" s="81">
        <f t="shared" si="528"/>
        <v>0.843570781241715</v>
      </c>
      <c r="S547" s="81">
        <f t="shared" si="528"/>
        <v>0.835222038111559</v>
      </c>
      <c r="T547" s="81">
        <f t="shared" si="528"/>
        <v>0.82485786470955</v>
      </c>
      <c r="U547" s="81">
        <f t="shared" si="528"/>
        <v>0.815997676447424</v>
      </c>
      <c r="V547" s="81">
        <f t="shared" si="528"/>
        <v>0.807548384408172</v>
      </c>
      <c r="W547" s="81">
        <f t="shared" si="528"/>
        <v>0.797875452104071</v>
      </c>
      <c r="X547" s="81"/>
      <c r="Y547" s="81"/>
      <c r="Z547" s="81"/>
      <c r="AA547" s="86"/>
    </row>
    <row r="548" ht="12" customHeight="1" spans="1:27">
      <c r="A548" s="23"/>
      <c r="B548">
        <v>15</v>
      </c>
      <c r="C548" s="80">
        <v>1</v>
      </c>
      <c r="D548" s="79">
        <f t="shared" si="514"/>
        <v>0.99141899481798</v>
      </c>
      <c r="E548" s="81">
        <f t="shared" ref="E548:W548" si="529">D548*EXP(-D446*DELTA)</f>
        <v>0.980572538298375</v>
      </c>
      <c r="F548" s="81">
        <f t="shared" si="529"/>
        <v>0.972210989093234</v>
      </c>
      <c r="G548" s="81">
        <f t="shared" si="529"/>
        <v>0.966288516628196</v>
      </c>
      <c r="H548" s="81">
        <f t="shared" si="529"/>
        <v>0.959734122044686</v>
      </c>
      <c r="I548" s="81">
        <f t="shared" si="529"/>
        <v>0.95062351596428</v>
      </c>
      <c r="J548" s="81">
        <f t="shared" si="529"/>
        <v>0.942596541805379</v>
      </c>
      <c r="K548" s="81">
        <f t="shared" si="529"/>
        <v>0.935023092695511</v>
      </c>
      <c r="L548" s="81">
        <f t="shared" si="529"/>
        <v>0.927626960860175</v>
      </c>
      <c r="M548" s="81">
        <f t="shared" si="529"/>
        <v>0.921270943590046</v>
      </c>
      <c r="N548" s="81">
        <f t="shared" si="529"/>
        <v>0.914235490528321</v>
      </c>
      <c r="O548" s="81">
        <f t="shared" si="529"/>
        <v>0.90585176717778</v>
      </c>
      <c r="P548" s="81">
        <f t="shared" si="529"/>
        <v>0.897249930080729</v>
      </c>
      <c r="Q548" s="81">
        <f t="shared" si="529"/>
        <v>0.887777972079169</v>
      </c>
      <c r="R548" s="81">
        <f t="shared" si="529"/>
        <v>0.878550518643911</v>
      </c>
      <c r="S548" s="81">
        <f t="shared" si="529"/>
        <v>0.86934263677479</v>
      </c>
      <c r="T548" s="81">
        <f t="shared" si="529"/>
        <v>0.860772316192916</v>
      </c>
      <c r="U548" s="81">
        <f t="shared" si="529"/>
        <v>0.851474227610548</v>
      </c>
      <c r="V548" s="81">
        <f t="shared" si="529"/>
        <v>0.841423521532075</v>
      </c>
      <c r="W548" s="81">
        <f t="shared" si="529"/>
        <v>0.830724428661139</v>
      </c>
      <c r="X548" s="81"/>
      <c r="Y548" s="81"/>
      <c r="Z548" s="81"/>
      <c r="AA548" s="86"/>
    </row>
    <row r="549" ht="12" customHeight="1" spans="1:27">
      <c r="A549" s="23"/>
      <c r="B549">
        <v>16</v>
      </c>
      <c r="C549" s="80">
        <v>1</v>
      </c>
      <c r="D549" s="79">
        <f t="shared" si="514"/>
        <v>0.99141899481798</v>
      </c>
      <c r="E549" s="81">
        <f t="shared" ref="E549:W549" si="530">D549*EXP(-D447*DELTA)</f>
        <v>0.983246340736876</v>
      </c>
      <c r="F549" s="81">
        <f t="shared" si="530"/>
        <v>0.973100685694214</v>
      </c>
      <c r="G549" s="81">
        <f t="shared" si="530"/>
        <v>0.962182352682439</v>
      </c>
      <c r="H549" s="81">
        <f t="shared" si="530"/>
        <v>0.95112738147548</v>
      </c>
      <c r="I549" s="81">
        <f t="shared" si="530"/>
        <v>0.936993920387262</v>
      </c>
      <c r="J549" s="81">
        <f t="shared" si="530"/>
        <v>0.92308743540918</v>
      </c>
      <c r="K549" s="81">
        <f t="shared" si="530"/>
        <v>0.910426548788042</v>
      </c>
      <c r="L549" s="81">
        <f t="shared" si="530"/>
        <v>0.895106904492837</v>
      </c>
      <c r="M549" s="81">
        <f t="shared" si="530"/>
        <v>0.883374112011319</v>
      </c>
      <c r="N549" s="81">
        <f t="shared" si="530"/>
        <v>0.873038716283999</v>
      </c>
      <c r="O549" s="81">
        <f t="shared" si="530"/>
        <v>0.863503042873483</v>
      </c>
      <c r="P549" s="81">
        <f t="shared" si="530"/>
        <v>0.852585179628592</v>
      </c>
      <c r="Q549" s="81">
        <f t="shared" si="530"/>
        <v>0.84281606189613</v>
      </c>
      <c r="R549" s="81">
        <f t="shared" si="530"/>
        <v>0.834432418862854</v>
      </c>
      <c r="S549" s="81">
        <f t="shared" si="530"/>
        <v>0.826532232862402</v>
      </c>
      <c r="T549" s="81">
        <f t="shared" si="530"/>
        <v>0.819255056103603</v>
      </c>
      <c r="U549" s="81">
        <f t="shared" si="530"/>
        <v>0.810304137866966</v>
      </c>
      <c r="V549" s="81">
        <f t="shared" si="530"/>
        <v>0.799232258346866</v>
      </c>
      <c r="W549" s="81">
        <f t="shared" si="530"/>
        <v>0.785551362929766</v>
      </c>
      <c r="X549" s="81"/>
      <c r="Y549" s="81"/>
      <c r="Z549" s="81"/>
      <c r="AA549" s="86"/>
    </row>
    <row r="550" ht="12" customHeight="1" spans="1:27">
      <c r="A550" s="23"/>
      <c r="B550">
        <v>17</v>
      </c>
      <c r="C550" s="80">
        <v>1</v>
      </c>
      <c r="D550" s="79">
        <f t="shared" si="514"/>
        <v>0.99141899481798</v>
      </c>
      <c r="E550" s="81">
        <f t="shared" ref="E550:W550" si="531">D550*EXP(-D448*DELTA)</f>
        <v>0.980200648206766</v>
      </c>
      <c r="F550" s="81">
        <f t="shared" si="531"/>
        <v>0.968866441688219</v>
      </c>
      <c r="G550" s="81">
        <f t="shared" si="531"/>
        <v>0.955028903690845</v>
      </c>
      <c r="H550" s="81">
        <f t="shared" si="531"/>
        <v>0.940334718579762</v>
      </c>
      <c r="I550" s="81">
        <f t="shared" si="531"/>
        <v>0.923527091290349</v>
      </c>
      <c r="J550" s="81">
        <f t="shared" si="531"/>
        <v>0.905144951793318</v>
      </c>
      <c r="K550" s="81">
        <f t="shared" si="531"/>
        <v>0.887137441811934</v>
      </c>
      <c r="L550" s="81">
        <f t="shared" si="531"/>
        <v>0.865141540298904</v>
      </c>
      <c r="M550" s="81">
        <f t="shared" si="531"/>
        <v>0.843961902444298</v>
      </c>
      <c r="N550" s="81">
        <f t="shared" si="531"/>
        <v>0.822029701188165</v>
      </c>
      <c r="O550" s="81">
        <f t="shared" si="531"/>
        <v>0.804548493392247</v>
      </c>
      <c r="P550" s="81">
        <f t="shared" si="531"/>
        <v>0.784085114009627</v>
      </c>
      <c r="Q550" s="81">
        <f t="shared" si="531"/>
        <v>0.767309003644358</v>
      </c>
      <c r="R550" s="81">
        <f t="shared" si="531"/>
        <v>0.753903104350032</v>
      </c>
      <c r="S550" s="81">
        <f t="shared" si="531"/>
        <v>0.743470977315985</v>
      </c>
      <c r="T550" s="81">
        <f t="shared" si="531"/>
        <v>0.735195954874263</v>
      </c>
      <c r="U550" s="81">
        <f t="shared" si="531"/>
        <v>0.72779766831008</v>
      </c>
      <c r="V550" s="81">
        <f t="shared" si="531"/>
        <v>0.721868674239132</v>
      </c>
      <c r="W550" s="81">
        <f t="shared" si="531"/>
        <v>0.716805823395553</v>
      </c>
      <c r="X550" s="81"/>
      <c r="Y550" s="81"/>
      <c r="Z550" s="81"/>
      <c r="AA550" s="86"/>
    </row>
    <row r="551" ht="12" customHeight="1" spans="1:27">
      <c r="A551" s="23"/>
      <c r="B551">
        <v>18</v>
      </c>
      <c r="C551" s="80">
        <v>1</v>
      </c>
      <c r="D551" s="79">
        <f t="shared" si="514"/>
        <v>0.99141899481798</v>
      </c>
      <c r="E551" s="81">
        <f t="shared" ref="E551:W551" si="532">D551*EXP(-D449*DELTA)</f>
        <v>0.982796236200664</v>
      </c>
      <c r="F551" s="81">
        <f t="shared" si="532"/>
        <v>0.972719046824129</v>
      </c>
      <c r="G551" s="81">
        <f t="shared" si="532"/>
        <v>0.96386988194992</v>
      </c>
      <c r="H551" s="81">
        <f t="shared" si="532"/>
        <v>0.955066640811537</v>
      </c>
      <c r="I551" s="81">
        <f t="shared" si="532"/>
        <v>0.946944647258896</v>
      </c>
      <c r="J551" s="81">
        <f t="shared" si="532"/>
        <v>0.93779182332497</v>
      </c>
      <c r="K551" s="81">
        <f t="shared" si="532"/>
        <v>0.925484332279296</v>
      </c>
      <c r="L551" s="81">
        <f t="shared" si="532"/>
        <v>0.911295310544683</v>
      </c>
      <c r="M551" s="81">
        <f t="shared" si="532"/>
        <v>0.900486142846726</v>
      </c>
      <c r="N551" s="81">
        <f t="shared" si="532"/>
        <v>0.892087888346262</v>
      </c>
      <c r="O551" s="81">
        <f t="shared" si="532"/>
        <v>0.883908200679451</v>
      </c>
      <c r="P551" s="81">
        <f t="shared" si="532"/>
        <v>0.872257872010432</v>
      </c>
      <c r="Q551" s="81">
        <f t="shared" si="532"/>
        <v>0.863024350599365</v>
      </c>
      <c r="R551" s="81">
        <f t="shared" si="532"/>
        <v>0.851297547042559</v>
      </c>
      <c r="S551" s="81">
        <f t="shared" si="532"/>
        <v>0.838589189295618</v>
      </c>
      <c r="T551" s="81">
        <f t="shared" si="532"/>
        <v>0.82668296120299</v>
      </c>
      <c r="U551" s="81">
        <f t="shared" si="532"/>
        <v>0.816223908606362</v>
      </c>
      <c r="V551" s="81">
        <f t="shared" si="532"/>
        <v>0.806173560637557</v>
      </c>
      <c r="W551" s="81">
        <f t="shared" si="532"/>
        <v>0.797470350424994</v>
      </c>
      <c r="X551" s="81"/>
      <c r="Y551" s="81"/>
      <c r="Z551" s="81"/>
      <c r="AA551" s="86"/>
    </row>
    <row r="552" ht="12" customHeight="1" spans="1:27">
      <c r="A552" s="23"/>
      <c r="B552">
        <v>19</v>
      </c>
      <c r="C552" s="80">
        <v>1</v>
      </c>
      <c r="D552" s="79">
        <f t="shared" si="514"/>
        <v>0.99141899481798</v>
      </c>
      <c r="E552" s="81">
        <f t="shared" ref="E552:W552" si="533">D552*EXP(-D450*DELTA)</f>
        <v>0.979643159086725</v>
      </c>
      <c r="F552" s="81">
        <f t="shared" si="533"/>
        <v>0.969009643211774</v>
      </c>
      <c r="G552" s="81">
        <f t="shared" si="533"/>
        <v>0.958247902985724</v>
      </c>
      <c r="H552" s="81">
        <f t="shared" si="533"/>
        <v>0.949064130263686</v>
      </c>
      <c r="I552" s="81">
        <f t="shared" si="533"/>
        <v>0.938630571946717</v>
      </c>
      <c r="J552" s="81">
        <f t="shared" si="533"/>
        <v>0.92834233113456</v>
      </c>
      <c r="K552" s="81">
        <f t="shared" si="533"/>
        <v>0.919207864905002</v>
      </c>
      <c r="L552" s="81">
        <f t="shared" si="533"/>
        <v>0.911678977439599</v>
      </c>
      <c r="M552" s="81">
        <f t="shared" si="533"/>
        <v>0.903456728586155</v>
      </c>
      <c r="N552" s="81">
        <f t="shared" si="533"/>
        <v>0.894236541771556</v>
      </c>
      <c r="O552" s="81">
        <f t="shared" si="533"/>
        <v>0.883024019943274</v>
      </c>
      <c r="P552" s="81">
        <f t="shared" si="533"/>
        <v>0.872419680537356</v>
      </c>
      <c r="Q552" s="81">
        <f t="shared" si="533"/>
        <v>0.861198635416192</v>
      </c>
      <c r="R552" s="81">
        <f t="shared" si="533"/>
        <v>0.851158590348574</v>
      </c>
      <c r="S552" s="81">
        <f t="shared" si="533"/>
        <v>0.841768725815724</v>
      </c>
      <c r="T552" s="81">
        <f t="shared" si="533"/>
        <v>0.832052958540532</v>
      </c>
      <c r="U552" s="81">
        <f t="shared" si="533"/>
        <v>0.823373392914328</v>
      </c>
      <c r="V552" s="81">
        <f t="shared" si="533"/>
        <v>0.815504411452148</v>
      </c>
      <c r="W552" s="81">
        <f t="shared" si="533"/>
        <v>0.809208713075549</v>
      </c>
      <c r="X552" s="81"/>
      <c r="Y552" s="81"/>
      <c r="Z552" s="81"/>
      <c r="AA552" s="86"/>
    </row>
    <row r="553" ht="12" customHeight="1" spans="1:27">
      <c r="A553" s="23"/>
      <c r="B553">
        <v>20</v>
      </c>
      <c r="C553" s="82">
        <v>1</v>
      </c>
      <c r="D553" s="79">
        <f t="shared" si="514"/>
        <v>0.99141899481798</v>
      </c>
      <c r="E553" s="83">
        <f t="shared" ref="E553:W553" si="534">D553*EXP(-D451*DELTA)</f>
        <v>0.979097989286849</v>
      </c>
      <c r="F553" s="83">
        <f t="shared" si="534"/>
        <v>0.967252596378235</v>
      </c>
      <c r="G553" s="83">
        <f t="shared" si="534"/>
        <v>0.953909628103866</v>
      </c>
      <c r="H553" s="83">
        <f t="shared" si="534"/>
        <v>0.938382671387171</v>
      </c>
      <c r="I553" s="83">
        <f t="shared" si="534"/>
        <v>0.92328493842929</v>
      </c>
      <c r="J553" s="83">
        <f t="shared" si="534"/>
        <v>0.904866728021476</v>
      </c>
      <c r="K553" s="83">
        <f t="shared" si="534"/>
        <v>0.887954738209442</v>
      </c>
      <c r="L553" s="83">
        <f t="shared" si="534"/>
        <v>0.868141402409504</v>
      </c>
      <c r="M553" s="83">
        <f t="shared" si="534"/>
        <v>0.842397495208836</v>
      </c>
      <c r="N553" s="83">
        <f t="shared" si="534"/>
        <v>0.81578459583867</v>
      </c>
      <c r="O553" s="83">
        <f t="shared" si="534"/>
        <v>0.791778164993738</v>
      </c>
      <c r="P553" s="83">
        <f t="shared" si="534"/>
        <v>0.771789445272842</v>
      </c>
      <c r="Q553" s="83">
        <f t="shared" si="534"/>
        <v>0.752989911151437</v>
      </c>
      <c r="R553" s="83">
        <f t="shared" si="534"/>
        <v>0.73506539237948</v>
      </c>
      <c r="S553" s="83">
        <f t="shared" si="534"/>
        <v>0.717330298075662</v>
      </c>
      <c r="T553" s="83">
        <f t="shared" si="534"/>
        <v>0.69567271120281</v>
      </c>
      <c r="U553" s="83">
        <f t="shared" si="534"/>
        <v>0.680964347265396</v>
      </c>
      <c r="V553" s="83">
        <f t="shared" si="534"/>
        <v>0.659451150280939</v>
      </c>
      <c r="W553" s="83">
        <f t="shared" si="534"/>
        <v>0.635723928059886</v>
      </c>
      <c r="X553" s="83"/>
      <c r="Y553" s="83"/>
      <c r="Z553" s="83"/>
      <c r="AA553" s="87"/>
    </row>
    <row r="554" ht="12" customHeight="1" spans="1:27">
      <c r="A554" s="54"/>
      <c r="B554">
        <v>21</v>
      </c>
      <c r="C554" s="82">
        <v>1</v>
      </c>
      <c r="D554" s="79">
        <f t="shared" si="514"/>
        <v>0.99141899481798</v>
      </c>
      <c r="E554" s="83">
        <f t="shared" ref="E554:W554" si="535">D554*EXP(-D452*DELTA)</f>
        <v>0.981629305029396</v>
      </c>
      <c r="F554" s="83">
        <f t="shared" si="535"/>
        <v>0.971023034615262</v>
      </c>
      <c r="G554" s="83">
        <f t="shared" si="535"/>
        <v>0.95902741957789</v>
      </c>
      <c r="H554" s="83">
        <f t="shared" si="535"/>
        <v>0.943244985421632</v>
      </c>
      <c r="I554" s="83">
        <f t="shared" si="535"/>
        <v>0.921433512585276</v>
      </c>
      <c r="J554" s="83">
        <f t="shared" si="535"/>
        <v>0.895688545806292</v>
      </c>
      <c r="K554" s="83">
        <f t="shared" si="535"/>
        <v>0.872254988043159</v>
      </c>
      <c r="L554" s="83">
        <f t="shared" si="535"/>
        <v>0.853388272955899</v>
      </c>
      <c r="M554" s="83">
        <f t="shared" si="535"/>
        <v>0.831972711135759</v>
      </c>
      <c r="N554" s="83">
        <f t="shared" si="535"/>
        <v>0.803324892759866</v>
      </c>
      <c r="O554" s="83">
        <f t="shared" si="535"/>
        <v>0.777220661331405</v>
      </c>
      <c r="P554" s="83">
        <f t="shared" si="535"/>
        <v>0.74915244160928</v>
      </c>
      <c r="Q554" s="83">
        <f t="shared" si="535"/>
        <v>0.726466574319037</v>
      </c>
      <c r="R554" s="83">
        <f t="shared" si="535"/>
        <v>0.698269334336833</v>
      </c>
      <c r="S554" s="83">
        <f t="shared" si="535"/>
        <v>0.672639983187925</v>
      </c>
      <c r="T554" s="83">
        <f t="shared" si="535"/>
        <v>0.645155877679931</v>
      </c>
      <c r="U554" s="83">
        <f t="shared" si="535"/>
        <v>0.613756629468568</v>
      </c>
      <c r="V554" s="83">
        <f t="shared" si="535"/>
        <v>0.582799069235423</v>
      </c>
      <c r="W554" s="83">
        <f t="shared" si="535"/>
        <v>0.551008749790074</v>
      </c>
      <c r="X554" s="84"/>
      <c r="Y554" s="84"/>
      <c r="Z554" s="84"/>
      <c r="AA554" s="84"/>
    </row>
    <row r="555" ht="12" customHeight="1" spans="1:27">
      <c r="A555" s="54"/>
      <c r="B555">
        <v>22</v>
      </c>
      <c r="C555" s="82">
        <v>1</v>
      </c>
      <c r="D555" s="79">
        <f t="shared" si="514"/>
        <v>0.99141899481798</v>
      </c>
      <c r="E555" s="83">
        <f t="shared" ref="E555:W555" si="536">D555*EXP(-D453*DELTA)</f>
        <v>0.983944063997075</v>
      </c>
      <c r="F555" s="83">
        <f t="shared" si="536"/>
        <v>0.977280625587681</v>
      </c>
      <c r="G555" s="83">
        <f t="shared" si="536"/>
        <v>0.970417987108466</v>
      </c>
      <c r="H555" s="83">
        <f t="shared" si="536"/>
        <v>0.96598615148495</v>
      </c>
      <c r="I555" s="83">
        <f t="shared" si="536"/>
        <v>0.960841111750719</v>
      </c>
      <c r="J555" s="83">
        <f t="shared" si="536"/>
        <v>0.953154593936858</v>
      </c>
      <c r="K555" s="83">
        <f t="shared" si="536"/>
        <v>0.945338910417188</v>
      </c>
      <c r="L555" s="83">
        <f t="shared" si="536"/>
        <v>0.938739344418854</v>
      </c>
      <c r="M555" s="83">
        <f t="shared" si="536"/>
        <v>0.930988649814943</v>
      </c>
      <c r="N555" s="83">
        <f t="shared" si="536"/>
        <v>0.92309200546096</v>
      </c>
      <c r="O555" s="83">
        <f t="shared" si="536"/>
        <v>0.913343794513023</v>
      </c>
      <c r="P555" s="83">
        <f t="shared" si="536"/>
        <v>0.903136516869463</v>
      </c>
      <c r="Q555" s="83">
        <f t="shared" si="536"/>
        <v>0.891121370855297</v>
      </c>
      <c r="R555" s="83">
        <f t="shared" si="536"/>
        <v>0.878780481817033</v>
      </c>
      <c r="S555" s="83">
        <f t="shared" si="536"/>
        <v>0.86593705163698</v>
      </c>
      <c r="T555" s="83">
        <f t="shared" si="536"/>
        <v>0.855870466010237</v>
      </c>
      <c r="U555" s="83">
        <f t="shared" si="536"/>
        <v>0.845284156849227</v>
      </c>
      <c r="V555" s="83">
        <f t="shared" si="536"/>
        <v>0.83372554419902</v>
      </c>
      <c r="W555" s="83">
        <f t="shared" si="536"/>
        <v>0.82073286157255</v>
      </c>
      <c r="X555" s="84"/>
      <c r="Y555" s="84"/>
      <c r="Z555" s="84"/>
      <c r="AA555" s="84"/>
    </row>
    <row r="556" ht="12" customHeight="1" spans="1:27">
      <c r="A556" s="54"/>
      <c r="B556">
        <v>23</v>
      </c>
      <c r="C556" s="82">
        <v>1</v>
      </c>
      <c r="D556" s="79">
        <f t="shared" si="514"/>
        <v>0.99141899481798</v>
      </c>
      <c r="E556" s="83">
        <f t="shared" ref="E556:W556" si="537">D556*EXP(-D454*DELTA)</f>
        <v>0.982123258542203</v>
      </c>
      <c r="F556" s="83">
        <f t="shared" si="537"/>
        <v>0.975306067789435</v>
      </c>
      <c r="G556" s="83">
        <f t="shared" si="537"/>
        <v>0.967951858227973</v>
      </c>
      <c r="H556" s="83">
        <f t="shared" si="537"/>
        <v>0.960777376885293</v>
      </c>
      <c r="I556" s="83">
        <f t="shared" si="537"/>
        <v>0.954524260886217</v>
      </c>
      <c r="J556" s="83">
        <f t="shared" si="537"/>
        <v>0.948700264734345</v>
      </c>
      <c r="K556" s="83">
        <f t="shared" si="537"/>
        <v>0.941874436497115</v>
      </c>
      <c r="L556" s="83">
        <f t="shared" si="537"/>
        <v>0.937113676550878</v>
      </c>
      <c r="M556" s="83">
        <f t="shared" si="537"/>
        <v>0.932957295424383</v>
      </c>
      <c r="N556" s="83">
        <f t="shared" si="537"/>
        <v>0.929529096648335</v>
      </c>
      <c r="O556" s="83">
        <f t="shared" si="537"/>
        <v>0.925597107495489</v>
      </c>
      <c r="P556" s="83">
        <f t="shared" si="537"/>
        <v>0.921793212926887</v>
      </c>
      <c r="Q556" s="83">
        <f t="shared" si="537"/>
        <v>0.918382307401419</v>
      </c>
      <c r="R556" s="83">
        <f t="shared" si="537"/>
        <v>0.913727869030333</v>
      </c>
      <c r="S556" s="83">
        <f t="shared" si="537"/>
        <v>0.908599277198219</v>
      </c>
      <c r="T556" s="83">
        <f t="shared" si="537"/>
        <v>0.904577296649152</v>
      </c>
      <c r="U556" s="83">
        <f t="shared" si="537"/>
        <v>0.901242793444995</v>
      </c>
      <c r="V556" s="83">
        <f t="shared" si="537"/>
        <v>0.897117728476843</v>
      </c>
      <c r="W556" s="83">
        <f t="shared" si="537"/>
        <v>0.891681461736653</v>
      </c>
      <c r="X556" s="84"/>
      <c r="Y556" s="84"/>
      <c r="Z556" s="84"/>
      <c r="AA556" s="84"/>
    </row>
    <row r="557" ht="12" customHeight="1" spans="1:27">
      <c r="A557" s="54"/>
      <c r="B557">
        <v>24</v>
      </c>
      <c r="C557" s="82">
        <v>1</v>
      </c>
      <c r="D557" s="79">
        <f t="shared" si="514"/>
        <v>0.99141899481798</v>
      </c>
      <c r="E557" s="83">
        <f t="shared" ref="E557:W557" si="538">D557*EXP(-D455*DELTA)</f>
        <v>0.980639180396607</v>
      </c>
      <c r="F557" s="83">
        <f t="shared" si="538"/>
        <v>0.966654293304627</v>
      </c>
      <c r="G557" s="83">
        <f t="shared" si="538"/>
        <v>0.951405781954094</v>
      </c>
      <c r="H557" s="83">
        <f t="shared" si="538"/>
        <v>0.937857954978039</v>
      </c>
      <c r="I557" s="83">
        <f t="shared" si="538"/>
        <v>0.926256987463246</v>
      </c>
      <c r="J557" s="83">
        <f t="shared" si="538"/>
        <v>0.917254307518896</v>
      </c>
      <c r="K557" s="83">
        <f t="shared" si="538"/>
        <v>0.910377925042966</v>
      </c>
      <c r="L557" s="83">
        <f t="shared" si="538"/>
        <v>0.903510942812035</v>
      </c>
      <c r="M557" s="83">
        <f t="shared" si="538"/>
        <v>0.896893633864402</v>
      </c>
      <c r="N557" s="83">
        <f t="shared" si="538"/>
        <v>0.890525410002202</v>
      </c>
      <c r="O557" s="83">
        <f t="shared" si="538"/>
        <v>0.884545414633692</v>
      </c>
      <c r="P557" s="83">
        <f t="shared" si="538"/>
        <v>0.878281386183433</v>
      </c>
      <c r="Q557" s="83">
        <f t="shared" si="538"/>
        <v>0.87180688741932</v>
      </c>
      <c r="R557" s="83">
        <f t="shared" si="538"/>
        <v>0.864934128990389</v>
      </c>
      <c r="S557" s="83">
        <f t="shared" si="538"/>
        <v>0.858961458281969</v>
      </c>
      <c r="T557" s="83">
        <f t="shared" si="538"/>
        <v>0.852124642962942</v>
      </c>
      <c r="U557" s="83">
        <f t="shared" si="538"/>
        <v>0.845874401027882</v>
      </c>
      <c r="V557" s="83">
        <f t="shared" si="538"/>
        <v>0.83987424295253</v>
      </c>
      <c r="W557" s="83">
        <f t="shared" si="538"/>
        <v>0.834369519502756</v>
      </c>
      <c r="X557" s="84"/>
      <c r="Y557" s="84"/>
      <c r="Z557" s="84"/>
      <c r="AA557" s="84"/>
    </row>
    <row r="558" ht="12" customHeight="1" spans="1:27">
      <c r="A558" s="54"/>
      <c r="B558">
        <v>25</v>
      </c>
      <c r="C558" s="82">
        <v>1</v>
      </c>
      <c r="D558" s="79">
        <f t="shared" si="514"/>
        <v>0.99141899481798</v>
      </c>
      <c r="E558" s="83">
        <f t="shared" ref="E558:W558" si="539">D558*EXP(-D456*DELTA)</f>
        <v>0.977806644484853</v>
      </c>
      <c r="F558" s="83">
        <f t="shared" si="539"/>
        <v>0.962162281558756</v>
      </c>
      <c r="G558" s="83">
        <f t="shared" si="539"/>
        <v>0.947269858980227</v>
      </c>
      <c r="H558" s="83">
        <f t="shared" si="539"/>
        <v>0.934328813253492</v>
      </c>
      <c r="I558" s="83">
        <f t="shared" si="539"/>
        <v>0.919323380422699</v>
      </c>
      <c r="J558" s="83">
        <f t="shared" si="539"/>
        <v>0.902353217045842</v>
      </c>
      <c r="K558" s="83">
        <f t="shared" si="539"/>
        <v>0.885898171438172</v>
      </c>
      <c r="L558" s="83">
        <f t="shared" si="539"/>
        <v>0.869132392983051</v>
      </c>
      <c r="M558" s="83">
        <f t="shared" si="539"/>
        <v>0.853730439012868</v>
      </c>
      <c r="N558" s="83">
        <f t="shared" si="539"/>
        <v>0.840423790425411</v>
      </c>
      <c r="O558" s="83">
        <f t="shared" si="539"/>
        <v>0.828972586491126</v>
      </c>
      <c r="P558" s="83">
        <f t="shared" si="539"/>
        <v>0.815965582160123</v>
      </c>
      <c r="Q558" s="83">
        <f t="shared" si="539"/>
        <v>0.801880748049303</v>
      </c>
      <c r="R558" s="83">
        <f t="shared" si="539"/>
        <v>0.785894761129105</v>
      </c>
      <c r="S558" s="83">
        <f t="shared" si="539"/>
        <v>0.77464698148558</v>
      </c>
      <c r="T558" s="83">
        <f t="shared" si="539"/>
        <v>0.758891317586322</v>
      </c>
      <c r="U558" s="83">
        <f t="shared" si="539"/>
        <v>0.746546060512772</v>
      </c>
      <c r="V558" s="83">
        <f t="shared" si="539"/>
        <v>0.733361640599208</v>
      </c>
      <c r="W558" s="83">
        <f t="shared" si="539"/>
        <v>0.719957003000781</v>
      </c>
      <c r="X558" s="84"/>
      <c r="Y558" s="84"/>
      <c r="Z558" s="84"/>
      <c r="AA558" s="84"/>
    </row>
    <row r="559" ht="12" customHeight="1" spans="1:27">
      <c r="A559" s="54"/>
      <c r="B559">
        <v>26</v>
      </c>
      <c r="C559" s="82">
        <v>1</v>
      </c>
      <c r="D559" s="79">
        <f t="shared" si="514"/>
        <v>0.99141899481798</v>
      </c>
      <c r="E559" s="83">
        <f t="shared" ref="E559:W559" si="540">D559*EXP(-D457*DELTA)</f>
        <v>0.98319441273261</v>
      </c>
      <c r="F559" s="83">
        <f t="shared" si="540"/>
        <v>0.974957793140544</v>
      </c>
      <c r="G559" s="83">
        <f t="shared" si="540"/>
        <v>0.966027398135583</v>
      </c>
      <c r="H559" s="83">
        <f t="shared" si="540"/>
        <v>0.95632916581329</v>
      </c>
      <c r="I559" s="83">
        <f t="shared" si="540"/>
        <v>0.947367265599412</v>
      </c>
      <c r="J559" s="83">
        <f t="shared" si="540"/>
        <v>0.939353367547367</v>
      </c>
      <c r="K559" s="83">
        <f t="shared" si="540"/>
        <v>0.929423998075248</v>
      </c>
      <c r="L559" s="83">
        <f t="shared" si="540"/>
        <v>0.916785741681595</v>
      </c>
      <c r="M559" s="83">
        <f t="shared" si="540"/>
        <v>0.904946088081843</v>
      </c>
      <c r="N559" s="83">
        <f t="shared" si="540"/>
        <v>0.896227641452308</v>
      </c>
      <c r="O559" s="83">
        <f t="shared" si="540"/>
        <v>0.886655246843787</v>
      </c>
      <c r="P559" s="83">
        <f t="shared" si="540"/>
        <v>0.878383521266192</v>
      </c>
      <c r="Q559" s="83">
        <f t="shared" si="540"/>
        <v>0.870869816132597</v>
      </c>
      <c r="R559" s="83">
        <f t="shared" si="540"/>
        <v>0.863320035671161</v>
      </c>
      <c r="S559" s="83">
        <f t="shared" si="540"/>
        <v>0.855918518050945</v>
      </c>
      <c r="T559" s="83">
        <f t="shared" si="540"/>
        <v>0.848169105081608</v>
      </c>
      <c r="U559" s="83">
        <f t="shared" si="540"/>
        <v>0.840036198505182</v>
      </c>
      <c r="V559" s="83">
        <f t="shared" si="540"/>
        <v>0.830273143559624</v>
      </c>
      <c r="W559" s="83">
        <f t="shared" si="540"/>
        <v>0.815352804023978</v>
      </c>
      <c r="X559" s="84"/>
      <c r="Y559" s="84"/>
      <c r="Z559" s="84"/>
      <c r="AA559" s="84"/>
    </row>
    <row r="560" ht="12" customHeight="1" spans="1:27">
      <c r="A560" s="54"/>
      <c r="B560">
        <v>27</v>
      </c>
      <c r="C560" s="82">
        <v>1</v>
      </c>
      <c r="D560" s="79">
        <f t="shared" si="514"/>
        <v>0.99141899481798</v>
      </c>
      <c r="E560" s="83">
        <f t="shared" ref="E560:W560" si="541">D560*EXP(-D458*DELTA)</f>
        <v>0.980955356508662</v>
      </c>
      <c r="F560" s="83">
        <f t="shared" si="541"/>
        <v>0.969440436639001</v>
      </c>
      <c r="G560" s="83">
        <f t="shared" si="541"/>
        <v>0.95770848875502</v>
      </c>
      <c r="H560" s="83">
        <f t="shared" si="541"/>
        <v>0.945922973766425</v>
      </c>
      <c r="I560" s="83">
        <f t="shared" si="541"/>
        <v>0.93676282368719</v>
      </c>
      <c r="J560" s="83">
        <f t="shared" si="541"/>
        <v>0.926887429315349</v>
      </c>
      <c r="K560" s="83">
        <f t="shared" si="541"/>
        <v>0.915759194892876</v>
      </c>
      <c r="L560" s="83">
        <f t="shared" si="541"/>
        <v>0.90503105706055</v>
      </c>
      <c r="M560" s="83">
        <f t="shared" si="541"/>
        <v>0.893665651868863</v>
      </c>
      <c r="N560" s="83">
        <f t="shared" si="541"/>
        <v>0.884339421637619</v>
      </c>
      <c r="O560" s="83">
        <f t="shared" si="541"/>
        <v>0.874577704056672</v>
      </c>
      <c r="P560" s="83">
        <f t="shared" si="541"/>
        <v>0.867714432174494</v>
      </c>
      <c r="Q560" s="83">
        <f t="shared" si="541"/>
        <v>0.859867405611424</v>
      </c>
      <c r="R560" s="83">
        <f t="shared" si="541"/>
        <v>0.854490061035775</v>
      </c>
      <c r="S560" s="83">
        <f t="shared" si="541"/>
        <v>0.850217552036129</v>
      </c>
      <c r="T560" s="83">
        <f t="shared" si="541"/>
        <v>0.843357809847165</v>
      </c>
      <c r="U560" s="83">
        <f t="shared" si="541"/>
        <v>0.83477672868232</v>
      </c>
      <c r="V560" s="83">
        <f t="shared" si="541"/>
        <v>0.826664242410135</v>
      </c>
      <c r="W560" s="83">
        <f t="shared" si="541"/>
        <v>0.818254366667054</v>
      </c>
      <c r="X560" s="84"/>
      <c r="Y560" s="84"/>
      <c r="Z560" s="84"/>
      <c r="AA560" s="84"/>
    </row>
    <row r="561" ht="12" customHeight="1" spans="1:27">
      <c r="A561" s="54"/>
      <c r="B561">
        <v>28</v>
      </c>
      <c r="C561" s="82">
        <v>1</v>
      </c>
      <c r="D561" s="79">
        <f t="shared" si="514"/>
        <v>0.99141899481798</v>
      </c>
      <c r="E561" s="83">
        <f t="shared" ref="E561:W561" si="542">D561*EXP(-D459*DELTA)</f>
        <v>0.982038690001213</v>
      </c>
      <c r="F561" s="83">
        <f t="shared" si="542"/>
        <v>0.971242202056037</v>
      </c>
      <c r="G561" s="83">
        <f t="shared" si="542"/>
        <v>0.95913839172423</v>
      </c>
      <c r="H561" s="83">
        <f t="shared" si="542"/>
        <v>0.945987426742837</v>
      </c>
      <c r="I561" s="83">
        <f t="shared" si="542"/>
        <v>0.935168858063414</v>
      </c>
      <c r="J561" s="83">
        <f t="shared" si="542"/>
        <v>0.925636852151622</v>
      </c>
      <c r="K561" s="83">
        <f t="shared" si="542"/>
        <v>0.91699283850284</v>
      </c>
      <c r="L561" s="83">
        <f t="shared" si="542"/>
        <v>0.908464470068055</v>
      </c>
      <c r="M561" s="83">
        <f t="shared" si="542"/>
        <v>0.900190547550376</v>
      </c>
      <c r="N561" s="83">
        <f t="shared" si="542"/>
        <v>0.892276799128139</v>
      </c>
      <c r="O561" s="83">
        <f t="shared" si="542"/>
        <v>0.885408229028221</v>
      </c>
      <c r="P561" s="83">
        <f t="shared" si="542"/>
        <v>0.876303158079886</v>
      </c>
      <c r="Q561" s="83">
        <f t="shared" si="542"/>
        <v>0.867503846861777</v>
      </c>
      <c r="R561" s="83">
        <f t="shared" si="542"/>
        <v>0.857543954433174</v>
      </c>
      <c r="S561" s="83">
        <f t="shared" si="542"/>
        <v>0.848047615151113</v>
      </c>
      <c r="T561" s="83">
        <f t="shared" si="542"/>
        <v>0.840601307721596</v>
      </c>
      <c r="U561" s="83">
        <f t="shared" si="542"/>
        <v>0.834603819020149</v>
      </c>
      <c r="V561" s="83">
        <f t="shared" si="542"/>
        <v>0.828008885284481</v>
      </c>
      <c r="W561" s="83">
        <f t="shared" si="542"/>
        <v>0.821684548279029</v>
      </c>
      <c r="X561" s="84"/>
      <c r="Y561" s="84"/>
      <c r="Z561" s="84"/>
      <c r="AA561" s="84"/>
    </row>
    <row r="562" ht="12" customHeight="1" spans="1:27">
      <c r="A562" s="54"/>
      <c r="B562">
        <v>29</v>
      </c>
      <c r="C562" s="82">
        <v>1</v>
      </c>
      <c r="D562" s="79">
        <f t="shared" si="514"/>
        <v>0.99141899481798</v>
      </c>
      <c r="E562" s="83">
        <f t="shared" ref="E562:W562" si="543">D562*EXP(-D460*DELTA)</f>
        <v>0.981087851240143</v>
      </c>
      <c r="F562" s="83">
        <f t="shared" si="543"/>
        <v>0.970585974371178</v>
      </c>
      <c r="G562" s="83">
        <f t="shared" si="543"/>
        <v>0.959949468325563</v>
      </c>
      <c r="H562" s="83">
        <f t="shared" si="543"/>
        <v>0.949214920718884</v>
      </c>
      <c r="I562" s="83">
        <f t="shared" si="543"/>
        <v>0.93642874137938</v>
      </c>
      <c r="J562" s="83">
        <f t="shared" si="543"/>
        <v>0.922673658110807</v>
      </c>
      <c r="K562" s="83">
        <f t="shared" si="543"/>
        <v>0.908178318846178</v>
      </c>
      <c r="L562" s="83">
        <f t="shared" si="543"/>
        <v>0.89450783988804</v>
      </c>
      <c r="M562" s="83">
        <f t="shared" si="543"/>
        <v>0.884299628686288</v>
      </c>
      <c r="N562" s="83">
        <f t="shared" si="543"/>
        <v>0.875779249984536</v>
      </c>
      <c r="O562" s="83">
        <f t="shared" si="543"/>
        <v>0.866686745842837</v>
      </c>
      <c r="P562" s="83">
        <f t="shared" si="543"/>
        <v>0.859721213067906</v>
      </c>
      <c r="Q562" s="83">
        <f t="shared" si="543"/>
        <v>0.854369867608389</v>
      </c>
      <c r="R562" s="83">
        <f t="shared" si="543"/>
        <v>0.849244814943923</v>
      </c>
      <c r="S562" s="83">
        <f t="shared" si="543"/>
        <v>0.845487230239691</v>
      </c>
      <c r="T562" s="83">
        <f t="shared" si="543"/>
        <v>0.842507731967496</v>
      </c>
      <c r="U562" s="83">
        <f t="shared" si="543"/>
        <v>0.840355606126352</v>
      </c>
      <c r="V562" s="83">
        <f t="shared" si="543"/>
        <v>0.838244501851167</v>
      </c>
      <c r="W562" s="83">
        <f t="shared" si="543"/>
        <v>0.836358612453914</v>
      </c>
      <c r="X562" s="84"/>
      <c r="Y562" s="84"/>
      <c r="Z562" s="84"/>
      <c r="AA562" s="84"/>
    </row>
    <row r="563" ht="12" customHeight="1" spans="1:27">
      <c r="A563" s="54"/>
      <c r="B563">
        <v>30</v>
      </c>
      <c r="C563" s="82">
        <v>1</v>
      </c>
      <c r="D563" s="79">
        <f t="shared" si="514"/>
        <v>0.99141899481798</v>
      </c>
      <c r="E563" s="83">
        <f t="shared" ref="E563:W563" si="544">D563*EXP(-D461*DELTA)</f>
        <v>0.98032530945136</v>
      </c>
      <c r="F563" s="83">
        <f t="shared" si="544"/>
        <v>0.970120454925622</v>
      </c>
      <c r="G563" s="83">
        <f t="shared" si="544"/>
        <v>0.957331111058266</v>
      </c>
      <c r="H563" s="83">
        <f t="shared" si="544"/>
        <v>0.943954936919906</v>
      </c>
      <c r="I563" s="83">
        <f t="shared" si="544"/>
        <v>0.931590175062415</v>
      </c>
      <c r="J563" s="83">
        <f t="shared" si="544"/>
        <v>0.916467617894735</v>
      </c>
      <c r="K563" s="83">
        <f t="shared" si="544"/>
        <v>0.902008325889597</v>
      </c>
      <c r="L563" s="83">
        <f t="shared" si="544"/>
        <v>0.889554714792479</v>
      </c>
      <c r="M563" s="83">
        <f t="shared" si="544"/>
        <v>0.877900980685381</v>
      </c>
      <c r="N563" s="83">
        <f t="shared" si="544"/>
        <v>0.86557527210667</v>
      </c>
      <c r="O563" s="83">
        <f t="shared" si="544"/>
        <v>0.850114098274263</v>
      </c>
      <c r="P563" s="83">
        <f t="shared" si="544"/>
        <v>0.836031823111327</v>
      </c>
      <c r="Q563" s="83">
        <f t="shared" si="544"/>
        <v>0.821521193947829</v>
      </c>
      <c r="R563" s="83">
        <f t="shared" si="544"/>
        <v>0.808295102480876</v>
      </c>
      <c r="S563" s="83">
        <f t="shared" si="544"/>
        <v>0.794151799469963</v>
      </c>
      <c r="T563" s="83">
        <f t="shared" si="544"/>
        <v>0.778901642670583</v>
      </c>
      <c r="U563" s="83">
        <f t="shared" si="544"/>
        <v>0.762115002042234</v>
      </c>
      <c r="V563" s="83">
        <f t="shared" si="544"/>
        <v>0.748820849485707</v>
      </c>
      <c r="W563" s="83">
        <f t="shared" si="544"/>
        <v>0.732231677289617</v>
      </c>
      <c r="X563" s="84"/>
      <c r="Y563" s="84"/>
      <c r="Z563" s="84"/>
      <c r="AA563" s="84"/>
    </row>
    <row r="564" ht="12" customHeight="1" spans="1:27">
      <c r="A564" s="54"/>
      <c r="B564">
        <v>31</v>
      </c>
      <c r="C564" s="82">
        <v>1</v>
      </c>
      <c r="D564" s="79">
        <f t="shared" si="514"/>
        <v>0.99141899481798</v>
      </c>
      <c r="E564" s="83">
        <f t="shared" ref="E564:W564" si="545">D564*EXP(-D462*DELTA)</f>
        <v>0.98275774674125</v>
      </c>
      <c r="F564" s="83">
        <f t="shared" si="545"/>
        <v>0.973989781688117</v>
      </c>
      <c r="G564" s="83">
        <f t="shared" si="545"/>
        <v>0.966137092734711</v>
      </c>
      <c r="H564" s="83">
        <f t="shared" si="545"/>
        <v>0.954399484460906</v>
      </c>
      <c r="I564" s="83">
        <f t="shared" si="545"/>
        <v>0.943399337801812</v>
      </c>
      <c r="J564" s="83">
        <f t="shared" si="545"/>
        <v>0.931896677590957</v>
      </c>
      <c r="K564" s="83">
        <f t="shared" si="545"/>
        <v>0.922238839411755</v>
      </c>
      <c r="L564" s="83">
        <f t="shared" si="545"/>
        <v>0.914910317696803</v>
      </c>
      <c r="M564" s="83">
        <f t="shared" si="545"/>
        <v>0.907428984005457</v>
      </c>
      <c r="N564" s="83">
        <f t="shared" si="545"/>
        <v>0.900880463234554</v>
      </c>
      <c r="O564" s="83">
        <f t="shared" si="545"/>
        <v>0.894106147692721</v>
      </c>
      <c r="P564" s="83">
        <f t="shared" si="545"/>
        <v>0.886981911789286</v>
      </c>
      <c r="Q564" s="83">
        <f t="shared" si="545"/>
        <v>0.8800971107754</v>
      </c>
      <c r="R564" s="83">
        <f t="shared" si="545"/>
        <v>0.875072054999326</v>
      </c>
      <c r="S564" s="83">
        <f t="shared" si="545"/>
        <v>0.87050445484852</v>
      </c>
      <c r="T564" s="83">
        <f t="shared" si="545"/>
        <v>0.863853471092575</v>
      </c>
      <c r="U564" s="83">
        <f t="shared" si="545"/>
        <v>0.858715187471794</v>
      </c>
      <c r="V564" s="83">
        <f t="shared" si="545"/>
        <v>0.852445317688019</v>
      </c>
      <c r="W564" s="83">
        <f t="shared" si="545"/>
        <v>0.845334548814601</v>
      </c>
      <c r="X564" s="84"/>
      <c r="Y564" s="84"/>
      <c r="Z564" s="84"/>
      <c r="AA564" s="84"/>
    </row>
    <row r="565" ht="12" customHeight="1" spans="1:27">
      <c r="A565" s="54"/>
      <c r="B565">
        <v>32</v>
      </c>
      <c r="C565" s="82">
        <v>1</v>
      </c>
      <c r="D565" s="79">
        <f t="shared" si="514"/>
        <v>0.99141899481798</v>
      </c>
      <c r="E565" s="83">
        <f t="shared" ref="E565:W565" si="546">D565*EXP(-D463*DELTA)</f>
        <v>0.981212763587108</v>
      </c>
      <c r="F565" s="83">
        <f t="shared" si="546"/>
        <v>0.971210911235279</v>
      </c>
      <c r="G565" s="83">
        <f t="shared" si="546"/>
        <v>0.962218425522163</v>
      </c>
      <c r="H565" s="83">
        <f t="shared" si="546"/>
        <v>0.954550763717634</v>
      </c>
      <c r="I565" s="83">
        <f t="shared" si="546"/>
        <v>0.948323239939575</v>
      </c>
      <c r="J565" s="83">
        <f t="shared" si="546"/>
        <v>0.940856064470393</v>
      </c>
      <c r="K565" s="83">
        <f t="shared" si="546"/>
        <v>0.932911475379526</v>
      </c>
      <c r="L565" s="83">
        <f t="shared" si="546"/>
        <v>0.922580574332753</v>
      </c>
      <c r="M565" s="83">
        <f t="shared" si="546"/>
        <v>0.912725727959946</v>
      </c>
      <c r="N565" s="83">
        <f t="shared" si="546"/>
        <v>0.902697829786872</v>
      </c>
      <c r="O565" s="83">
        <f t="shared" si="546"/>
        <v>0.89192193127076</v>
      </c>
      <c r="P565" s="83">
        <f t="shared" si="546"/>
        <v>0.882214107986608</v>
      </c>
      <c r="Q565" s="83">
        <f t="shared" si="546"/>
        <v>0.874915369955226</v>
      </c>
      <c r="R565" s="83">
        <f t="shared" si="546"/>
        <v>0.867303761689501</v>
      </c>
      <c r="S565" s="83">
        <f t="shared" si="546"/>
        <v>0.858830528468558</v>
      </c>
      <c r="T565" s="83">
        <f t="shared" si="546"/>
        <v>0.851691455576838</v>
      </c>
      <c r="U565" s="83">
        <f t="shared" si="546"/>
        <v>0.844543835112216</v>
      </c>
      <c r="V565" s="83">
        <f t="shared" si="546"/>
        <v>0.838658382275173</v>
      </c>
      <c r="W565" s="83">
        <f t="shared" si="546"/>
        <v>0.831891193848572</v>
      </c>
      <c r="X565" s="84"/>
      <c r="Y565" s="84"/>
      <c r="Z565" s="84"/>
      <c r="AA565" s="84"/>
    </row>
    <row r="566" ht="12" customHeight="1" spans="1:27">
      <c r="A566" s="54"/>
      <c r="B566">
        <v>33</v>
      </c>
      <c r="C566" s="82">
        <v>1</v>
      </c>
      <c r="D566" s="79">
        <f t="shared" si="514"/>
        <v>0.99141899481798</v>
      </c>
      <c r="E566" s="83">
        <f t="shared" ref="E566:W566" si="547">D566*EXP(-D464*DELTA)</f>
        <v>0.980910732480839</v>
      </c>
      <c r="F566" s="83">
        <f t="shared" si="547"/>
        <v>0.97185963335147</v>
      </c>
      <c r="G566" s="83">
        <f t="shared" si="547"/>
        <v>0.963683127525097</v>
      </c>
      <c r="H566" s="83">
        <f t="shared" si="547"/>
        <v>0.953208314359326</v>
      </c>
      <c r="I566" s="83">
        <f t="shared" si="547"/>
        <v>0.94061351960615</v>
      </c>
      <c r="J566" s="83">
        <f t="shared" si="547"/>
        <v>0.92620825279505</v>
      </c>
      <c r="K566" s="83">
        <f t="shared" si="547"/>
        <v>0.907160036481659</v>
      </c>
      <c r="L566" s="83">
        <f t="shared" si="547"/>
        <v>0.885888411468572</v>
      </c>
      <c r="M566" s="83">
        <f t="shared" si="547"/>
        <v>0.867682312704101</v>
      </c>
      <c r="N566" s="83">
        <f t="shared" si="547"/>
        <v>0.848567719795705</v>
      </c>
      <c r="O566" s="83">
        <f t="shared" si="547"/>
        <v>0.828898009662536</v>
      </c>
      <c r="P566" s="83">
        <f t="shared" si="547"/>
        <v>0.811942660276457</v>
      </c>
      <c r="Q566" s="83">
        <f t="shared" si="547"/>
        <v>0.796546604876475</v>
      </c>
      <c r="R566" s="83">
        <f t="shared" si="547"/>
        <v>0.781444853775278</v>
      </c>
      <c r="S566" s="83">
        <f t="shared" si="547"/>
        <v>0.767854855945292</v>
      </c>
      <c r="T566" s="83">
        <f t="shared" si="547"/>
        <v>0.752530286330214</v>
      </c>
      <c r="U566" s="83">
        <f t="shared" si="547"/>
        <v>0.739336703568306</v>
      </c>
      <c r="V566" s="83">
        <f t="shared" si="547"/>
        <v>0.728590653971099</v>
      </c>
      <c r="W566" s="83">
        <f t="shared" si="547"/>
        <v>0.71812791682112</v>
      </c>
      <c r="X566" s="84"/>
      <c r="Y566" s="84"/>
      <c r="Z566" s="84"/>
      <c r="AA566" s="84"/>
    </row>
    <row r="567" ht="12" customHeight="1" spans="1:27">
      <c r="A567" s="54"/>
      <c r="B567">
        <v>34</v>
      </c>
      <c r="C567" s="82">
        <v>1</v>
      </c>
      <c r="D567" s="79">
        <f t="shared" si="514"/>
        <v>0.99141899481798</v>
      </c>
      <c r="E567" s="83">
        <f t="shared" ref="E567:W567" si="548">D567*EXP(-D465*DELTA)</f>
        <v>0.982332250607736</v>
      </c>
      <c r="F567" s="83">
        <f t="shared" si="548"/>
        <v>0.972324180863395</v>
      </c>
      <c r="G567" s="83">
        <f t="shared" si="548"/>
        <v>0.96203762122387</v>
      </c>
      <c r="H567" s="83">
        <f t="shared" si="548"/>
        <v>0.951817096551001</v>
      </c>
      <c r="I567" s="83">
        <f t="shared" si="548"/>
        <v>0.941827104619552</v>
      </c>
      <c r="J567" s="83">
        <f t="shared" si="548"/>
        <v>0.931209019238645</v>
      </c>
      <c r="K567" s="83">
        <f t="shared" si="548"/>
        <v>0.920580611294572</v>
      </c>
      <c r="L567" s="83">
        <f t="shared" si="548"/>
        <v>0.907972430021342</v>
      </c>
      <c r="M567" s="83">
        <f t="shared" si="548"/>
        <v>0.889863817160652</v>
      </c>
      <c r="N567" s="83">
        <f t="shared" si="548"/>
        <v>0.871301600849809</v>
      </c>
      <c r="O567" s="83">
        <f t="shared" si="548"/>
        <v>0.850099060133726</v>
      </c>
      <c r="P567" s="83">
        <f t="shared" si="548"/>
        <v>0.832824023670736</v>
      </c>
      <c r="Q567" s="83">
        <f t="shared" si="548"/>
        <v>0.810285032113267</v>
      </c>
      <c r="R567" s="83">
        <f t="shared" si="548"/>
        <v>0.781815344453019</v>
      </c>
      <c r="S567" s="83">
        <f t="shared" si="548"/>
        <v>0.749958691057964</v>
      </c>
      <c r="T567" s="83">
        <f t="shared" si="548"/>
        <v>0.71981061756298</v>
      </c>
      <c r="U567" s="83">
        <f t="shared" si="548"/>
        <v>0.688882162643379</v>
      </c>
      <c r="V567" s="83">
        <f t="shared" si="548"/>
        <v>0.657559509592347</v>
      </c>
      <c r="W567" s="83">
        <f t="shared" si="548"/>
        <v>0.619714815873975</v>
      </c>
      <c r="X567" s="84"/>
      <c r="Y567" s="84"/>
      <c r="Z567" s="84"/>
      <c r="AA567" s="84"/>
    </row>
    <row r="568" ht="12" customHeight="1" spans="1:27">
      <c r="A568" s="54"/>
      <c r="B568">
        <v>35</v>
      </c>
      <c r="C568" s="82">
        <v>1</v>
      </c>
      <c r="D568" s="79">
        <f t="shared" si="514"/>
        <v>0.99141899481798</v>
      </c>
      <c r="E568" s="83">
        <f t="shared" ref="E568:W568" si="549">D568*EXP(-D466*DELTA)</f>
        <v>0.98011201077037</v>
      </c>
      <c r="F568" s="83">
        <f t="shared" si="549"/>
        <v>0.967357708010775</v>
      </c>
      <c r="G568" s="83">
        <f t="shared" si="549"/>
        <v>0.958467825816264</v>
      </c>
      <c r="H568" s="83">
        <f t="shared" si="549"/>
        <v>0.949766913254729</v>
      </c>
      <c r="I568" s="83">
        <f t="shared" si="549"/>
        <v>0.940947671558191</v>
      </c>
      <c r="J568" s="83">
        <f t="shared" si="549"/>
        <v>0.934327438828544</v>
      </c>
      <c r="K568" s="83">
        <f t="shared" si="549"/>
        <v>0.92718353329095</v>
      </c>
      <c r="L568" s="83">
        <f t="shared" si="549"/>
        <v>0.920852997954969</v>
      </c>
      <c r="M568" s="83">
        <f t="shared" si="549"/>
        <v>0.915487424980361</v>
      </c>
      <c r="N568" s="83">
        <f t="shared" si="549"/>
        <v>0.908942201896907</v>
      </c>
      <c r="O568" s="83">
        <f t="shared" si="549"/>
        <v>0.902540057472117</v>
      </c>
      <c r="P568" s="83">
        <f t="shared" si="549"/>
        <v>0.894413606372641</v>
      </c>
      <c r="Q568" s="83">
        <f t="shared" si="549"/>
        <v>0.887465751386759</v>
      </c>
      <c r="R568" s="83">
        <f t="shared" si="549"/>
        <v>0.882125991255942</v>
      </c>
      <c r="S568" s="83">
        <f t="shared" si="549"/>
        <v>0.876979797390784</v>
      </c>
      <c r="T568" s="83">
        <f t="shared" si="549"/>
        <v>0.872557248768568</v>
      </c>
      <c r="U568" s="83">
        <f t="shared" si="549"/>
        <v>0.867583296660085</v>
      </c>
      <c r="V568" s="83">
        <f t="shared" si="549"/>
        <v>0.86117173627599</v>
      </c>
      <c r="W568" s="83">
        <f t="shared" si="549"/>
        <v>0.8541891153472</v>
      </c>
      <c r="X568" s="84"/>
      <c r="Y568" s="84"/>
      <c r="Z568" s="84"/>
      <c r="AA568" s="84"/>
    </row>
    <row r="569" ht="12" customHeight="1" spans="1:27">
      <c r="A569" s="54"/>
      <c r="B569">
        <v>36</v>
      </c>
      <c r="C569" s="82">
        <v>1</v>
      </c>
      <c r="D569" s="79">
        <f t="shared" si="514"/>
        <v>0.99141899481798</v>
      </c>
      <c r="E569" s="83">
        <f t="shared" ref="E569:W569" si="550">D569*EXP(-D467*DELTA)</f>
        <v>0.979764834209042</v>
      </c>
      <c r="F569" s="83">
        <f t="shared" si="550"/>
        <v>0.966268225399971</v>
      </c>
      <c r="G569" s="83">
        <f t="shared" si="550"/>
        <v>0.954564492109678</v>
      </c>
      <c r="H569" s="83">
        <f t="shared" si="550"/>
        <v>0.942161489719466</v>
      </c>
      <c r="I569" s="83">
        <f t="shared" si="550"/>
        <v>0.927305378228367</v>
      </c>
      <c r="J569" s="83">
        <f t="shared" si="550"/>
        <v>0.914130601349024</v>
      </c>
      <c r="K569" s="83">
        <f t="shared" si="550"/>
        <v>0.902059533724829</v>
      </c>
      <c r="L569" s="83">
        <f t="shared" si="550"/>
        <v>0.888453786526881</v>
      </c>
      <c r="M569" s="83">
        <f t="shared" si="550"/>
        <v>0.870684516943878</v>
      </c>
      <c r="N569" s="83">
        <f t="shared" si="550"/>
        <v>0.85814026729911</v>
      </c>
      <c r="O569" s="83">
        <f t="shared" si="550"/>
        <v>0.842774730013744</v>
      </c>
      <c r="P569" s="83">
        <f t="shared" si="550"/>
        <v>0.827693615246325</v>
      </c>
      <c r="Q569" s="83">
        <f t="shared" si="550"/>
        <v>0.812900183835762</v>
      </c>
      <c r="R569" s="83">
        <f t="shared" si="550"/>
        <v>0.798695175017717</v>
      </c>
      <c r="S569" s="83">
        <f t="shared" si="550"/>
        <v>0.7861531244281</v>
      </c>
      <c r="T569" s="83">
        <f t="shared" si="550"/>
        <v>0.772459792902861</v>
      </c>
      <c r="U569" s="83">
        <f t="shared" si="550"/>
        <v>0.758517647339862</v>
      </c>
      <c r="V569" s="83">
        <f t="shared" si="550"/>
        <v>0.745364989859655</v>
      </c>
      <c r="W569" s="83">
        <f t="shared" si="550"/>
        <v>0.73357970400373</v>
      </c>
      <c r="X569" s="84"/>
      <c r="Y569" s="84"/>
      <c r="Z569" s="84"/>
      <c r="AA569" s="84"/>
    </row>
    <row r="570" ht="12" customHeight="1" spans="1:27">
      <c r="A570" s="54"/>
      <c r="B570">
        <v>37</v>
      </c>
      <c r="C570" s="82">
        <v>1</v>
      </c>
      <c r="D570" s="79">
        <f t="shared" si="514"/>
        <v>0.99141899481798</v>
      </c>
      <c r="E570" s="83">
        <f t="shared" ref="E570:W570" si="551">D570*EXP(-D468*DELTA)</f>
        <v>0.981337508183111</v>
      </c>
      <c r="F570" s="83">
        <f t="shared" si="551"/>
        <v>0.97053830201865</v>
      </c>
      <c r="G570" s="83">
        <f t="shared" si="551"/>
        <v>0.959280182969954</v>
      </c>
      <c r="H570" s="83">
        <f t="shared" si="551"/>
        <v>0.949119753316942</v>
      </c>
      <c r="I570" s="83">
        <f t="shared" si="551"/>
        <v>0.94029859344222</v>
      </c>
      <c r="J570" s="83">
        <f t="shared" si="551"/>
        <v>0.932774843840327</v>
      </c>
      <c r="K570" s="83">
        <f t="shared" si="551"/>
        <v>0.925697029225205</v>
      </c>
      <c r="L570" s="83">
        <f t="shared" si="551"/>
        <v>0.919865522751093</v>
      </c>
      <c r="M570" s="83">
        <f t="shared" si="551"/>
        <v>0.913054320617362</v>
      </c>
      <c r="N570" s="83">
        <f t="shared" si="551"/>
        <v>0.904585531329358</v>
      </c>
      <c r="O570" s="83">
        <f t="shared" si="551"/>
        <v>0.893678106031761</v>
      </c>
      <c r="P570" s="83">
        <f t="shared" si="551"/>
        <v>0.883422543512491</v>
      </c>
      <c r="Q570" s="83">
        <f t="shared" si="551"/>
        <v>0.870904411827344</v>
      </c>
      <c r="R570" s="83">
        <f t="shared" si="551"/>
        <v>0.855495935642566</v>
      </c>
      <c r="S570" s="83">
        <f t="shared" si="551"/>
        <v>0.845289842685357</v>
      </c>
      <c r="T570" s="83">
        <f t="shared" si="551"/>
        <v>0.836257414719472</v>
      </c>
      <c r="U570" s="83">
        <f t="shared" si="551"/>
        <v>0.829099235911672</v>
      </c>
      <c r="V570" s="83">
        <f t="shared" si="551"/>
        <v>0.822678490800307</v>
      </c>
      <c r="W570" s="83">
        <f t="shared" si="551"/>
        <v>0.816055678068698</v>
      </c>
      <c r="X570" s="84"/>
      <c r="Y570" s="84"/>
      <c r="Z570" s="84"/>
      <c r="AA570" s="84"/>
    </row>
    <row r="571" ht="12" customHeight="1" spans="1:27">
      <c r="A571" s="54"/>
      <c r="B571">
        <v>38</v>
      </c>
      <c r="C571" s="82">
        <v>1</v>
      </c>
      <c r="D571" s="79">
        <f t="shared" si="514"/>
        <v>0.99141899481798</v>
      </c>
      <c r="E571" s="83">
        <f t="shared" ref="E571:W571" si="552">D571*EXP(-D469*DELTA)</f>
        <v>0.982758610557918</v>
      </c>
      <c r="F571" s="83">
        <f t="shared" si="552"/>
        <v>0.975099913639601</v>
      </c>
      <c r="G571" s="83">
        <f t="shared" si="552"/>
        <v>0.969002527586316</v>
      </c>
      <c r="H571" s="83">
        <f t="shared" si="552"/>
        <v>0.962027095189787</v>
      </c>
      <c r="I571" s="83">
        <f t="shared" si="552"/>
        <v>0.954320585884343</v>
      </c>
      <c r="J571" s="83">
        <f t="shared" si="552"/>
        <v>0.945458197939075</v>
      </c>
      <c r="K571" s="83">
        <f t="shared" si="552"/>
        <v>0.936329880021687</v>
      </c>
      <c r="L571" s="83">
        <f t="shared" si="552"/>
        <v>0.926455846067904</v>
      </c>
      <c r="M571" s="83">
        <f t="shared" si="552"/>
        <v>0.915256503832872</v>
      </c>
      <c r="N571" s="83">
        <f t="shared" si="552"/>
        <v>0.901956031283061</v>
      </c>
      <c r="O571" s="83">
        <f t="shared" si="552"/>
        <v>0.891403688291325</v>
      </c>
      <c r="P571" s="83">
        <f t="shared" si="552"/>
        <v>0.884000072417576</v>
      </c>
      <c r="Q571" s="83">
        <f t="shared" si="552"/>
        <v>0.872093958458656</v>
      </c>
      <c r="R571" s="83">
        <f t="shared" si="552"/>
        <v>0.858877909897958</v>
      </c>
      <c r="S571" s="83">
        <f t="shared" si="552"/>
        <v>0.849202992159959</v>
      </c>
      <c r="T571" s="83">
        <f t="shared" si="552"/>
        <v>0.838891156470081</v>
      </c>
      <c r="U571" s="83">
        <f t="shared" si="552"/>
        <v>0.827467887314077</v>
      </c>
      <c r="V571" s="83">
        <f t="shared" si="552"/>
        <v>0.816284940181964</v>
      </c>
      <c r="W571" s="83">
        <f t="shared" si="552"/>
        <v>0.807688653813518</v>
      </c>
      <c r="X571" s="84"/>
      <c r="Y571" s="84"/>
      <c r="Z571" s="84"/>
      <c r="AA571" s="84"/>
    </row>
    <row r="572" ht="12" customHeight="1" spans="1:27">
      <c r="A572" s="54"/>
      <c r="B572">
        <v>39</v>
      </c>
      <c r="C572" s="82">
        <v>1</v>
      </c>
      <c r="D572" s="79">
        <f t="shared" si="514"/>
        <v>0.99141899481798</v>
      </c>
      <c r="E572" s="83">
        <f t="shared" ref="E572:W572" si="553">D572*EXP(-D470*DELTA)</f>
        <v>0.982396360817945</v>
      </c>
      <c r="F572" s="83">
        <f t="shared" si="553"/>
        <v>0.974974391538535</v>
      </c>
      <c r="G572" s="83">
        <f t="shared" si="553"/>
        <v>0.96947701636023</v>
      </c>
      <c r="H572" s="83">
        <f t="shared" si="553"/>
        <v>0.963804053044993</v>
      </c>
      <c r="I572" s="83">
        <f t="shared" si="553"/>
        <v>0.95828566039587</v>
      </c>
      <c r="J572" s="83">
        <f t="shared" si="553"/>
        <v>0.951032873866004</v>
      </c>
      <c r="K572" s="83">
        <f t="shared" si="553"/>
        <v>0.944415143742299</v>
      </c>
      <c r="L572" s="83">
        <f t="shared" si="553"/>
        <v>0.938257360745208</v>
      </c>
      <c r="M572" s="83">
        <f t="shared" si="553"/>
        <v>0.933363727103192</v>
      </c>
      <c r="N572" s="83">
        <f t="shared" si="553"/>
        <v>0.929418416707959</v>
      </c>
      <c r="O572" s="83">
        <f t="shared" si="553"/>
        <v>0.926309425377133</v>
      </c>
      <c r="P572" s="83">
        <f t="shared" si="553"/>
        <v>0.923645345116615</v>
      </c>
      <c r="Q572" s="83">
        <f t="shared" si="553"/>
        <v>0.921309852989621</v>
      </c>
      <c r="R572" s="83">
        <f t="shared" si="553"/>
        <v>0.91862668392999</v>
      </c>
      <c r="S572" s="83">
        <f t="shared" si="553"/>
        <v>0.915418108991784</v>
      </c>
      <c r="T572" s="83">
        <f t="shared" si="553"/>
        <v>0.9114135558352</v>
      </c>
      <c r="U572" s="83">
        <f t="shared" si="553"/>
        <v>0.907392555624294</v>
      </c>
      <c r="V572" s="83">
        <f t="shared" si="553"/>
        <v>0.902639121839835</v>
      </c>
      <c r="W572" s="83">
        <f t="shared" si="553"/>
        <v>0.898351066591798</v>
      </c>
      <c r="X572" s="84"/>
      <c r="Y572" s="84"/>
      <c r="Z572" s="84"/>
      <c r="AA572" s="84"/>
    </row>
    <row r="573" ht="12" customHeight="1" spans="1:27">
      <c r="A573" s="54"/>
      <c r="B573">
        <v>40</v>
      </c>
      <c r="C573" s="82">
        <v>1</v>
      </c>
      <c r="D573" s="79">
        <f t="shared" si="514"/>
        <v>0.99141899481798</v>
      </c>
      <c r="E573" s="83">
        <f t="shared" ref="E573:W573" si="554">D573*EXP(-D471*DELTA)</f>
        <v>0.982813027166287</v>
      </c>
      <c r="F573" s="83">
        <f t="shared" si="554"/>
        <v>0.970890447587703</v>
      </c>
      <c r="G573" s="83">
        <f t="shared" si="554"/>
        <v>0.954315600709287</v>
      </c>
      <c r="H573" s="83">
        <f t="shared" si="554"/>
        <v>0.937282205290101</v>
      </c>
      <c r="I573" s="83">
        <f t="shared" si="554"/>
        <v>0.923792849991277</v>
      </c>
      <c r="J573" s="83">
        <f t="shared" si="554"/>
        <v>0.912475620179379</v>
      </c>
      <c r="K573" s="83">
        <f t="shared" si="554"/>
        <v>0.898192631604952</v>
      </c>
      <c r="L573" s="83">
        <f t="shared" si="554"/>
        <v>0.885440540522419</v>
      </c>
      <c r="M573" s="83">
        <f t="shared" si="554"/>
        <v>0.876463822444235</v>
      </c>
      <c r="N573" s="83">
        <f t="shared" si="554"/>
        <v>0.867184175288112</v>
      </c>
      <c r="O573" s="83">
        <f t="shared" si="554"/>
        <v>0.858727032860235</v>
      </c>
      <c r="P573" s="83">
        <f t="shared" si="554"/>
        <v>0.849828091443216</v>
      </c>
      <c r="Q573" s="83">
        <f t="shared" si="554"/>
        <v>0.839661980261868</v>
      </c>
      <c r="R573" s="83">
        <f t="shared" si="554"/>
        <v>0.831417698572529</v>
      </c>
      <c r="S573" s="83">
        <f t="shared" si="554"/>
        <v>0.824142812362651</v>
      </c>
      <c r="T573" s="83">
        <f t="shared" si="554"/>
        <v>0.815853707954255</v>
      </c>
      <c r="U573" s="83">
        <f t="shared" si="554"/>
        <v>0.804980912462162</v>
      </c>
      <c r="V573" s="83">
        <f t="shared" si="554"/>
        <v>0.793410529266695</v>
      </c>
      <c r="W573" s="83">
        <f t="shared" si="554"/>
        <v>0.782061099356883</v>
      </c>
      <c r="X573" s="84"/>
      <c r="Y573" s="84"/>
      <c r="Z573" s="84"/>
      <c r="AA573" s="84"/>
    </row>
    <row r="574" ht="12" customHeight="1" spans="1:27">
      <c r="A574" s="54"/>
      <c r="B574">
        <v>41</v>
      </c>
      <c r="C574" s="82">
        <v>1</v>
      </c>
      <c r="D574" s="79">
        <f t="shared" si="514"/>
        <v>0.99141899481798</v>
      </c>
      <c r="E574" s="83">
        <f t="shared" ref="E574:W574" si="555">D574*EXP(-D472*DELTA)</f>
        <v>0.984872698168067</v>
      </c>
      <c r="F574" s="83">
        <f t="shared" si="555"/>
        <v>0.977083138565427</v>
      </c>
      <c r="G574" s="83">
        <f t="shared" si="555"/>
        <v>0.969630661103651</v>
      </c>
      <c r="H574" s="83">
        <f t="shared" si="555"/>
        <v>0.961386302481749</v>
      </c>
      <c r="I574" s="83">
        <f t="shared" si="555"/>
        <v>0.952704464409413</v>
      </c>
      <c r="J574" s="83">
        <f t="shared" si="555"/>
        <v>0.94296172655044</v>
      </c>
      <c r="K574" s="83">
        <f t="shared" si="555"/>
        <v>0.933909921796475</v>
      </c>
      <c r="L574" s="83">
        <f t="shared" si="555"/>
        <v>0.924326426768401</v>
      </c>
      <c r="M574" s="83">
        <f t="shared" si="555"/>
        <v>0.913157572271218</v>
      </c>
      <c r="N574" s="83">
        <f t="shared" si="555"/>
        <v>0.901942707001</v>
      </c>
      <c r="O574" s="83">
        <f t="shared" si="555"/>
        <v>0.893426246077566</v>
      </c>
      <c r="P574" s="83">
        <f t="shared" si="555"/>
        <v>0.883193181244985</v>
      </c>
      <c r="Q574" s="83">
        <f t="shared" si="555"/>
        <v>0.872148051976043</v>
      </c>
      <c r="R574" s="83">
        <f t="shared" si="555"/>
        <v>0.860769392281779</v>
      </c>
      <c r="S574" s="83">
        <f t="shared" si="555"/>
        <v>0.848444635521962</v>
      </c>
      <c r="T574" s="83">
        <f t="shared" si="555"/>
        <v>0.836656398310091</v>
      </c>
      <c r="U574" s="83">
        <f t="shared" si="555"/>
        <v>0.822596059034113</v>
      </c>
      <c r="V574" s="83">
        <f t="shared" si="555"/>
        <v>0.811578698158783</v>
      </c>
      <c r="W574" s="83">
        <f t="shared" si="555"/>
        <v>0.802377165069382</v>
      </c>
      <c r="X574" s="84"/>
      <c r="Y574" s="84"/>
      <c r="Z574" s="84"/>
      <c r="AA574" s="84"/>
    </row>
    <row r="575" ht="12" customHeight="1" spans="1:27">
      <c r="A575" s="54"/>
      <c r="B575">
        <v>42</v>
      </c>
      <c r="C575" s="82">
        <v>1</v>
      </c>
      <c r="D575" s="79">
        <f t="shared" si="514"/>
        <v>0.99141899481798</v>
      </c>
      <c r="E575" s="83">
        <f t="shared" ref="E575:W575" si="556">D575*EXP(-D473*DELTA)</f>
        <v>0.981954105202167</v>
      </c>
      <c r="F575" s="83">
        <f t="shared" si="556"/>
        <v>0.970667725496536</v>
      </c>
      <c r="G575" s="83">
        <f t="shared" si="556"/>
        <v>0.958617014064787</v>
      </c>
      <c r="H575" s="83">
        <f t="shared" si="556"/>
        <v>0.94507711498439</v>
      </c>
      <c r="I575" s="83">
        <f t="shared" si="556"/>
        <v>0.932775693252498</v>
      </c>
      <c r="J575" s="83">
        <f t="shared" si="556"/>
        <v>0.919219573417348</v>
      </c>
      <c r="K575" s="83">
        <f t="shared" si="556"/>
        <v>0.903887567376095</v>
      </c>
      <c r="L575" s="83">
        <f t="shared" si="556"/>
        <v>0.890318381422068</v>
      </c>
      <c r="M575" s="83">
        <f t="shared" si="556"/>
        <v>0.876563346703154</v>
      </c>
      <c r="N575" s="83">
        <f t="shared" si="556"/>
        <v>0.86643847608706</v>
      </c>
      <c r="O575" s="83">
        <f t="shared" si="556"/>
        <v>0.854183135028734</v>
      </c>
      <c r="P575" s="83">
        <f t="shared" si="556"/>
        <v>0.84229337832767</v>
      </c>
      <c r="Q575" s="83">
        <f t="shared" si="556"/>
        <v>0.833523183832815</v>
      </c>
      <c r="R575" s="83">
        <f t="shared" si="556"/>
        <v>0.822943429083653</v>
      </c>
      <c r="S575" s="83">
        <f t="shared" si="556"/>
        <v>0.811808613606306</v>
      </c>
      <c r="T575" s="83">
        <f t="shared" si="556"/>
        <v>0.800515809068927</v>
      </c>
      <c r="U575" s="83">
        <f t="shared" si="556"/>
        <v>0.789208563025374</v>
      </c>
      <c r="V575" s="83">
        <f t="shared" si="556"/>
        <v>0.782060364408975</v>
      </c>
      <c r="W575" s="83">
        <f t="shared" si="556"/>
        <v>0.771921020357147</v>
      </c>
      <c r="X575" s="84"/>
      <c r="Y575" s="84"/>
      <c r="Z575" s="84"/>
      <c r="AA575" s="84"/>
    </row>
    <row r="576" ht="12" customHeight="1" spans="1:27">
      <c r="A576" s="54"/>
      <c r="B576">
        <v>43</v>
      </c>
      <c r="C576" s="82">
        <v>1</v>
      </c>
      <c r="D576" s="79">
        <f t="shared" si="514"/>
        <v>0.99141899481798</v>
      </c>
      <c r="E576" s="83">
        <f t="shared" ref="E576:W576" si="557">D576*EXP(-D474*DELTA)</f>
        <v>0.984221183547266</v>
      </c>
      <c r="F576" s="83">
        <f t="shared" si="557"/>
        <v>0.976909046384994</v>
      </c>
      <c r="G576" s="83">
        <f t="shared" si="557"/>
        <v>0.969630406470829</v>
      </c>
      <c r="H576" s="83">
        <f t="shared" si="557"/>
        <v>0.959015129595043</v>
      </c>
      <c r="I576" s="83">
        <f t="shared" si="557"/>
        <v>0.946707326321366</v>
      </c>
      <c r="J576" s="83">
        <f t="shared" si="557"/>
        <v>0.935286056486245</v>
      </c>
      <c r="K576" s="83">
        <f t="shared" si="557"/>
        <v>0.923868250744902</v>
      </c>
      <c r="L576" s="83">
        <f t="shared" si="557"/>
        <v>0.910523607507231</v>
      </c>
      <c r="M576" s="83">
        <f t="shared" si="557"/>
        <v>0.900210403962756</v>
      </c>
      <c r="N576" s="83">
        <f t="shared" si="557"/>
        <v>0.890865085321791</v>
      </c>
      <c r="O576" s="83">
        <f t="shared" si="557"/>
        <v>0.882021553311916</v>
      </c>
      <c r="P576" s="83">
        <f t="shared" si="557"/>
        <v>0.874609568654358</v>
      </c>
      <c r="Q576" s="83">
        <f t="shared" si="557"/>
        <v>0.864571363386321</v>
      </c>
      <c r="R576" s="83">
        <f t="shared" si="557"/>
        <v>0.856443248757444</v>
      </c>
      <c r="S576" s="83">
        <f t="shared" si="557"/>
        <v>0.847821158163355</v>
      </c>
      <c r="T576" s="83">
        <f t="shared" si="557"/>
        <v>0.839076422502814</v>
      </c>
      <c r="U576" s="83">
        <f t="shared" si="557"/>
        <v>0.83103293886772</v>
      </c>
      <c r="V576" s="83">
        <f t="shared" si="557"/>
        <v>0.823256976644427</v>
      </c>
      <c r="W576" s="83">
        <f t="shared" si="557"/>
        <v>0.812075528575666</v>
      </c>
      <c r="X576" s="84"/>
      <c r="Y576" s="84"/>
      <c r="Z576" s="84"/>
      <c r="AA576" s="84"/>
    </row>
    <row r="577" ht="12" customHeight="1" spans="1:27">
      <c r="A577" s="54"/>
      <c r="B577">
        <v>44</v>
      </c>
      <c r="C577" s="82">
        <v>1</v>
      </c>
      <c r="D577" s="79">
        <f t="shared" si="514"/>
        <v>0.99141899481798</v>
      </c>
      <c r="E577" s="83">
        <f t="shared" ref="E577:W577" si="558">D577*EXP(-D475*DELTA)</f>
        <v>0.98112337866202</v>
      </c>
      <c r="F577" s="83">
        <f t="shared" si="558"/>
        <v>0.970921384835727</v>
      </c>
      <c r="G577" s="83">
        <f t="shared" si="558"/>
        <v>0.960724835044655</v>
      </c>
      <c r="H577" s="83">
        <f t="shared" si="558"/>
        <v>0.94784375612363</v>
      </c>
      <c r="I577" s="83">
        <f t="shared" si="558"/>
        <v>0.93659474241789</v>
      </c>
      <c r="J577" s="83">
        <f t="shared" si="558"/>
        <v>0.927323520813029</v>
      </c>
      <c r="K577" s="83">
        <f t="shared" si="558"/>
        <v>0.918670435714167</v>
      </c>
      <c r="L577" s="83">
        <f t="shared" si="558"/>
        <v>0.911084511145037</v>
      </c>
      <c r="M577" s="83">
        <f t="shared" si="558"/>
        <v>0.90471459868593</v>
      </c>
      <c r="N577" s="83">
        <f t="shared" si="558"/>
        <v>0.897488867290737</v>
      </c>
      <c r="O577" s="83">
        <f t="shared" si="558"/>
        <v>0.888451196577498</v>
      </c>
      <c r="P577" s="83">
        <f t="shared" si="558"/>
        <v>0.877064845465778</v>
      </c>
      <c r="Q577" s="83">
        <f t="shared" si="558"/>
        <v>0.864029170584668</v>
      </c>
      <c r="R577" s="83">
        <f t="shared" si="558"/>
        <v>0.850510757939581</v>
      </c>
      <c r="S577" s="83">
        <f t="shared" si="558"/>
        <v>0.835295359228034</v>
      </c>
      <c r="T577" s="83">
        <f t="shared" si="558"/>
        <v>0.819424924090508</v>
      </c>
      <c r="U577" s="83">
        <f t="shared" si="558"/>
        <v>0.801583206206477</v>
      </c>
      <c r="V577" s="83">
        <f t="shared" si="558"/>
        <v>0.783753295706117</v>
      </c>
      <c r="W577" s="83">
        <f t="shared" si="558"/>
        <v>0.768453804689928</v>
      </c>
      <c r="X577" s="84"/>
      <c r="Y577" s="84"/>
      <c r="Z577" s="84"/>
      <c r="AA577" s="84"/>
    </row>
    <row r="578" ht="12" customHeight="1" spans="1:27">
      <c r="A578" s="54"/>
      <c r="B578">
        <v>45</v>
      </c>
      <c r="C578" s="82">
        <v>1</v>
      </c>
      <c r="D578" s="79">
        <f t="shared" si="514"/>
        <v>0.99141899481798</v>
      </c>
      <c r="E578" s="83">
        <f t="shared" ref="E578:W578" si="559">D578*EXP(-D476*DELTA)</f>
        <v>0.981825822186213</v>
      </c>
      <c r="F578" s="83">
        <f t="shared" si="559"/>
        <v>0.972652883465224</v>
      </c>
      <c r="G578" s="83">
        <f t="shared" si="559"/>
        <v>0.963041878176691</v>
      </c>
      <c r="H578" s="83">
        <f t="shared" si="559"/>
        <v>0.949695126061081</v>
      </c>
      <c r="I578" s="83">
        <f t="shared" si="559"/>
        <v>0.935079910097143</v>
      </c>
      <c r="J578" s="83">
        <f t="shared" si="559"/>
        <v>0.920172604810766</v>
      </c>
      <c r="K578" s="83">
        <f t="shared" si="559"/>
        <v>0.903791423031923</v>
      </c>
      <c r="L578" s="83">
        <f t="shared" si="559"/>
        <v>0.888909427792411</v>
      </c>
      <c r="M578" s="83">
        <f t="shared" si="559"/>
        <v>0.875147311536053</v>
      </c>
      <c r="N578" s="83">
        <f t="shared" si="559"/>
        <v>0.862890120932164</v>
      </c>
      <c r="O578" s="83">
        <f t="shared" si="559"/>
        <v>0.85285334195836</v>
      </c>
      <c r="P578" s="83">
        <f t="shared" si="559"/>
        <v>0.843441643051668</v>
      </c>
      <c r="Q578" s="83">
        <f t="shared" si="559"/>
        <v>0.831025488172307</v>
      </c>
      <c r="R578" s="83">
        <f t="shared" si="559"/>
        <v>0.818765307416397</v>
      </c>
      <c r="S578" s="83">
        <f t="shared" si="559"/>
        <v>0.806303095898401</v>
      </c>
      <c r="T578" s="83">
        <f t="shared" si="559"/>
        <v>0.794638263669727</v>
      </c>
      <c r="U578" s="83">
        <f t="shared" si="559"/>
        <v>0.782013262159233</v>
      </c>
      <c r="V578" s="83">
        <f t="shared" si="559"/>
        <v>0.764525150352487</v>
      </c>
      <c r="W578" s="83">
        <f t="shared" si="559"/>
        <v>0.748673818364461</v>
      </c>
      <c r="X578" s="84"/>
      <c r="Y578" s="84"/>
      <c r="Z578" s="84"/>
      <c r="AA578" s="84"/>
    </row>
    <row r="579" ht="12" customHeight="1" spans="1:27">
      <c r="A579" s="54"/>
      <c r="B579">
        <v>46</v>
      </c>
      <c r="C579" s="82">
        <v>1</v>
      </c>
      <c r="D579" s="79">
        <f t="shared" si="514"/>
        <v>0.99141899481798</v>
      </c>
      <c r="E579" s="83">
        <f t="shared" ref="E579:W579" si="560">D579*EXP(-D477*DELTA)</f>
        <v>0.982432371123067</v>
      </c>
      <c r="F579" s="83">
        <f t="shared" si="560"/>
        <v>0.974396340288182</v>
      </c>
      <c r="G579" s="83">
        <f t="shared" si="560"/>
        <v>0.964799245750837</v>
      </c>
      <c r="H579" s="83">
        <f t="shared" si="560"/>
        <v>0.955569708784588</v>
      </c>
      <c r="I579" s="83">
        <f t="shared" si="560"/>
        <v>0.946251149590087</v>
      </c>
      <c r="J579" s="83">
        <f t="shared" si="560"/>
        <v>0.936494284874333</v>
      </c>
      <c r="K579" s="83">
        <f t="shared" si="560"/>
        <v>0.919549057585426</v>
      </c>
      <c r="L579" s="83">
        <f t="shared" si="560"/>
        <v>0.902559819379982</v>
      </c>
      <c r="M579" s="83">
        <f t="shared" si="560"/>
        <v>0.885540181059482</v>
      </c>
      <c r="N579" s="83">
        <f t="shared" si="560"/>
        <v>0.869769316484207</v>
      </c>
      <c r="O579" s="83">
        <f t="shared" si="560"/>
        <v>0.855488282597125</v>
      </c>
      <c r="P579" s="83">
        <f t="shared" si="560"/>
        <v>0.839256383782129</v>
      </c>
      <c r="Q579" s="83">
        <f t="shared" si="560"/>
        <v>0.82760735465868</v>
      </c>
      <c r="R579" s="83">
        <f t="shared" si="560"/>
        <v>0.818388545168886</v>
      </c>
      <c r="S579" s="83">
        <f t="shared" si="560"/>
        <v>0.80813803892772</v>
      </c>
      <c r="T579" s="83">
        <f t="shared" si="560"/>
        <v>0.798424643523092</v>
      </c>
      <c r="U579" s="83">
        <f t="shared" si="560"/>
        <v>0.788224394329331</v>
      </c>
      <c r="V579" s="83">
        <f t="shared" si="560"/>
        <v>0.778109787797579</v>
      </c>
      <c r="W579" s="83">
        <f t="shared" si="560"/>
        <v>0.768908486150916</v>
      </c>
      <c r="X579" s="84"/>
      <c r="Y579" s="84"/>
      <c r="Z579" s="84"/>
      <c r="AA579" s="84"/>
    </row>
    <row r="580" ht="12" customHeight="1" spans="1:27">
      <c r="A580" s="54"/>
      <c r="B580">
        <v>47</v>
      </c>
      <c r="C580" s="82">
        <v>1</v>
      </c>
      <c r="D580" s="79">
        <f t="shared" si="514"/>
        <v>0.99141899481798</v>
      </c>
      <c r="E580" s="83">
        <f t="shared" ref="E580:W580" si="561">D580*EXP(-D478*DELTA)</f>
        <v>0.981660178280883</v>
      </c>
      <c r="F580" s="83">
        <f t="shared" si="561"/>
        <v>0.968503294487632</v>
      </c>
      <c r="G580" s="83">
        <f t="shared" si="561"/>
        <v>0.953754687019046</v>
      </c>
      <c r="H580" s="83">
        <f t="shared" si="561"/>
        <v>0.936443029393565</v>
      </c>
      <c r="I580" s="83">
        <f t="shared" si="561"/>
        <v>0.918065324822054</v>
      </c>
      <c r="J580" s="83">
        <f t="shared" si="561"/>
        <v>0.895534389381405</v>
      </c>
      <c r="K580" s="83">
        <f t="shared" si="561"/>
        <v>0.873924368635485</v>
      </c>
      <c r="L580" s="83">
        <f t="shared" si="561"/>
        <v>0.858000531890611</v>
      </c>
      <c r="M580" s="83">
        <f t="shared" si="561"/>
        <v>0.841854269024356</v>
      </c>
      <c r="N580" s="83">
        <f t="shared" si="561"/>
        <v>0.821354225750093</v>
      </c>
      <c r="O580" s="83">
        <f t="shared" si="561"/>
        <v>0.802019736472325</v>
      </c>
      <c r="P580" s="83">
        <f t="shared" si="561"/>
        <v>0.783154872032102</v>
      </c>
      <c r="Q580" s="83">
        <f t="shared" si="561"/>
        <v>0.76191626072383</v>
      </c>
      <c r="R580" s="83">
        <f t="shared" si="561"/>
        <v>0.741825896029776</v>
      </c>
      <c r="S580" s="83">
        <f t="shared" si="561"/>
        <v>0.72419056163096</v>
      </c>
      <c r="T580" s="83">
        <f t="shared" si="561"/>
        <v>0.705311091043813</v>
      </c>
      <c r="U580" s="83">
        <f t="shared" si="561"/>
        <v>0.684817529893018</v>
      </c>
      <c r="V580" s="83">
        <f t="shared" si="561"/>
        <v>0.659303402760068</v>
      </c>
      <c r="W580" s="83">
        <f t="shared" si="561"/>
        <v>0.632183786704978</v>
      </c>
      <c r="X580" s="84"/>
      <c r="Y580" s="84"/>
      <c r="Z580" s="84"/>
      <c r="AA580" s="84"/>
    </row>
    <row r="581" ht="12" customHeight="1" spans="1:27">
      <c r="A581" s="54"/>
      <c r="B581">
        <v>48</v>
      </c>
      <c r="C581" s="82">
        <v>1</v>
      </c>
      <c r="D581" s="79">
        <f t="shared" si="514"/>
        <v>0.99141899481798</v>
      </c>
      <c r="E581" s="83">
        <f t="shared" ref="E581:W581" si="562">D581*EXP(-D479*DELTA)</f>
        <v>0.980689735491857</v>
      </c>
      <c r="F581" s="83">
        <f t="shared" si="562"/>
        <v>0.97112146586417</v>
      </c>
      <c r="G581" s="83">
        <f t="shared" si="562"/>
        <v>0.962942556435505</v>
      </c>
      <c r="H581" s="83">
        <f t="shared" si="562"/>
        <v>0.954817193796218</v>
      </c>
      <c r="I581" s="83">
        <f t="shared" si="562"/>
        <v>0.946251584436797</v>
      </c>
      <c r="J581" s="83">
        <f t="shared" si="562"/>
        <v>0.93799080353465</v>
      </c>
      <c r="K581" s="83">
        <f t="shared" si="562"/>
        <v>0.92911044571516</v>
      </c>
      <c r="L581" s="83">
        <f t="shared" si="562"/>
        <v>0.916652429627424</v>
      </c>
      <c r="M581" s="83">
        <f t="shared" si="562"/>
        <v>0.904008830680395</v>
      </c>
      <c r="N581" s="83">
        <f t="shared" si="562"/>
        <v>0.881910391338236</v>
      </c>
      <c r="O581" s="83">
        <f t="shared" si="562"/>
        <v>0.858428042350631</v>
      </c>
      <c r="P581" s="83">
        <f t="shared" si="562"/>
        <v>0.833396296626213</v>
      </c>
      <c r="Q581" s="83">
        <f t="shared" si="562"/>
        <v>0.811207113591803</v>
      </c>
      <c r="R581" s="83">
        <f t="shared" si="562"/>
        <v>0.786444769495389</v>
      </c>
      <c r="S581" s="83">
        <f t="shared" si="562"/>
        <v>0.755187841842435</v>
      </c>
      <c r="T581" s="83">
        <f t="shared" si="562"/>
        <v>0.725765622229819</v>
      </c>
      <c r="U581" s="83">
        <f t="shared" si="562"/>
        <v>0.698906423932015</v>
      </c>
      <c r="V581" s="83">
        <f t="shared" si="562"/>
        <v>0.664255544294577</v>
      </c>
      <c r="W581" s="83">
        <f t="shared" si="562"/>
        <v>0.633475622323193</v>
      </c>
      <c r="X581" s="84"/>
      <c r="Y581" s="84"/>
      <c r="Z581" s="84"/>
      <c r="AA581" s="84"/>
    </row>
    <row r="582" ht="12" customHeight="1" spans="1:27">
      <c r="A582" s="54"/>
      <c r="B582">
        <v>49</v>
      </c>
      <c r="C582" s="82">
        <v>1</v>
      </c>
      <c r="D582" s="79">
        <f t="shared" si="514"/>
        <v>0.99141899481798</v>
      </c>
      <c r="E582" s="83">
        <f t="shared" ref="E582:W582" si="563">D582*EXP(-D480*DELTA)</f>
        <v>0.983061056988646</v>
      </c>
      <c r="F582" s="83">
        <f t="shared" si="563"/>
        <v>0.973753360947339</v>
      </c>
      <c r="G582" s="83">
        <f t="shared" si="563"/>
        <v>0.966431350255823</v>
      </c>
      <c r="H582" s="83">
        <f t="shared" si="563"/>
        <v>0.958085070271375</v>
      </c>
      <c r="I582" s="83">
        <f t="shared" si="563"/>
        <v>0.94826005271926</v>
      </c>
      <c r="J582" s="83">
        <f t="shared" si="563"/>
        <v>0.939514179588675</v>
      </c>
      <c r="K582" s="83">
        <f t="shared" si="563"/>
        <v>0.93037644517617</v>
      </c>
      <c r="L582" s="83">
        <f t="shared" si="563"/>
        <v>0.922231436657327</v>
      </c>
      <c r="M582" s="83">
        <f t="shared" si="563"/>
        <v>0.912925517813205</v>
      </c>
      <c r="N582" s="83">
        <f t="shared" si="563"/>
        <v>0.902779233784681</v>
      </c>
      <c r="O582" s="83">
        <f t="shared" si="563"/>
        <v>0.890399654097682</v>
      </c>
      <c r="P582" s="83">
        <f t="shared" si="563"/>
        <v>0.877071677542212</v>
      </c>
      <c r="Q582" s="83">
        <f t="shared" si="563"/>
        <v>0.864776100038534</v>
      </c>
      <c r="R582" s="83">
        <f t="shared" si="563"/>
        <v>0.853054631987368</v>
      </c>
      <c r="S582" s="83">
        <f t="shared" si="563"/>
        <v>0.843537161637442</v>
      </c>
      <c r="T582" s="83">
        <f t="shared" si="563"/>
        <v>0.83362812597716</v>
      </c>
      <c r="U582" s="83">
        <f t="shared" si="563"/>
        <v>0.825563573328154</v>
      </c>
      <c r="V582" s="83">
        <f t="shared" si="563"/>
        <v>0.815622273066205</v>
      </c>
      <c r="W582" s="83">
        <f t="shared" si="563"/>
        <v>0.806625561069774</v>
      </c>
      <c r="X582" s="84"/>
      <c r="Y582" s="84"/>
      <c r="Z582" s="84"/>
      <c r="AA582" s="84"/>
    </row>
    <row r="583" ht="12" customHeight="1" spans="1:27">
      <c r="A583" s="54"/>
      <c r="B583">
        <v>50</v>
      </c>
      <c r="C583" s="82">
        <v>1</v>
      </c>
      <c r="D583" s="79">
        <f t="shared" si="514"/>
        <v>0.99141899481798</v>
      </c>
      <c r="E583" s="83">
        <f t="shared" ref="E583:W583" si="564">D583*EXP(-D481*DELTA)</f>
        <v>0.981298035334727</v>
      </c>
      <c r="F583" s="83">
        <f t="shared" si="564"/>
        <v>0.971944099450217</v>
      </c>
      <c r="G583" s="83">
        <f t="shared" si="564"/>
        <v>0.961741146326091</v>
      </c>
      <c r="H583" s="83">
        <f t="shared" si="564"/>
        <v>0.95147238202285</v>
      </c>
      <c r="I583" s="83">
        <f t="shared" si="564"/>
        <v>0.941746586479574</v>
      </c>
      <c r="J583" s="83">
        <f t="shared" si="564"/>
        <v>0.933620040296912</v>
      </c>
      <c r="K583" s="83">
        <f t="shared" si="564"/>
        <v>0.926209149254742</v>
      </c>
      <c r="L583" s="83">
        <f t="shared" si="564"/>
        <v>0.919549762834362</v>
      </c>
      <c r="M583" s="83">
        <f t="shared" si="564"/>
        <v>0.913319195830106</v>
      </c>
      <c r="N583" s="83">
        <f t="shared" si="564"/>
        <v>0.907051676767782</v>
      </c>
      <c r="O583" s="83">
        <f t="shared" si="564"/>
        <v>0.900268027800934</v>
      </c>
      <c r="P583" s="83">
        <f t="shared" si="564"/>
        <v>0.894674681619121</v>
      </c>
      <c r="Q583" s="83">
        <f t="shared" si="564"/>
        <v>0.889658238275792</v>
      </c>
      <c r="R583" s="83">
        <f t="shared" si="564"/>
        <v>0.884764048344293</v>
      </c>
      <c r="S583" s="83">
        <f t="shared" si="564"/>
        <v>0.878641943761343</v>
      </c>
      <c r="T583" s="83">
        <f t="shared" si="564"/>
        <v>0.872916108738715</v>
      </c>
      <c r="U583" s="83">
        <f t="shared" si="564"/>
        <v>0.864565631076278</v>
      </c>
      <c r="V583" s="83">
        <f t="shared" si="564"/>
        <v>0.85558609319164</v>
      </c>
      <c r="W583" s="83">
        <f t="shared" si="564"/>
        <v>0.847086128021527</v>
      </c>
      <c r="X583" s="84"/>
      <c r="Y583" s="84"/>
      <c r="Z583" s="84"/>
      <c r="AA583" s="84"/>
    </row>
    <row r="584" ht="12" customHeight="1" spans="1:27">
      <c r="A584" s="54"/>
      <c r="B584">
        <v>51</v>
      </c>
      <c r="C584" s="82">
        <v>1</v>
      </c>
      <c r="D584" s="79">
        <f t="shared" si="514"/>
        <v>0.99141899481798</v>
      </c>
      <c r="E584" s="83">
        <f t="shared" ref="E584:W584" si="565">D584*EXP(-D482*DELTA)</f>
        <v>0.983994505472194</v>
      </c>
      <c r="F584" s="83">
        <f t="shared" si="565"/>
        <v>0.977264974392556</v>
      </c>
      <c r="G584" s="83">
        <f t="shared" si="565"/>
        <v>0.969593029700136</v>
      </c>
      <c r="H584" s="83">
        <f t="shared" si="565"/>
        <v>0.959346049350502</v>
      </c>
      <c r="I584" s="83">
        <f t="shared" si="565"/>
        <v>0.946414700934827</v>
      </c>
      <c r="J584" s="83">
        <f t="shared" si="565"/>
        <v>0.931148374965079</v>
      </c>
      <c r="K584" s="83">
        <f t="shared" si="565"/>
        <v>0.905914778095444</v>
      </c>
      <c r="L584" s="83">
        <f t="shared" si="565"/>
        <v>0.881661314626001</v>
      </c>
      <c r="M584" s="83">
        <f t="shared" si="565"/>
        <v>0.856971619670495</v>
      </c>
      <c r="N584" s="83">
        <f t="shared" si="565"/>
        <v>0.836492134927431</v>
      </c>
      <c r="O584" s="83">
        <f t="shared" si="565"/>
        <v>0.799411466087745</v>
      </c>
      <c r="P584" s="83">
        <f t="shared" si="565"/>
        <v>0.769097285249685</v>
      </c>
      <c r="Q584" s="83">
        <f t="shared" si="565"/>
        <v>0.739816980392892</v>
      </c>
      <c r="R584" s="83">
        <f t="shared" si="565"/>
        <v>0.717140602579121</v>
      </c>
      <c r="S584" s="83">
        <f t="shared" si="565"/>
        <v>0.689399133695839</v>
      </c>
      <c r="T584" s="83">
        <f t="shared" si="565"/>
        <v>0.663441621100688</v>
      </c>
      <c r="U584" s="83">
        <f t="shared" si="565"/>
        <v>0.639395486008823</v>
      </c>
      <c r="V584" s="83">
        <f t="shared" si="565"/>
        <v>0.616404796301205</v>
      </c>
      <c r="W584" s="83">
        <f t="shared" si="565"/>
        <v>0.592799209476804</v>
      </c>
      <c r="X584" s="84"/>
      <c r="Y584" s="84"/>
      <c r="Z584" s="84"/>
      <c r="AA584" s="84"/>
    </row>
    <row r="585" ht="12" customHeight="1" spans="1:27">
      <c r="A585" s="54"/>
      <c r="B585">
        <v>52</v>
      </c>
      <c r="C585" s="82">
        <v>1</v>
      </c>
      <c r="D585" s="79">
        <f t="shared" si="514"/>
        <v>0.99141899481798</v>
      </c>
      <c r="E585" s="83">
        <f t="shared" ref="E585:W585" si="566">D585*EXP(-D483*DELTA)</f>
        <v>0.983723234045391</v>
      </c>
      <c r="F585" s="83">
        <f t="shared" si="566"/>
        <v>0.975566391287603</v>
      </c>
      <c r="G585" s="83">
        <f t="shared" si="566"/>
        <v>0.967240912781726</v>
      </c>
      <c r="H585" s="83">
        <f t="shared" si="566"/>
        <v>0.959688110345491</v>
      </c>
      <c r="I585" s="83">
        <f t="shared" si="566"/>
        <v>0.951324978743429</v>
      </c>
      <c r="J585" s="83">
        <f t="shared" si="566"/>
        <v>0.944075989567545</v>
      </c>
      <c r="K585" s="83">
        <f t="shared" si="566"/>
        <v>0.937885522175415</v>
      </c>
      <c r="L585" s="83">
        <f t="shared" si="566"/>
        <v>0.930698182155198</v>
      </c>
      <c r="M585" s="83">
        <f t="shared" si="566"/>
        <v>0.92223542527891</v>
      </c>
      <c r="N585" s="83">
        <f t="shared" si="566"/>
        <v>0.912019954185383</v>
      </c>
      <c r="O585" s="83">
        <f t="shared" si="566"/>
        <v>0.901647122845</v>
      </c>
      <c r="P585" s="83">
        <f t="shared" si="566"/>
        <v>0.892427520541126</v>
      </c>
      <c r="Q585" s="83">
        <f t="shared" si="566"/>
        <v>0.882991372271232</v>
      </c>
      <c r="R585" s="83">
        <f t="shared" si="566"/>
        <v>0.87211672211053</v>
      </c>
      <c r="S585" s="83">
        <f t="shared" si="566"/>
        <v>0.862854218950246</v>
      </c>
      <c r="T585" s="83">
        <f t="shared" si="566"/>
        <v>0.853029804624589</v>
      </c>
      <c r="U585" s="83">
        <f t="shared" si="566"/>
        <v>0.842706435303478</v>
      </c>
      <c r="V585" s="83">
        <f t="shared" si="566"/>
        <v>0.833667968582356</v>
      </c>
      <c r="W585" s="83">
        <f t="shared" si="566"/>
        <v>0.823601300144103</v>
      </c>
      <c r="X585" s="84"/>
      <c r="Y585" s="84"/>
      <c r="Z585" s="84"/>
      <c r="AA585" s="84"/>
    </row>
    <row r="586" ht="12" customHeight="1" spans="1:27">
      <c r="A586" s="54"/>
      <c r="B586">
        <v>53</v>
      </c>
      <c r="C586" s="82">
        <v>1</v>
      </c>
      <c r="D586" s="79">
        <f t="shared" si="514"/>
        <v>0.99141899481798</v>
      </c>
      <c r="E586" s="83">
        <f t="shared" ref="E586:W586" si="567">D586*EXP(-D484*DELTA)</f>
        <v>0.98174672132688</v>
      </c>
      <c r="F586" s="83">
        <f t="shared" si="567"/>
        <v>0.972637868734599</v>
      </c>
      <c r="G586" s="83">
        <f t="shared" si="567"/>
        <v>0.960513117111255</v>
      </c>
      <c r="H586" s="83">
        <f t="shared" si="567"/>
        <v>0.949200371200083</v>
      </c>
      <c r="I586" s="83">
        <f t="shared" si="567"/>
        <v>0.937038396557155</v>
      </c>
      <c r="J586" s="83">
        <f t="shared" si="567"/>
        <v>0.922232264391211</v>
      </c>
      <c r="K586" s="83">
        <f t="shared" si="567"/>
        <v>0.908398661487785</v>
      </c>
      <c r="L586" s="83">
        <f t="shared" si="567"/>
        <v>0.897071216663473</v>
      </c>
      <c r="M586" s="83">
        <f t="shared" si="567"/>
        <v>0.885671848042123</v>
      </c>
      <c r="N586" s="83">
        <f t="shared" si="567"/>
        <v>0.872737431220022</v>
      </c>
      <c r="O586" s="83">
        <f t="shared" si="567"/>
        <v>0.861425369585284</v>
      </c>
      <c r="P586" s="83">
        <f t="shared" si="567"/>
        <v>0.849286679156825</v>
      </c>
      <c r="Q586" s="83">
        <f t="shared" si="567"/>
        <v>0.832158813168875</v>
      </c>
      <c r="R586" s="83">
        <f t="shared" si="567"/>
        <v>0.81539635677267</v>
      </c>
      <c r="S586" s="83">
        <f t="shared" si="567"/>
        <v>0.800921390809504</v>
      </c>
      <c r="T586" s="83">
        <f t="shared" si="567"/>
        <v>0.784825827871148</v>
      </c>
      <c r="U586" s="83">
        <f t="shared" si="567"/>
        <v>0.770569844865653</v>
      </c>
      <c r="V586" s="83">
        <f t="shared" si="567"/>
        <v>0.75579198586035</v>
      </c>
      <c r="W586" s="83">
        <f t="shared" si="567"/>
        <v>0.743962405134468</v>
      </c>
      <c r="X586" s="84"/>
      <c r="Y586" s="84"/>
      <c r="Z586" s="84"/>
      <c r="AA586" s="84"/>
    </row>
    <row r="587" ht="12" customHeight="1" spans="1:27">
      <c r="A587" s="54"/>
      <c r="B587">
        <v>54</v>
      </c>
      <c r="C587" s="82">
        <v>1</v>
      </c>
      <c r="D587" s="79">
        <f t="shared" si="514"/>
        <v>0.99141899481798</v>
      </c>
      <c r="E587" s="83">
        <f t="shared" ref="E587:W587" si="568">D587*EXP(-D485*DELTA)</f>
        <v>0.983248545844342</v>
      </c>
      <c r="F587" s="83">
        <f t="shared" si="568"/>
        <v>0.975290986264964</v>
      </c>
      <c r="G587" s="83">
        <f t="shared" si="568"/>
        <v>0.96730674170498</v>
      </c>
      <c r="H587" s="83">
        <f t="shared" si="568"/>
        <v>0.960915664171052</v>
      </c>
      <c r="I587" s="83">
        <f t="shared" si="568"/>
        <v>0.956494794364212</v>
      </c>
      <c r="J587" s="83">
        <f t="shared" si="568"/>
        <v>0.951121065498703</v>
      </c>
      <c r="K587" s="83">
        <f t="shared" si="568"/>
        <v>0.945243278331366</v>
      </c>
      <c r="L587" s="83">
        <f t="shared" si="568"/>
        <v>0.938718849653848</v>
      </c>
      <c r="M587" s="83">
        <f t="shared" si="568"/>
        <v>0.930081311413157</v>
      </c>
      <c r="N587" s="83">
        <f t="shared" si="568"/>
        <v>0.921429432241953</v>
      </c>
      <c r="O587" s="83">
        <f t="shared" si="568"/>
        <v>0.912206855449901</v>
      </c>
      <c r="P587" s="83">
        <f t="shared" si="568"/>
        <v>0.899325333003905</v>
      </c>
      <c r="Q587" s="83">
        <f t="shared" si="568"/>
        <v>0.885218772363974</v>
      </c>
      <c r="R587" s="83">
        <f t="shared" si="568"/>
        <v>0.872079905754148</v>
      </c>
      <c r="S587" s="83">
        <f t="shared" si="568"/>
        <v>0.854980938506114</v>
      </c>
      <c r="T587" s="83">
        <f t="shared" si="568"/>
        <v>0.838307273138816</v>
      </c>
      <c r="U587" s="83">
        <f t="shared" si="568"/>
        <v>0.82226162767752</v>
      </c>
      <c r="V587" s="83">
        <f t="shared" si="568"/>
        <v>0.80608627967562</v>
      </c>
      <c r="W587" s="83">
        <f t="shared" si="568"/>
        <v>0.788781685250468</v>
      </c>
      <c r="X587" s="84"/>
      <c r="Y587" s="84"/>
      <c r="Z587" s="84"/>
      <c r="AA587" s="84"/>
    </row>
    <row r="588" ht="12" customHeight="1" spans="1:27">
      <c r="A588" s="54"/>
      <c r="B588">
        <v>55</v>
      </c>
      <c r="C588" s="82">
        <v>1</v>
      </c>
      <c r="D588" s="79">
        <f t="shared" si="514"/>
        <v>0.99141899481798</v>
      </c>
      <c r="E588" s="83">
        <f t="shared" ref="E588:W588" si="569">D588*EXP(-D486*DELTA)</f>
        <v>0.979112963194273</v>
      </c>
      <c r="F588" s="83">
        <f t="shared" si="569"/>
        <v>0.963445407913265</v>
      </c>
      <c r="G588" s="83">
        <f t="shared" si="569"/>
        <v>0.950953303633486</v>
      </c>
      <c r="H588" s="83">
        <f t="shared" si="569"/>
        <v>0.940737401287438</v>
      </c>
      <c r="I588" s="83">
        <f t="shared" si="569"/>
        <v>0.928978491321115</v>
      </c>
      <c r="J588" s="83">
        <f t="shared" si="569"/>
        <v>0.915745651850249</v>
      </c>
      <c r="K588" s="83">
        <f t="shared" si="569"/>
        <v>0.903069758468487</v>
      </c>
      <c r="L588" s="83">
        <f t="shared" si="569"/>
        <v>0.89246309728733</v>
      </c>
      <c r="M588" s="83">
        <f t="shared" si="569"/>
        <v>0.880213145851761</v>
      </c>
      <c r="N588" s="83">
        <f t="shared" si="569"/>
        <v>0.869993398272534</v>
      </c>
      <c r="O588" s="83">
        <f t="shared" si="569"/>
        <v>0.862800190747791</v>
      </c>
      <c r="P588" s="83">
        <f t="shared" si="569"/>
        <v>0.855562359551028</v>
      </c>
      <c r="Q588" s="83">
        <f t="shared" si="569"/>
        <v>0.848611693194126</v>
      </c>
      <c r="R588" s="83">
        <f t="shared" si="569"/>
        <v>0.840151379717556</v>
      </c>
      <c r="S588" s="83">
        <f t="shared" si="569"/>
        <v>0.832194862602986</v>
      </c>
      <c r="T588" s="83">
        <f t="shared" si="569"/>
        <v>0.825208424777905</v>
      </c>
      <c r="U588" s="83">
        <f t="shared" si="569"/>
        <v>0.818702945385822</v>
      </c>
      <c r="V588" s="83">
        <f t="shared" si="569"/>
        <v>0.811547032337003</v>
      </c>
      <c r="W588" s="83">
        <f t="shared" si="569"/>
        <v>0.805150385851636</v>
      </c>
      <c r="X588" s="84"/>
      <c r="Y588" s="84"/>
      <c r="Z588" s="84"/>
      <c r="AA588" s="84"/>
    </row>
    <row r="589" ht="12" customHeight="1" spans="1:27">
      <c r="A589" s="54"/>
      <c r="B589">
        <v>56</v>
      </c>
      <c r="C589" s="82">
        <v>1</v>
      </c>
      <c r="D589" s="79">
        <f t="shared" si="514"/>
        <v>0.99141899481798</v>
      </c>
      <c r="E589" s="83">
        <f t="shared" ref="E589:W589" si="570">D589*EXP(-D487*DELTA)</f>
        <v>0.979589032105556</v>
      </c>
      <c r="F589" s="83">
        <f t="shared" si="570"/>
        <v>0.966795184010499</v>
      </c>
      <c r="G589" s="83">
        <f t="shared" si="570"/>
        <v>0.952963323404716</v>
      </c>
      <c r="H589" s="83">
        <f t="shared" si="570"/>
        <v>0.936279171356749</v>
      </c>
      <c r="I589" s="83">
        <f t="shared" si="570"/>
        <v>0.920490227571901</v>
      </c>
      <c r="J589" s="83">
        <f t="shared" si="570"/>
        <v>0.900745403044702</v>
      </c>
      <c r="K589" s="83">
        <f t="shared" si="570"/>
        <v>0.882002835499258</v>
      </c>
      <c r="L589" s="83">
        <f t="shared" si="570"/>
        <v>0.865926886781581</v>
      </c>
      <c r="M589" s="83">
        <f t="shared" si="570"/>
        <v>0.851233500427876</v>
      </c>
      <c r="N589" s="83">
        <f t="shared" si="570"/>
        <v>0.836223237645726</v>
      </c>
      <c r="O589" s="83">
        <f t="shared" si="570"/>
        <v>0.823700144330508</v>
      </c>
      <c r="P589" s="83">
        <f t="shared" si="570"/>
        <v>0.813600158673962</v>
      </c>
      <c r="Q589" s="83">
        <f t="shared" si="570"/>
        <v>0.803375738097903</v>
      </c>
      <c r="R589" s="83">
        <f t="shared" si="570"/>
        <v>0.792928134988387</v>
      </c>
      <c r="S589" s="83">
        <f t="shared" si="570"/>
        <v>0.783259295370321</v>
      </c>
      <c r="T589" s="83">
        <f t="shared" si="570"/>
        <v>0.771884736989976</v>
      </c>
      <c r="U589" s="83">
        <f t="shared" si="570"/>
        <v>0.761771756685226</v>
      </c>
      <c r="V589" s="83">
        <f t="shared" si="570"/>
        <v>0.751499528337501</v>
      </c>
      <c r="W589" s="83">
        <f t="shared" si="570"/>
        <v>0.742061467938205</v>
      </c>
      <c r="X589" s="84"/>
      <c r="Y589" s="84"/>
      <c r="Z589" s="84"/>
      <c r="AA589" s="84"/>
    </row>
    <row r="590" ht="12" customHeight="1" spans="1:27">
      <c r="A590" s="54"/>
      <c r="B590">
        <v>57</v>
      </c>
      <c r="C590" s="82">
        <v>1</v>
      </c>
      <c r="D590" s="79">
        <f t="shared" si="514"/>
        <v>0.99141899481798</v>
      </c>
      <c r="E590" s="83">
        <f t="shared" ref="E590:W590" si="571">D590*EXP(-D488*DELTA)</f>
        <v>0.981352968493886</v>
      </c>
      <c r="F590" s="83">
        <f t="shared" si="571"/>
        <v>0.972259817618671</v>
      </c>
      <c r="G590" s="83">
        <f t="shared" si="571"/>
        <v>0.963171428378541</v>
      </c>
      <c r="H590" s="83">
        <f t="shared" si="571"/>
        <v>0.951739134088848</v>
      </c>
      <c r="I590" s="83">
        <f t="shared" si="571"/>
        <v>0.937811883145368</v>
      </c>
      <c r="J590" s="83">
        <f t="shared" si="571"/>
        <v>0.92479390445889</v>
      </c>
      <c r="K590" s="83">
        <f t="shared" si="571"/>
        <v>0.913148239100351</v>
      </c>
      <c r="L590" s="83">
        <f t="shared" si="571"/>
        <v>0.899123206658542</v>
      </c>
      <c r="M590" s="83">
        <f t="shared" si="571"/>
        <v>0.886790349032896</v>
      </c>
      <c r="N590" s="83">
        <f t="shared" si="571"/>
        <v>0.874416011511872</v>
      </c>
      <c r="O590" s="83">
        <f t="shared" si="571"/>
        <v>0.858518516989211</v>
      </c>
      <c r="P590" s="83">
        <f t="shared" si="571"/>
        <v>0.843364705216742</v>
      </c>
      <c r="Q590" s="83">
        <f t="shared" si="571"/>
        <v>0.826442732627286</v>
      </c>
      <c r="R590" s="83">
        <f t="shared" si="571"/>
        <v>0.811677966358271</v>
      </c>
      <c r="S590" s="83">
        <f t="shared" si="571"/>
        <v>0.796900765400613</v>
      </c>
      <c r="T590" s="83">
        <f t="shared" si="571"/>
        <v>0.781242105863609</v>
      </c>
      <c r="U590" s="83">
        <f t="shared" si="571"/>
        <v>0.764933974209141</v>
      </c>
      <c r="V590" s="83">
        <f t="shared" si="571"/>
        <v>0.749555678447914</v>
      </c>
      <c r="W590" s="83">
        <f t="shared" si="571"/>
        <v>0.733724847695735</v>
      </c>
      <c r="X590" s="84"/>
      <c r="Y590" s="84"/>
      <c r="Z590" s="84"/>
      <c r="AA590" s="84"/>
    </row>
    <row r="591" ht="12" customHeight="1" spans="1:27">
      <c r="A591" s="54"/>
      <c r="B591">
        <v>58</v>
      </c>
      <c r="C591" s="82">
        <v>1</v>
      </c>
      <c r="D591" s="79">
        <f t="shared" si="514"/>
        <v>0.99141899481798</v>
      </c>
      <c r="E591" s="83">
        <f t="shared" ref="E591:W591" si="572">D591*EXP(-D489*DELTA)</f>
        <v>0.982573770961774</v>
      </c>
      <c r="F591" s="83">
        <f t="shared" si="572"/>
        <v>0.974253018804532</v>
      </c>
      <c r="G591" s="83">
        <f t="shared" si="572"/>
        <v>0.965635566124126</v>
      </c>
      <c r="H591" s="83">
        <f t="shared" si="572"/>
        <v>0.957835590096921</v>
      </c>
      <c r="I591" s="83">
        <f t="shared" si="572"/>
        <v>0.950863403165001</v>
      </c>
      <c r="J591" s="83">
        <f t="shared" si="572"/>
        <v>0.943516852429646</v>
      </c>
      <c r="K591" s="83">
        <f t="shared" si="572"/>
        <v>0.937632685573663</v>
      </c>
      <c r="L591" s="83">
        <f t="shared" si="572"/>
        <v>0.931456089000578</v>
      </c>
      <c r="M591" s="83">
        <f t="shared" si="572"/>
        <v>0.926119032830859</v>
      </c>
      <c r="N591" s="83">
        <f t="shared" si="572"/>
        <v>0.919518394098695</v>
      </c>
      <c r="O591" s="83">
        <f t="shared" si="572"/>
        <v>0.911882591651143</v>
      </c>
      <c r="P591" s="83">
        <f t="shared" si="572"/>
        <v>0.903340064052469</v>
      </c>
      <c r="Q591" s="83">
        <f t="shared" si="572"/>
        <v>0.894812714117906</v>
      </c>
      <c r="R591" s="83">
        <f t="shared" si="572"/>
        <v>0.888409938661149</v>
      </c>
      <c r="S591" s="83">
        <f t="shared" si="572"/>
        <v>0.881563829859064</v>
      </c>
      <c r="T591" s="83">
        <f t="shared" si="572"/>
        <v>0.873837201546354</v>
      </c>
      <c r="U591" s="83">
        <f t="shared" si="572"/>
        <v>0.866464980112876</v>
      </c>
      <c r="V591" s="83">
        <f t="shared" si="572"/>
        <v>0.856725790216643</v>
      </c>
      <c r="W591" s="83">
        <f t="shared" si="572"/>
        <v>0.847083302685679</v>
      </c>
      <c r="X591" s="84"/>
      <c r="Y591" s="84"/>
      <c r="Z591" s="84"/>
      <c r="AA591" s="84"/>
    </row>
    <row r="592" ht="12" customHeight="1" spans="1:27">
      <c r="A592" s="54"/>
      <c r="B592">
        <v>59</v>
      </c>
      <c r="C592" s="82">
        <v>1</v>
      </c>
      <c r="D592" s="79">
        <f t="shared" si="514"/>
        <v>0.99141899481798</v>
      </c>
      <c r="E592" s="83">
        <f t="shared" ref="E592:W592" si="573">D592*EXP(-D490*DELTA)</f>
        <v>0.981570148315712</v>
      </c>
      <c r="F592" s="83">
        <f t="shared" si="573"/>
        <v>0.969112469345941</v>
      </c>
      <c r="G592" s="83">
        <f t="shared" si="573"/>
        <v>0.956528632755344</v>
      </c>
      <c r="H592" s="83">
        <f t="shared" si="573"/>
        <v>0.942781091459614</v>
      </c>
      <c r="I592" s="83">
        <f t="shared" si="573"/>
        <v>0.925540525458061</v>
      </c>
      <c r="J592" s="83">
        <f t="shared" si="573"/>
        <v>0.910828197158134</v>
      </c>
      <c r="K592" s="83">
        <f t="shared" si="573"/>
        <v>0.895544841646331</v>
      </c>
      <c r="L592" s="83">
        <f t="shared" si="573"/>
        <v>0.879829839122624</v>
      </c>
      <c r="M592" s="83">
        <f t="shared" si="573"/>
        <v>0.861455596988199</v>
      </c>
      <c r="N592" s="83">
        <f t="shared" si="573"/>
        <v>0.841346794682268</v>
      </c>
      <c r="O592" s="83">
        <f t="shared" si="573"/>
        <v>0.81807127603367</v>
      </c>
      <c r="P592" s="83">
        <f t="shared" si="573"/>
        <v>0.786716267499221</v>
      </c>
      <c r="Q592" s="83">
        <f t="shared" si="573"/>
        <v>0.760707539989009</v>
      </c>
      <c r="R592" s="83">
        <f t="shared" si="573"/>
        <v>0.735705310245345</v>
      </c>
      <c r="S592" s="83">
        <f t="shared" si="573"/>
        <v>0.709828556122011</v>
      </c>
      <c r="T592" s="83">
        <f t="shared" si="573"/>
        <v>0.686940083281094</v>
      </c>
      <c r="U592" s="83">
        <f t="shared" si="573"/>
        <v>0.662191020669898</v>
      </c>
      <c r="V592" s="83">
        <f t="shared" si="573"/>
        <v>0.639726110254079</v>
      </c>
      <c r="W592" s="83">
        <f t="shared" si="573"/>
        <v>0.624970881392244</v>
      </c>
      <c r="X592" s="84"/>
      <c r="Y592" s="84"/>
      <c r="Z592" s="84"/>
      <c r="AA592" s="84"/>
    </row>
    <row r="593" ht="12" customHeight="1" spans="1:27">
      <c r="A593" s="54"/>
      <c r="B593">
        <v>60</v>
      </c>
      <c r="C593" s="82">
        <v>1</v>
      </c>
      <c r="D593" s="79">
        <f t="shared" si="514"/>
        <v>0.99141899481798</v>
      </c>
      <c r="E593" s="83">
        <f t="shared" ref="E593:W593" si="574">D593*EXP(-D491*DELTA)</f>
        <v>0.981972225688407</v>
      </c>
      <c r="F593" s="83">
        <f t="shared" si="574"/>
        <v>0.973600294475767</v>
      </c>
      <c r="G593" s="83">
        <f t="shared" si="574"/>
        <v>0.964369442703267</v>
      </c>
      <c r="H593" s="83">
        <f t="shared" si="574"/>
        <v>0.955056462586418</v>
      </c>
      <c r="I593" s="83">
        <f t="shared" si="574"/>
        <v>0.947514752519879</v>
      </c>
      <c r="J593" s="83">
        <f t="shared" si="574"/>
        <v>0.941191394170413</v>
      </c>
      <c r="K593" s="83">
        <f t="shared" si="574"/>
        <v>0.934000229381333</v>
      </c>
      <c r="L593" s="83">
        <f t="shared" si="574"/>
        <v>0.926629383130344</v>
      </c>
      <c r="M593" s="83">
        <f t="shared" si="574"/>
        <v>0.915748069900688</v>
      </c>
      <c r="N593" s="83">
        <f t="shared" si="574"/>
        <v>0.906083056456453</v>
      </c>
      <c r="O593" s="83">
        <f t="shared" si="574"/>
        <v>0.897392987599479</v>
      </c>
      <c r="P593" s="83">
        <f t="shared" si="574"/>
        <v>0.890835887843035</v>
      </c>
      <c r="Q593" s="83">
        <f t="shared" si="574"/>
        <v>0.885059622945749</v>
      </c>
      <c r="R593" s="83">
        <f t="shared" si="574"/>
        <v>0.879238923441985</v>
      </c>
      <c r="S593" s="83">
        <f t="shared" si="574"/>
        <v>0.873537683547377</v>
      </c>
      <c r="T593" s="83">
        <f t="shared" si="574"/>
        <v>0.868736047921455</v>
      </c>
      <c r="U593" s="83">
        <f t="shared" si="574"/>
        <v>0.861798444747853</v>
      </c>
      <c r="V593" s="83">
        <f t="shared" si="574"/>
        <v>0.855837013663793</v>
      </c>
      <c r="W593" s="83">
        <f t="shared" si="574"/>
        <v>0.849931777117268</v>
      </c>
      <c r="X593" s="84"/>
      <c r="Y593" s="84"/>
      <c r="Z593" s="84"/>
      <c r="AA593" s="84"/>
    </row>
    <row r="594" ht="12" customHeight="1" spans="1:27">
      <c r="A594" s="54"/>
      <c r="B594">
        <v>61</v>
      </c>
      <c r="C594" s="82">
        <v>1</v>
      </c>
      <c r="D594" s="79">
        <f t="shared" si="514"/>
        <v>0.99141899481798</v>
      </c>
      <c r="E594" s="83">
        <f t="shared" ref="E594:W594" si="575">D594*EXP(-D492*DELTA)</f>
        <v>0.981137749197431</v>
      </c>
      <c r="F594" s="83">
        <f t="shared" si="575"/>
        <v>0.971450145223437</v>
      </c>
      <c r="G594" s="83">
        <f t="shared" si="575"/>
        <v>0.962750203926637</v>
      </c>
      <c r="H594" s="83">
        <f t="shared" si="575"/>
        <v>0.954261346018288</v>
      </c>
      <c r="I594" s="83">
        <f t="shared" si="575"/>
        <v>0.945529430775139</v>
      </c>
      <c r="J594" s="83">
        <f t="shared" si="575"/>
        <v>0.937436875963963</v>
      </c>
      <c r="K594" s="83">
        <f t="shared" si="575"/>
        <v>0.928096223552229</v>
      </c>
      <c r="L594" s="83">
        <f t="shared" si="575"/>
        <v>0.915537582238222</v>
      </c>
      <c r="M594" s="83">
        <f t="shared" si="575"/>
        <v>0.905798225334642</v>
      </c>
      <c r="N594" s="83">
        <f t="shared" si="575"/>
        <v>0.89312130781143</v>
      </c>
      <c r="O594" s="83">
        <f t="shared" si="575"/>
        <v>0.883481449258292</v>
      </c>
      <c r="P594" s="83">
        <f t="shared" si="575"/>
        <v>0.871869441480948</v>
      </c>
      <c r="Q594" s="83">
        <f t="shared" si="575"/>
        <v>0.8617905550476</v>
      </c>
      <c r="R594" s="83">
        <f t="shared" si="575"/>
        <v>0.852152858690457</v>
      </c>
      <c r="S594" s="83">
        <f t="shared" si="575"/>
        <v>0.842426771467229</v>
      </c>
      <c r="T594" s="83">
        <f t="shared" si="575"/>
        <v>0.833524625052341</v>
      </c>
      <c r="U594" s="83">
        <f t="shared" si="575"/>
        <v>0.824057244150269</v>
      </c>
      <c r="V594" s="83">
        <f t="shared" si="575"/>
        <v>0.813691666993557</v>
      </c>
      <c r="W594" s="83">
        <f t="shared" si="575"/>
        <v>0.804398633690264</v>
      </c>
      <c r="X594" s="84"/>
      <c r="Y594" s="84"/>
      <c r="Z594" s="84"/>
      <c r="AA594" s="84"/>
    </row>
    <row r="595" ht="12" customHeight="1" spans="1:27">
      <c r="A595" s="54"/>
      <c r="B595">
        <v>62</v>
      </c>
      <c r="C595" s="82">
        <v>1</v>
      </c>
      <c r="D595" s="79">
        <f t="shared" si="514"/>
        <v>0.99141899481798</v>
      </c>
      <c r="E595" s="83">
        <f t="shared" ref="E595:W595" si="576">D595*EXP(-D493*DELTA)</f>
        <v>0.980286818250119</v>
      </c>
      <c r="F595" s="83">
        <f t="shared" si="576"/>
        <v>0.968011661044608</v>
      </c>
      <c r="G595" s="83">
        <f t="shared" si="576"/>
        <v>0.954654666199857</v>
      </c>
      <c r="H595" s="83">
        <f t="shared" si="576"/>
        <v>0.941800416491069</v>
      </c>
      <c r="I595" s="83">
        <f t="shared" si="576"/>
        <v>0.929068537323275</v>
      </c>
      <c r="J595" s="83">
        <f t="shared" si="576"/>
        <v>0.914837205648648</v>
      </c>
      <c r="K595" s="83">
        <f t="shared" si="576"/>
        <v>0.900138713601197</v>
      </c>
      <c r="L595" s="83">
        <f t="shared" si="576"/>
        <v>0.880804350237904</v>
      </c>
      <c r="M595" s="83">
        <f t="shared" si="576"/>
        <v>0.86284544178736</v>
      </c>
      <c r="N595" s="83">
        <f t="shared" si="576"/>
        <v>0.845838466941814</v>
      </c>
      <c r="O595" s="83">
        <f t="shared" si="576"/>
        <v>0.83304004813955</v>
      </c>
      <c r="P595" s="83">
        <f t="shared" si="576"/>
        <v>0.821687196248819</v>
      </c>
      <c r="Q595" s="83">
        <f t="shared" si="576"/>
        <v>0.806780643925116</v>
      </c>
      <c r="R595" s="83">
        <f t="shared" si="576"/>
        <v>0.789750737431175</v>
      </c>
      <c r="S595" s="83">
        <f t="shared" si="576"/>
        <v>0.774506292724167</v>
      </c>
      <c r="T595" s="83">
        <f t="shared" si="576"/>
        <v>0.761553709461114</v>
      </c>
      <c r="U595" s="83">
        <f t="shared" si="576"/>
        <v>0.749382618451864</v>
      </c>
      <c r="V595" s="83">
        <f t="shared" si="576"/>
        <v>0.735104823302073</v>
      </c>
      <c r="W595" s="83">
        <f t="shared" si="576"/>
        <v>0.722174887926429</v>
      </c>
      <c r="X595" s="84"/>
      <c r="Y595" s="84"/>
      <c r="Z595" s="84"/>
      <c r="AA595" s="84"/>
    </row>
    <row r="596" ht="12" customHeight="1" spans="1:27">
      <c r="A596" s="54"/>
      <c r="B596">
        <v>63</v>
      </c>
      <c r="C596" s="82">
        <v>1</v>
      </c>
      <c r="D596" s="79">
        <f t="shared" si="514"/>
        <v>0.99141899481798</v>
      </c>
      <c r="E596" s="83">
        <f t="shared" ref="E596:W596" si="577">D596*EXP(-D494*DELTA)</f>
        <v>0.980545499824379</v>
      </c>
      <c r="F596" s="83">
        <f t="shared" si="577"/>
        <v>0.96625992303709</v>
      </c>
      <c r="G596" s="83">
        <f t="shared" si="577"/>
        <v>0.951824101104896</v>
      </c>
      <c r="H596" s="83">
        <f t="shared" si="577"/>
        <v>0.936766943809247</v>
      </c>
      <c r="I596" s="83">
        <f t="shared" si="577"/>
        <v>0.924772323094213</v>
      </c>
      <c r="J596" s="83">
        <f t="shared" si="577"/>
        <v>0.915755287893764</v>
      </c>
      <c r="K596" s="83">
        <f t="shared" si="577"/>
        <v>0.906344337584377</v>
      </c>
      <c r="L596" s="83">
        <f t="shared" si="577"/>
        <v>0.896297826772293</v>
      </c>
      <c r="M596" s="83">
        <f t="shared" si="577"/>
        <v>0.886371875050505</v>
      </c>
      <c r="N596" s="83">
        <f t="shared" si="577"/>
        <v>0.876601889287676</v>
      </c>
      <c r="O596" s="83">
        <f t="shared" si="577"/>
        <v>0.867267655347929</v>
      </c>
      <c r="P596" s="83">
        <f t="shared" si="577"/>
        <v>0.855905428595046</v>
      </c>
      <c r="Q596" s="83">
        <f t="shared" si="577"/>
        <v>0.843100473682553</v>
      </c>
      <c r="R596" s="83">
        <f t="shared" si="577"/>
        <v>0.828573780640014</v>
      </c>
      <c r="S596" s="83">
        <f t="shared" si="577"/>
        <v>0.816359294181398</v>
      </c>
      <c r="T596" s="83">
        <f t="shared" si="577"/>
        <v>0.801371613854727</v>
      </c>
      <c r="U596" s="83">
        <f t="shared" si="577"/>
        <v>0.789013191011631</v>
      </c>
      <c r="V596" s="83">
        <f t="shared" si="577"/>
        <v>0.774124858530252</v>
      </c>
      <c r="W596" s="83">
        <f t="shared" si="577"/>
        <v>0.761639372870857</v>
      </c>
      <c r="X596" s="84"/>
      <c r="Y596" s="84"/>
      <c r="Z596" s="84"/>
      <c r="AA596" s="84"/>
    </row>
    <row r="597" ht="12" customHeight="1" spans="1:27">
      <c r="A597" s="54"/>
      <c r="B597">
        <v>64</v>
      </c>
      <c r="C597" s="82">
        <v>1</v>
      </c>
      <c r="D597" s="79">
        <f t="shared" si="514"/>
        <v>0.99141899481798</v>
      </c>
      <c r="E597" s="83">
        <f t="shared" ref="E597:W597" si="578">D597*EXP(-D495*DELTA)</f>
        <v>0.982312220703035</v>
      </c>
      <c r="F597" s="83">
        <f t="shared" si="578"/>
        <v>0.973655582111358</v>
      </c>
      <c r="G597" s="83">
        <f t="shared" si="578"/>
        <v>0.963048965677416</v>
      </c>
      <c r="H597" s="83">
        <f t="shared" si="578"/>
        <v>0.950568928849641</v>
      </c>
      <c r="I597" s="83">
        <f t="shared" si="578"/>
        <v>0.939979427588681</v>
      </c>
      <c r="J597" s="83">
        <f t="shared" si="578"/>
        <v>0.932277125434989</v>
      </c>
      <c r="K597" s="83">
        <f t="shared" si="578"/>
        <v>0.92474363825821</v>
      </c>
      <c r="L597" s="83">
        <f t="shared" si="578"/>
        <v>0.916524200589271</v>
      </c>
      <c r="M597" s="83">
        <f t="shared" si="578"/>
        <v>0.909195597775578</v>
      </c>
      <c r="N597" s="83">
        <f t="shared" si="578"/>
        <v>0.899560257925956</v>
      </c>
      <c r="O597" s="83">
        <f t="shared" si="578"/>
        <v>0.887685405220359</v>
      </c>
      <c r="P597" s="83">
        <f t="shared" si="578"/>
        <v>0.873260487178226</v>
      </c>
      <c r="Q597" s="83">
        <f t="shared" si="578"/>
        <v>0.859806598448826</v>
      </c>
      <c r="R597" s="83">
        <f t="shared" si="578"/>
        <v>0.845398884239383</v>
      </c>
      <c r="S597" s="83">
        <f t="shared" si="578"/>
        <v>0.832493461404381</v>
      </c>
      <c r="T597" s="83">
        <f t="shared" si="578"/>
        <v>0.822085112563308</v>
      </c>
      <c r="U597" s="83">
        <f t="shared" si="578"/>
        <v>0.810054601477263</v>
      </c>
      <c r="V597" s="83">
        <f t="shared" si="578"/>
        <v>0.797531213577101</v>
      </c>
      <c r="W597" s="83">
        <f t="shared" si="578"/>
        <v>0.786656679554047</v>
      </c>
      <c r="X597" s="84"/>
      <c r="Y597" s="84"/>
      <c r="Z597" s="84"/>
      <c r="AA597" s="84"/>
    </row>
    <row r="598" ht="12" customHeight="1" spans="1:27">
      <c r="A598" s="54"/>
      <c r="B598">
        <v>65</v>
      </c>
      <c r="C598" s="82">
        <v>1</v>
      </c>
      <c r="D598" s="79">
        <f t="shared" ref="D598:D633" si="579">C598*EXP(-C496*0.25)</f>
        <v>0.99141899481798</v>
      </c>
      <c r="E598" s="83">
        <f t="shared" ref="E598:W598" si="580">D598*EXP(-D496*DELTA)</f>
        <v>0.983436965198634</v>
      </c>
      <c r="F598" s="83">
        <f t="shared" si="580"/>
        <v>0.97221200659466</v>
      </c>
      <c r="G598" s="83">
        <f t="shared" si="580"/>
        <v>0.955560188490056</v>
      </c>
      <c r="H598" s="83">
        <f t="shared" si="580"/>
        <v>0.939985393129857</v>
      </c>
      <c r="I598" s="83">
        <f t="shared" si="580"/>
        <v>0.928516899506316</v>
      </c>
      <c r="J598" s="83">
        <f t="shared" si="580"/>
        <v>0.915270908415267</v>
      </c>
      <c r="K598" s="83">
        <f t="shared" si="580"/>
        <v>0.90106561033613</v>
      </c>
      <c r="L598" s="83">
        <f t="shared" si="580"/>
        <v>0.886400688050332</v>
      </c>
      <c r="M598" s="83">
        <f t="shared" si="580"/>
        <v>0.869296097944797</v>
      </c>
      <c r="N598" s="83">
        <f t="shared" si="580"/>
        <v>0.853882891630798</v>
      </c>
      <c r="O598" s="83">
        <f t="shared" si="580"/>
        <v>0.841025081159419</v>
      </c>
      <c r="P598" s="83">
        <f t="shared" si="580"/>
        <v>0.828518223699381</v>
      </c>
      <c r="Q598" s="83">
        <f t="shared" si="580"/>
        <v>0.817159993815861</v>
      </c>
      <c r="R598" s="83">
        <f t="shared" si="580"/>
        <v>0.805493857380973</v>
      </c>
      <c r="S598" s="83">
        <f t="shared" si="580"/>
        <v>0.793881027837785</v>
      </c>
      <c r="T598" s="83">
        <f t="shared" si="580"/>
        <v>0.781391887682468</v>
      </c>
      <c r="U598" s="83">
        <f t="shared" si="580"/>
        <v>0.770020869218912</v>
      </c>
      <c r="V598" s="83">
        <f t="shared" si="580"/>
        <v>0.759575704716041</v>
      </c>
      <c r="W598" s="83">
        <f t="shared" si="580"/>
        <v>0.749819001932251</v>
      </c>
      <c r="X598" s="84"/>
      <c r="Y598" s="84"/>
      <c r="Z598" s="84"/>
      <c r="AA598" s="84"/>
    </row>
    <row r="599" ht="12" customHeight="1" spans="1:27">
      <c r="A599" s="54"/>
      <c r="B599">
        <v>66</v>
      </c>
      <c r="C599" s="82">
        <v>1</v>
      </c>
      <c r="D599" s="79">
        <f t="shared" si="579"/>
        <v>0.99141899481798</v>
      </c>
      <c r="E599" s="83">
        <f t="shared" ref="E599:W599" si="581">D599*EXP(-D497*DELTA)</f>
        <v>0.980825191604211</v>
      </c>
      <c r="F599" s="83">
        <f t="shared" si="581"/>
        <v>0.971572653296096</v>
      </c>
      <c r="G599" s="83">
        <f t="shared" si="581"/>
        <v>0.962525450350151</v>
      </c>
      <c r="H599" s="83">
        <f t="shared" si="581"/>
        <v>0.953254254140398</v>
      </c>
      <c r="I599" s="83">
        <f t="shared" si="581"/>
        <v>0.945828015569269</v>
      </c>
      <c r="J599" s="83">
        <f t="shared" si="581"/>
        <v>0.938152371758186</v>
      </c>
      <c r="K599" s="83">
        <f t="shared" si="581"/>
        <v>0.92961969294244</v>
      </c>
      <c r="L599" s="83">
        <f t="shared" si="581"/>
        <v>0.922508496945585</v>
      </c>
      <c r="M599" s="83">
        <f t="shared" si="581"/>
        <v>0.913189059670113</v>
      </c>
      <c r="N599" s="83">
        <f t="shared" si="581"/>
        <v>0.902609448958624</v>
      </c>
      <c r="O599" s="83">
        <f t="shared" si="581"/>
        <v>0.891194456459783</v>
      </c>
      <c r="P599" s="83">
        <f t="shared" si="581"/>
        <v>0.881238242780471</v>
      </c>
      <c r="Q599" s="83">
        <f t="shared" si="581"/>
        <v>0.870106845380998</v>
      </c>
      <c r="R599" s="83">
        <f t="shared" si="581"/>
        <v>0.85712826224645</v>
      </c>
      <c r="S599" s="83">
        <f t="shared" si="581"/>
        <v>0.843452486182446</v>
      </c>
      <c r="T599" s="83">
        <f t="shared" si="581"/>
        <v>0.828601397516985</v>
      </c>
      <c r="U599" s="83">
        <f t="shared" si="581"/>
        <v>0.816679590297572</v>
      </c>
      <c r="V599" s="83">
        <f t="shared" si="581"/>
        <v>0.807109560553857</v>
      </c>
      <c r="W599" s="83">
        <f t="shared" si="581"/>
        <v>0.799412718454088</v>
      </c>
      <c r="X599" s="84"/>
      <c r="Y599" s="84"/>
      <c r="Z599" s="84"/>
      <c r="AA599" s="84"/>
    </row>
    <row r="600" ht="12" customHeight="1" spans="1:27">
      <c r="A600" s="54"/>
      <c r="B600">
        <v>67</v>
      </c>
      <c r="C600" s="82">
        <v>1</v>
      </c>
      <c r="D600" s="79">
        <f t="shared" si="579"/>
        <v>0.99141899481798</v>
      </c>
      <c r="E600" s="83">
        <f t="shared" ref="E600:W600" si="582">D600*EXP(-D498*DELTA)</f>
        <v>0.983701993443519</v>
      </c>
      <c r="F600" s="83">
        <f t="shared" si="582"/>
        <v>0.975422113328971</v>
      </c>
      <c r="G600" s="83">
        <f t="shared" si="582"/>
        <v>0.968290288952102</v>
      </c>
      <c r="H600" s="83">
        <f t="shared" si="582"/>
        <v>0.96133076967045</v>
      </c>
      <c r="I600" s="83">
        <f t="shared" si="582"/>
        <v>0.95511000911213</v>
      </c>
      <c r="J600" s="83">
        <f t="shared" si="582"/>
        <v>0.949339321113257</v>
      </c>
      <c r="K600" s="83">
        <f t="shared" si="582"/>
        <v>0.943396698925347</v>
      </c>
      <c r="L600" s="83">
        <f t="shared" si="582"/>
        <v>0.938512832861717</v>
      </c>
      <c r="M600" s="83">
        <f t="shared" si="582"/>
        <v>0.933453708467208</v>
      </c>
      <c r="N600" s="83">
        <f t="shared" si="582"/>
        <v>0.928604506898387</v>
      </c>
      <c r="O600" s="83">
        <f t="shared" si="582"/>
        <v>0.922585659626812</v>
      </c>
      <c r="P600" s="83">
        <f t="shared" si="582"/>
        <v>0.917480754509377</v>
      </c>
      <c r="Q600" s="83">
        <f t="shared" si="582"/>
        <v>0.911287166229629</v>
      </c>
      <c r="R600" s="83">
        <f t="shared" si="582"/>
        <v>0.903552506706605</v>
      </c>
      <c r="S600" s="83">
        <f t="shared" si="582"/>
        <v>0.893685262489577</v>
      </c>
      <c r="T600" s="83">
        <f t="shared" si="582"/>
        <v>0.881229266647585</v>
      </c>
      <c r="U600" s="83">
        <f t="shared" si="582"/>
        <v>0.867465916418521</v>
      </c>
      <c r="V600" s="83">
        <f t="shared" si="582"/>
        <v>0.850437074668143</v>
      </c>
      <c r="W600" s="83">
        <f t="shared" si="582"/>
        <v>0.830679756016352</v>
      </c>
      <c r="X600" s="84"/>
      <c r="Y600" s="84"/>
      <c r="Z600" s="84"/>
      <c r="AA600" s="84"/>
    </row>
    <row r="601" ht="12" customHeight="1" spans="1:27">
      <c r="A601" s="54"/>
      <c r="B601">
        <v>68</v>
      </c>
      <c r="C601" s="82">
        <v>1</v>
      </c>
      <c r="D601" s="79">
        <f t="shared" si="579"/>
        <v>0.99141899481798</v>
      </c>
      <c r="E601" s="83">
        <f t="shared" ref="E601:W601" si="583">D601*EXP(-D499*DELTA)</f>
        <v>0.981377657241423</v>
      </c>
      <c r="F601" s="83">
        <f t="shared" si="583"/>
        <v>0.972061251265021</v>
      </c>
      <c r="G601" s="83">
        <f t="shared" si="583"/>
        <v>0.96089762277717</v>
      </c>
      <c r="H601" s="83">
        <f t="shared" si="583"/>
        <v>0.94925506419753</v>
      </c>
      <c r="I601" s="83">
        <f t="shared" si="583"/>
        <v>0.936329748546435</v>
      </c>
      <c r="J601" s="83">
        <f t="shared" si="583"/>
        <v>0.924657242278866</v>
      </c>
      <c r="K601" s="83">
        <f t="shared" si="583"/>
        <v>0.915867199093631</v>
      </c>
      <c r="L601" s="83">
        <f t="shared" si="583"/>
        <v>0.908174910749345</v>
      </c>
      <c r="M601" s="83">
        <f t="shared" si="583"/>
        <v>0.898035262928441</v>
      </c>
      <c r="N601" s="83">
        <f t="shared" si="583"/>
        <v>0.884987188664059</v>
      </c>
      <c r="O601" s="83">
        <f t="shared" si="583"/>
        <v>0.871659485009623</v>
      </c>
      <c r="P601" s="83">
        <f t="shared" si="583"/>
        <v>0.862318485897666</v>
      </c>
      <c r="Q601" s="83">
        <f t="shared" si="583"/>
        <v>0.850529348114084</v>
      </c>
      <c r="R601" s="83">
        <f t="shared" si="583"/>
        <v>0.841240415099574</v>
      </c>
      <c r="S601" s="83">
        <f t="shared" si="583"/>
        <v>0.832726147457598</v>
      </c>
      <c r="T601" s="83">
        <f t="shared" si="583"/>
        <v>0.82362777135986</v>
      </c>
      <c r="U601" s="83">
        <f t="shared" si="583"/>
        <v>0.813393080767916</v>
      </c>
      <c r="V601" s="83">
        <f t="shared" si="583"/>
        <v>0.802815704602961</v>
      </c>
      <c r="W601" s="83">
        <f t="shared" si="583"/>
        <v>0.790672060998318</v>
      </c>
      <c r="X601" s="84"/>
      <c r="Y601" s="84"/>
      <c r="Z601" s="84"/>
      <c r="AA601" s="84"/>
    </row>
    <row r="602" ht="12" customHeight="1" spans="1:27">
      <c r="A602" s="54"/>
      <c r="B602">
        <v>69</v>
      </c>
      <c r="C602" s="82">
        <v>1</v>
      </c>
      <c r="D602" s="79">
        <f t="shared" si="579"/>
        <v>0.99141899481798</v>
      </c>
      <c r="E602" s="83">
        <f t="shared" ref="E602:W602" si="584">D602*EXP(-D500*DELTA)</f>
        <v>0.984068051343305</v>
      </c>
      <c r="F602" s="83">
        <f t="shared" si="584"/>
        <v>0.975243598826486</v>
      </c>
      <c r="G602" s="83">
        <f t="shared" si="584"/>
        <v>0.966068719351802</v>
      </c>
      <c r="H602" s="83">
        <f t="shared" si="584"/>
        <v>0.954913286097283</v>
      </c>
      <c r="I602" s="83">
        <f t="shared" si="584"/>
        <v>0.944852199237768</v>
      </c>
      <c r="J602" s="83">
        <f t="shared" si="584"/>
        <v>0.934464427630418</v>
      </c>
      <c r="K602" s="83">
        <f t="shared" si="584"/>
        <v>0.922615323004903</v>
      </c>
      <c r="L602" s="83">
        <f t="shared" si="584"/>
        <v>0.90811191341571</v>
      </c>
      <c r="M602" s="83">
        <f t="shared" si="584"/>
        <v>0.89478196375271</v>
      </c>
      <c r="N602" s="83">
        <f t="shared" si="584"/>
        <v>0.882898806652725</v>
      </c>
      <c r="O602" s="83">
        <f t="shared" si="584"/>
        <v>0.873172303608705</v>
      </c>
      <c r="P602" s="83">
        <f t="shared" si="584"/>
        <v>0.862901744090997</v>
      </c>
      <c r="Q602" s="83">
        <f t="shared" si="584"/>
        <v>0.853191685127049</v>
      </c>
      <c r="R602" s="83">
        <f t="shared" si="584"/>
        <v>0.842330573553418</v>
      </c>
      <c r="S602" s="83">
        <f t="shared" si="584"/>
        <v>0.830792327994856</v>
      </c>
      <c r="T602" s="83">
        <f t="shared" si="584"/>
        <v>0.819625598216879</v>
      </c>
      <c r="U602" s="83">
        <f t="shared" si="584"/>
        <v>0.807275451306221</v>
      </c>
      <c r="V602" s="83">
        <f t="shared" si="584"/>
        <v>0.793756886817725</v>
      </c>
      <c r="W602" s="83">
        <f t="shared" si="584"/>
        <v>0.776991819362064</v>
      </c>
      <c r="X602" s="84"/>
      <c r="Y602" s="84"/>
      <c r="Z602" s="84"/>
      <c r="AA602" s="84"/>
    </row>
    <row r="603" ht="12" customHeight="1" spans="1:27">
      <c r="A603" s="54"/>
      <c r="B603">
        <v>70</v>
      </c>
      <c r="C603" s="82">
        <v>1</v>
      </c>
      <c r="D603" s="79">
        <f t="shared" si="579"/>
        <v>0.99141899481798</v>
      </c>
      <c r="E603" s="83">
        <f t="shared" ref="E603:W603" si="585">D603*EXP(-D501*DELTA)</f>
        <v>0.984394099005241</v>
      </c>
      <c r="F603" s="83">
        <f t="shared" si="585"/>
        <v>0.976475533535437</v>
      </c>
      <c r="G603" s="83">
        <f t="shared" si="585"/>
        <v>0.969082847978672</v>
      </c>
      <c r="H603" s="83">
        <f t="shared" si="585"/>
        <v>0.962500593213371</v>
      </c>
      <c r="I603" s="83">
        <f t="shared" si="585"/>
        <v>0.955577513008525</v>
      </c>
      <c r="J603" s="83">
        <f t="shared" si="585"/>
        <v>0.949816908947604</v>
      </c>
      <c r="K603" s="83">
        <f t="shared" si="585"/>
        <v>0.943485517497864</v>
      </c>
      <c r="L603" s="83">
        <f t="shared" si="585"/>
        <v>0.938052871066388</v>
      </c>
      <c r="M603" s="83">
        <f t="shared" si="585"/>
        <v>0.933887365595854</v>
      </c>
      <c r="N603" s="83">
        <f t="shared" si="585"/>
        <v>0.92990618070407</v>
      </c>
      <c r="O603" s="83">
        <f t="shared" si="585"/>
        <v>0.925564694420691</v>
      </c>
      <c r="P603" s="83">
        <f t="shared" si="585"/>
        <v>0.9204045213127</v>
      </c>
      <c r="Q603" s="83">
        <f t="shared" si="585"/>
        <v>0.914952861654747</v>
      </c>
      <c r="R603" s="83">
        <f t="shared" si="585"/>
        <v>0.90926500233423</v>
      </c>
      <c r="S603" s="83">
        <f t="shared" si="585"/>
        <v>0.903586485001092</v>
      </c>
      <c r="T603" s="83">
        <f t="shared" si="585"/>
        <v>0.898968016811879</v>
      </c>
      <c r="U603" s="83">
        <f t="shared" si="585"/>
        <v>0.892295227660266</v>
      </c>
      <c r="V603" s="83">
        <f t="shared" si="585"/>
        <v>0.88779892721488</v>
      </c>
      <c r="W603" s="83">
        <f t="shared" si="585"/>
        <v>0.883799644939913</v>
      </c>
      <c r="X603" s="84"/>
      <c r="Y603" s="84"/>
      <c r="Z603" s="84"/>
      <c r="AA603" s="84"/>
    </row>
    <row r="604" ht="12" customHeight="1" spans="1:27">
      <c r="A604" s="54"/>
      <c r="B604">
        <v>71</v>
      </c>
      <c r="C604" s="82">
        <v>1</v>
      </c>
      <c r="D604" s="79">
        <f t="shared" si="579"/>
        <v>0.99141899481798</v>
      </c>
      <c r="E604" s="83">
        <f t="shared" ref="E604:W604" si="586">D604*EXP(-D502*DELTA)</f>
        <v>0.982574449517121</v>
      </c>
      <c r="F604" s="83">
        <f t="shared" si="586"/>
        <v>0.973722809235968</v>
      </c>
      <c r="G604" s="83">
        <f t="shared" si="586"/>
        <v>0.965488663171744</v>
      </c>
      <c r="H604" s="83">
        <f t="shared" si="586"/>
        <v>0.959002709484194</v>
      </c>
      <c r="I604" s="83">
        <f t="shared" si="586"/>
        <v>0.954215121658275</v>
      </c>
      <c r="J604" s="83">
        <f t="shared" si="586"/>
        <v>0.950121195118061</v>
      </c>
      <c r="K604" s="83">
        <f t="shared" si="586"/>
        <v>0.945609581427141</v>
      </c>
      <c r="L604" s="83">
        <f t="shared" si="586"/>
        <v>0.939991174548028</v>
      </c>
      <c r="M604" s="83">
        <f t="shared" si="586"/>
        <v>0.935049200586038</v>
      </c>
      <c r="N604" s="83">
        <f t="shared" si="586"/>
        <v>0.931396718138696</v>
      </c>
      <c r="O604" s="83">
        <f t="shared" si="586"/>
        <v>0.927464117255945</v>
      </c>
      <c r="P604" s="83">
        <f t="shared" si="586"/>
        <v>0.923866514229884</v>
      </c>
      <c r="Q604" s="83">
        <f t="shared" si="586"/>
        <v>0.919475536783545</v>
      </c>
      <c r="R604" s="83">
        <f t="shared" si="586"/>
        <v>0.9159926417701</v>
      </c>
      <c r="S604" s="83">
        <f t="shared" si="586"/>
        <v>0.912252409271987</v>
      </c>
      <c r="T604" s="83">
        <f t="shared" si="586"/>
        <v>0.908823605708041</v>
      </c>
      <c r="U604" s="83">
        <f t="shared" si="586"/>
        <v>0.905928166088746</v>
      </c>
      <c r="V604" s="83">
        <f t="shared" si="586"/>
        <v>0.903093976677186</v>
      </c>
      <c r="W604" s="83">
        <f t="shared" si="586"/>
        <v>0.9004342450277</v>
      </c>
      <c r="X604" s="84"/>
      <c r="Y604" s="84"/>
      <c r="Z604" s="84"/>
      <c r="AA604" s="84"/>
    </row>
    <row r="605" ht="12" customHeight="1" spans="1:27">
      <c r="A605" s="54"/>
      <c r="B605">
        <v>72</v>
      </c>
      <c r="C605" s="82">
        <v>1</v>
      </c>
      <c r="D605" s="79">
        <f t="shared" si="579"/>
        <v>0.99141899481798</v>
      </c>
      <c r="E605" s="83">
        <f t="shared" ref="E605:W605" si="587">D605*EXP(-D503*DELTA)</f>
        <v>0.979838064977999</v>
      </c>
      <c r="F605" s="83">
        <f t="shared" si="587"/>
        <v>0.965764382892947</v>
      </c>
      <c r="G605" s="83">
        <f t="shared" si="587"/>
        <v>0.951404971162836</v>
      </c>
      <c r="H605" s="83">
        <f t="shared" si="587"/>
        <v>0.92843911791432</v>
      </c>
      <c r="I605" s="83">
        <f t="shared" si="587"/>
        <v>0.908304736335183</v>
      </c>
      <c r="J605" s="83">
        <f t="shared" si="587"/>
        <v>0.894630122978646</v>
      </c>
      <c r="K605" s="83">
        <f t="shared" si="587"/>
        <v>0.881023797330119</v>
      </c>
      <c r="L605" s="83">
        <f t="shared" si="587"/>
        <v>0.864787245466816</v>
      </c>
      <c r="M605" s="83">
        <f t="shared" si="587"/>
        <v>0.850925396387589</v>
      </c>
      <c r="N605" s="83">
        <f t="shared" si="587"/>
        <v>0.837335192004827</v>
      </c>
      <c r="O605" s="83">
        <f t="shared" si="587"/>
        <v>0.826383094561594</v>
      </c>
      <c r="P605" s="83">
        <f t="shared" si="587"/>
        <v>0.815938263898618</v>
      </c>
      <c r="Q605" s="83">
        <f t="shared" si="587"/>
        <v>0.807061901726143</v>
      </c>
      <c r="R605" s="83">
        <f t="shared" si="587"/>
        <v>0.798413850831718</v>
      </c>
      <c r="S605" s="83">
        <f t="shared" si="587"/>
        <v>0.790159481501726</v>
      </c>
      <c r="T605" s="83">
        <f t="shared" si="587"/>
        <v>0.779614651360502</v>
      </c>
      <c r="U605" s="83">
        <f t="shared" si="587"/>
        <v>0.769705413177154</v>
      </c>
      <c r="V605" s="83">
        <f t="shared" si="587"/>
        <v>0.760692688328047</v>
      </c>
      <c r="W605" s="83">
        <f t="shared" si="587"/>
        <v>0.752722170124673</v>
      </c>
      <c r="X605" s="84"/>
      <c r="Y605" s="84"/>
      <c r="Z605" s="84"/>
      <c r="AA605" s="84"/>
    </row>
    <row r="606" ht="12" customHeight="1" spans="1:27">
      <c r="A606" s="54"/>
      <c r="B606">
        <v>73</v>
      </c>
      <c r="C606" s="82">
        <v>1</v>
      </c>
      <c r="D606" s="79">
        <f t="shared" si="579"/>
        <v>0.99141899481798</v>
      </c>
      <c r="E606" s="83">
        <f t="shared" ref="E606:W606" si="588">D606*EXP(-D504*DELTA)</f>
        <v>0.982104357356708</v>
      </c>
      <c r="F606" s="83">
        <f t="shared" si="588"/>
        <v>0.968340528095999</v>
      </c>
      <c r="G606" s="83">
        <f t="shared" si="588"/>
        <v>0.954928917953029</v>
      </c>
      <c r="H606" s="83">
        <f t="shared" si="588"/>
        <v>0.940679733310796</v>
      </c>
      <c r="I606" s="83">
        <f t="shared" si="588"/>
        <v>0.923962015228703</v>
      </c>
      <c r="J606" s="83">
        <f t="shared" si="588"/>
        <v>0.905749487454496</v>
      </c>
      <c r="K606" s="83">
        <f t="shared" si="588"/>
        <v>0.890058983116132</v>
      </c>
      <c r="L606" s="83">
        <f t="shared" si="588"/>
        <v>0.867461987158668</v>
      </c>
      <c r="M606" s="83">
        <f t="shared" si="588"/>
        <v>0.841707960976035</v>
      </c>
      <c r="N606" s="83">
        <f t="shared" si="588"/>
        <v>0.810928139027481</v>
      </c>
      <c r="O606" s="83">
        <f t="shared" si="588"/>
        <v>0.784624888360927</v>
      </c>
      <c r="P606" s="83">
        <f t="shared" si="588"/>
        <v>0.757855494165708</v>
      </c>
      <c r="Q606" s="83">
        <f t="shared" si="588"/>
        <v>0.728490897353042</v>
      </c>
      <c r="R606" s="83">
        <f t="shared" si="588"/>
        <v>0.707265517034723</v>
      </c>
      <c r="S606" s="83">
        <f t="shared" si="588"/>
        <v>0.688298700989879</v>
      </c>
      <c r="T606" s="83">
        <f t="shared" si="588"/>
        <v>0.664351701682205</v>
      </c>
      <c r="U606" s="83">
        <f t="shared" si="588"/>
        <v>0.636319667956979</v>
      </c>
      <c r="V606" s="83">
        <f t="shared" si="588"/>
        <v>0.614218610500287</v>
      </c>
      <c r="W606" s="83">
        <f t="shared" si="588"/>
        <v>0.597725605240704</v>
      </c>
      <c r="X606" s="84"/>
      <c r="Y606" s="84"/>
      <c r="Z606" s="84"/>
      <c r="AA606" s="84"/>
    </row>
    <row r="607" ht="12" customHeight="1" spans="1:27">
      <c r="A607" s="54"/>
      <c r="B607">
        <v>74</v>
      </c>
      <c r="C607" s="82">
        <v>1</v>
      </c>
      <c r="D607" s="79">
        <f t="shared" si="579"/>
        <v>0.99141899481798</v>
      </c>
      <c r="E607" s="83">
        <f t="shared" ref="E607:W607" si="589">D607*EXP(-D505*DELTA)</f>
        <v>0.983387548448289</v>
      </c>
      <c r="F607" s="83">
        <f t="shared" si="589"/>
        <v>0.976679932021143</v>
      </c>
      <c r="G607" s="83">
        <f t="shared" si="589"/>
        <v>0.970217106185144</v>
      </c>
      <c r="H607" s="83">
        <f t="shared" si="589"/>
        <v>0.962680204573752</v>
      </c>
      <c r="I607" s="83">
        <f t="shared" si="589"/>
        <v>0.95366661339479</v>
      </c>
      <c r="J607" s="83">
        <f t="shared" si="589"/>
        <v>0.941843675305655</v>
      </c>
      <c r="K607" s="83">
        <f t="shared" si="589"/>
        <v>0.926181552145343</v>
      </c>
      <c r="L607" s="83">
        <f t="shared" si="589"/>
        <v>0.91037765494676</v>
      </c>
      <c r="M607" s="83">
        <f t="shared" si="589"/>
        <v>0.893936301115053</v>
      </c>
      <c r="N607" s="83">
        <f t="shared" si="589"/>
        <v>0.876895787996598</v>
      </c>
      <c r="O607" s="83">
        <f t="shared" si="589"/>
        <v>0.85889169686102</v>
      </c>
      <c r="P607" s="83">
        <f t="shared" si="589"/>
        <v>0.841787808530315</v>
      </c>
      <c r="Q607" s="83">
        <f t="shared" si="589"/>
        <v>0.825284781713955</v>
      </c>
      <c r="R607" s="83">
        <f t="shared" si="589"/>
        <v>0.809766520911522</v>
      </c>
      <c r="S607" s="83">
        <f t="shared" si="589"/>
        <v>0.79208218382548</v>
      </c>
      <c r="T607" s="83">
        <f t="shared" si="589"/>
        <v>0.776662851276422</v>
      </c>
      <c r="U607" s="83">
        <f t="shared" si="589"/>
        <v>0.760046907706639</v>
      </c>
      <c r="V607" s="83">
        <f t="shared" si="589"/>
        <v>0.742927950460139</v>
      </c>
      <c r="W607" s="83">
        <f t="shared" si="589"/>
        <v>0.724469679802123</v>
      </c>
      <c r="X607" s="84"/>
      <c r="Y607" s="84"/>
      <c r="Z607" s="84"/>
      <c r="AA607" s="84"/>
    </row>
    <row r="608" ht="12" customHeight="1" spans="1:27">
      <c r="A608" s="54"/>
      <c r="B608">
        <v>75</v>
      </c>
      <c r="C608" s="82">
        <v>1</v>
      </c>
      <c r="D608" s="79">
        <f t="shared" si="579"/>
        <v>0.99141899481798</v>
      </c>
      <c r="E608" s="83">
        <f t="shared" ref="E608:W608" si="590">D608*EXP(-D506*DELTA)</f>
        <v>0.985062551170228</v>
      </c>
      <c r="F608" s="83">
        <f t="shared" si="590"/>
        <v>0.979076611966531</v>
      </c>
      <c r="G608" s="83">
        <f t="shared" si="590"/>
        <v>0.972473273995414</v>
      </c>
      <c r="H608" s="83">
        <f t="shared" si="590"/>
        <v>0.964598016688989</v>
      </c>
      <c r="I608" s="83">
        <f t="shared" si="590"/>
        <v>0.957647273750417</v>
      </c>
      <c r="J608" s="83">
        <f t="shared" si="590"/>
        <v>0.951405279127404</v>
      </c>
      <c r="K608" s="83">
        <f t="shared" si="590"/>
        <v>0.944904339855045</v>
      </c>
      <c r="L608" s="83">
        <f t="shared" si="590"/>
        <v>0.938481712552361</v>
      </c>
      <c r="M608" s="83">
        <f t="shared" si="590"/>
        <v>0.931476136644143</v>
      </c>
      <c r="N608" s="83">
        <f t="shared" si="590"/>
        <v>0.92337967632713</v>
      </c>
      <c r="O608" s="83">
        <f t="shared" si="590"/>
        <v>0.914019622953344</v>
      </c>
      <c r="P608" s="83">
        <f t="shared" si="590"/>
        <v>0.905794917812747</v>
      </c>
      <c r="Q608" s="83">
        <f t="shared" si="590"/>
        <v>0.898205993689377</v>
      </c>
      <c r="R608" s="83">
        <f t="shared" si="590"/>
        <v>0.89152955586792</v>
      </c>
      <c r="S608" s="83">
        <f t="shared" si="590"/>
        <v>0.88211698292514</v>
      </c>
      <c r="T608" s="83">
        <f t="shared" si="590"/>
        <v>0.875398808873471</v>
      </c>
      <c r="U608" s="83">
        <f t="shared" si="590"/>
        <v>0.866942243426278</v>
      </c>
      <c r="V608" s="83">
        <f t="shared" si="590"/>
        <v>0.859087653613187</v>
      </c>
      <c r="W608" s="83">
        <f t="shared" si="590"/>
        <v>0.85141758173937</v>
      </c>
      <c r="X608" s="84"/>
      <c r="Y608" s="84"/>
      <c r="Z608" s="84"/>
      <c r="AA608" s="84"/>
    </row>
    <row r="609" ht="12" customHeight="1" spans="1:27">
      <c r="A609" s="54"/>
      <c r="B609">
        <v>76</v>
      </c>
      <c r="C609" s="82">
        <v>1</v>
      </c>
      <c r="D609" s="79">
        <f t="shared" si="579"/>
        <v>0.99141899481798</v>
      </c>
      <c r="E609" s="83">
        <f t="shared" ref="E609:W609" si="591">D609*EXP(-D507*DELTA)</f>
        <v>0.980891998037741</v>
      </c>
      <c r="F609" s="83">
        <f t="shared" si="591"/>
        <v>0.969496195695024</v>
      </c>
      <c r="G609" s="83">
        <f t="shared" si="591"/>
        <v>0.958437819848998</v>
      </c>
      <c r="H609" s="83">
        <f t="shared" si="591"/>
        <v>0.947872138498548</v>
      </c>
      <c r="I609" s="83">
        <f t="shared" si="591"/>
        <v>0.936157454301728</v>
      </c>
      <c r="J609" s="83">
        <f t="shared" si="591"/>
        <v>0.922826424040722</v>
      </c>
      <c r="K609" s="83">
        <f t="shared" si="591"/>
        <v>0.91193318048002</v>
      </c>
      <c r="L609" s="83">
        <f t="shared" si="591"/>
        <v>0.903294602681722</v>
      </c>
      <c r="M609" s="83">
        <f t="shared" si="591"/>
        <v>0.894032420011444</v>
      </c>
      <c r="N609" s="83">
        <f t="shared" si="591"/>
        <v>0.881456600489073</v>
      </c>
      <c r="O609" s="83">
        <f t="shared" si="591"/>
        <v>0.870057186972603</v>
      </c>
      <c r="P609" s="83">
        <f t="shared" si="591"/>
        <v>0.856888028746606</v>
      </c>
      <c r="Q609" s="83">
        <f t="shared" si="591"/>
        <v>0.842399519448131</v>
      </c>
      <c r="R609" s="83">
        <f t="shared" si="591"/>
        <v>0.827988682617682</v>
      </c>
      <c r="S609" s="83">
        <f t="shared" si="591"/>
        <v>0.813405296470624</v>
      </c>
      <c r="T609" s="83">
        <f t="shared" si="591"/>
        <v>0.799476189434365</v>
      </c>
      <c r="U609" s="83">
        <f t="shared" si="591"/>
        <v>0.786374121089312</v>
      </c>
      <c r="V609" s="83">
        <f t="shared" si="591"/>
        <v>0.775540524895819</v>
      </c>
      <c r="W609" s="83">
        <f t="shared" si="591"/>
        <v>0.768497164854474</v>
      </c>
      <c r="X609" s="84"/>
      <c r="Y609" s="84"/>
      <c r="Z609" s="84"/>
      <c r="AA609" s="84"/>
    </row>
    <row r="610" ht="12" customHeight="1" spans="1:27">
      <c r="A610" s="54"/>
      <c r="B610">
        <v>77</v>
      </c>
      <c r="C610" s="82">
        <v>1</v>
      </c>
      <c r="D610" s="79">
        <f t="shared" si="579"/>
        <v>0.99141899481798</v>
      </c>
      <c r="E610" s="83">
        <f t="shared" ref="E610:W610" si="592">D610*EXP(-D508*DELTA)</f>
        <v>0.983144554752224</v>
      </c>
      <c r="F610" s="83">
        <f t="shared" si="592"/>
        <v>0.974993169383978</v>
      </c>
      <c r="G610" s="83">
        <f t="shared" si="592"/>
        <v>0.966576399035516</v>
      </c>
      <c r="H610" s="83">
        <f t="shared" si="592"/>
        <v>0.957884679538825</v>
      </c>
      <c r="I610" s="83">
        <f t="shared" si="592"/>
        <v>0.946427995725873</v>
      </c>
      <c r="J610" s="83">
        <f t="shared" si="592"/>
        <v>0.935609577482922</v>
      </c>
      <c r="K610" s="83">
        <f t="shared" si="592"/>
        <v>0.925886137431269</v>
      </c>
      <c r="L610" s="83">
        <f t="shared" si="592"/>
        <v>0.915703826179083</v>
      </c>
      <c r="M610" s="83">
        <f t="shared" si="592"/>
        <v>0.906047697209556</v>
      </c>
      <c r="N610" s="83">
        <f t="shared" si="592"/>
        <v>0.894280289591859</v>
      </c>
      <c r="O610" s="83">
        <f t="shared" si="592"/>
        <v>0.883089422304365</v>
      </c>
      <c r="P610" s="83">
        <f t="shared" si="592"/>
        <v>0.867210500600114</v>
      </c>
      <c r="Q610" s="83">
        <f t="shared" si="592"/>
        <v>0.853337849919742</v>
      </c>
      <c r="R610" s="83">
        <f t="shared" si="592"/>
        <v>0.833144143754296</v>
      </c>
      <c r="S610" s="83">
        <f t="shared" si="592"/>
        <v>0.808097524839281</v>
      </c>
      <c r="T610" s="83">
        <f t="shared" si="592"/>
        <v>0.79257739389892</v>
      </c>
      <c r="U610" s="83">
        <f t="shared" si="592"/>
        <v>0.780334389386456</v>
      </c>
      <c r="V610" s="83">
        <f t="shared" si="592"/>
        <v>0.76748290524066</v>
      </c>
      <c r="W610" s="83">
        <f t="shared" si="592"/>
        <v>0.755165318145716</v>
      </c>
      <c r="X610" s="84"/>
      <c r="Y610" s="84"/>
      <c r="Z610" s="84"/>
      <c r="AA610" s="84"/>
    </row>
    <row r="611" ht="12" customHeight="1" spans="1:27">
      <c r="A611" s="54"/>
      <c r="B611">
        <v>78</v>
      </c>
      <c r="C611" s="82">
        <v>1</v>
      </c>
      <c r="D611" s="79">
        <f t="shared" si="579"/>
        <v>0.99141899481798</v>
      </c>
      <c r="E611" s="83">
        <f t="shared" ref="E611:W611" si="593">D611*EXP(-D509*DELTA)</f>
        <v>0.982188336657474</v>
      </c>
      <c r="F611" s="83">
        <f t="shared" si="593"/>
        <v>0.973492591024711</v>
      </c>
      <c r="G611" s="83">
        <f t="shared" si="593"/>
        <v>0.965332281827504</v>
      </c>
      <c r="H611" s="83">
        <f t="shared" si="593"/>
        <v>0.957543335296916</v>
      </c>
      <c r="I611" s="83">
        <f t="shared" si="593"/>
        <v>0.947845290625466</v>
      </c>
      <c r="J611" s="83">
        <f t="shared" si="593"/>
        <v>0.936639697386091</v>
      </c>
      <c r="K611" s="83">
        <f t="shared" si="593"/>
        <v>0.924126850840131</v>
      </c>
      <c r="L611" s="83">
        <f t="shared" si="593"/>
        <v>0.91132812990498</v>
      </c>
      <c r="M611" s="83">
        <f t="shared" si="593"/>
        <v>0.898081023379018</v>
      </c>
      <c r="N611" s="83">
        <f t="shared" si="593"/>
        <v>0.884240390309458</v>
      </c>
      <c r="O611" s="83">
        <f t="shared" si="593"/>
        <v>0.868389931835423</v>
      </c>
      <c r="P611" s="83">
        <f t="shared" si="593"/>
        <v>0.856463084697465</v>
      </c>
      <c r="Q611" s="83">
        <f t="shared" si="593"/>
        <v>0.844120450494312</v>
      </c>
      <c r="R611" s="83">
        <f t="shared" si="593"/>
        <v>0.833209139584857</v>
      </c>
      <c r="S611" s="83">
        <f t="shared" si="593"/>
        <v>0.821839087930975</v>
      </c>
      <c r="T611" s="83">
        <f t="shared" si="593"/>
        <v>0.807329283140153</v>
      </c>
      <c r="U611" s="83">
        <f t="shared" si="593"/>
        <v>0.789576375219832</v>
      </c>
      <c r="V611" s="83">
        <f t="shared" si="593"/>
        <v>0.773599669744368</v>
      </c>
      <c r="W611" s="83">
        <f t="shared" si="593"/>
        <v>0.757086144056447</v>
      </c>
      <c r="X611" s="84"/>
      <c r="Y611" s="84"/>
      <c r="Z611" s="84"/>
      <c r="AA611" s="84"/>
    </row>
    <row r="612" ht="12" customHeight="1" spans="1:27">
      <c r="A612" s="54"/>
      <c r="B612">
        <v>79</v>
      </c>
      <c r="C612" s="82">
        <v>1</v>
      </c>
      <c r="D612" s="79">
        <f t="shared" si="579"/>
        <v>0.99141899481798</v>
      </c>
      <c r="E612" s="83">
        <f t="shared" ref="E612:W612" si="594">D612*EXP(-D510*DELTA)</f>
        <v>0.983038324027514</v>
      </c>
      <c r="F612" s="83">
        <f t="shared" si="594"/>
        <v>0.974099335246125</v>
      </c>
      <c r="G612" s="83">
        <f t="shared" si="594"/>
        <v>0.964812141448671</v>
      </c>
      <c r="H612" s="83">
        <f t="shared" si="594"/>
        <v>0.955263523272787</v>
      </c>
      <c r="I612" s="83">
        <f t="shared" si="594"/>
        <v>0.947051578601587</v>
      </c>
      <c r="J612" s="83">
        <f t="shared" si="594"/>
        <v>0.93928582784163</v>
      </c>
      <c r="K612" s="83">
        <f t="shared" si="594"/>
        <v>0.931830519516005</v>
      </c>
      <c r="L612" s="83">
        <f t="shared" si="594"/>
        <v>0.923858691064175</v>
      </c>
      <c r="M612" s="83">
        <f t="shared" si="594"/>
        <v>0.913137854249236</v>
      </c>
      <c r="N612" s="83">
        <f t="shared" si="594"/>
        <v>0.900294560294049</v>
      </c>
      <c r="O612" s="83">
        <f t="shared" si="594"/>
        <v>0.888317135122823</v>
      </c>
      <c r="P612" s="83">
        <f t="shared" si="594"/>
        <v>0.872718861644777</v>
      </c>
      <c r="Q612" s="83">
        <f t="shared" si="594"/>
        <v>0.852481192216323</v>
      </c>
      <c r="R612" s="83">
        <f t="shared" si="594"/>
        <v>0.831458004842265</v>
      </c>
      <c r="S612" s="83">
        <f t="shared" si="594"/>
        <v>0.803258900931638</v>
      </c>
      <c r="T612" s="83">
        <f t="shared" si="594"/>
        <v>0.768296828016979</v>
      </c>
      <c r="U612" s="83">
        <f t="shared" si="594"/>
        <v>0.721930292566016</v>
      </c>
      <c r="V612" s="83">
        <f t="shared" si="594"/>
        <v>0.676853440418652</v>
      </c>
      <c r="W612" s="83">
        <f t="shared" si="594"/>
        <v>0.628918509159161</v>
      </c>
      <c r="X612" s="84"/>
      <c r="Y612" s="84"/>
      <c r="Z612" s="84"/>
      <c r="AA612" s="84"/>
    </row>
    <row r="613" ht="12" customHeight="1" spans="1:27">
      <c r="A613" s="54"/>
      <c r="B613">
        <v>80</v>
      </c>
      <c r="C613" s="82">
        <v>1</v>
      </c>
      <c r="D613" s="79">
        <f t="shared" si="579"/>
        <v>0.99141899481798</v>
      </c>
      <c r="E613" s="83">
        <f t="shared" ref="E613:W613" si="595">D613*EXP(-D511*DELTA)</f>
        <v>0.98361512531117</v>
      </c>
      <c r="F613" s="83">
        <f t="shared" si="595"/>
        <v>0.974417541567638</v>
      </c>
      <c r="G613" s="83">
        <f t="shared" si="595"/>
        <v>0.966697258554767</v>
      </c>
      <c r="H613" s="83">
        <f t="shared" si="595"/>
        <v>0.959043501370294</v>
      </c>
      <c r="I613" s="83">
        <f t="shared" si="595"/>
        <v>0.95056476800883</v>
      </c>
      <c r="J613" s="83">
        <f t="shared" si="595"/>
        <v>0.943514411052826</v>
      </c>
      <c r="K613" s="83">
        <f t="shared" si="595"/>
        <v>0.936057492752085</v>
      </c>
      <c r="L613" s="83">
        <f t="shared" si="595"/>
        <v>0.927324645702835</v>
      </c>
      <c r="M613" s="83">
        <f t="shared" si="595"/>
        <v>0.917951496804652</v>
      </c>
      <c r="N613" s="83">
        <f t="shared" si="595"/>
        <v>0.909091070131413</v>
      </c>
      <c r="O613" s="83">
        <f t="shared" si="595"/>
        <v>0.902068179065107</v>
      </c>
      <c r="P613" s="83">
        <f t="shared" si="595"/>
        <v>0.894381168460608</v>
      </c>
      <c r="Q613" s="83">
        <f t="shared" si="595"/>
        <v>0.886929070053616</v>
      </c>
      <c r="R613" s="83">
        <f t="shared" si="595"/>
        <v>0.878757020647206</v>
      </c>
      <c r="S613" s="83">
        <f t="shared" si="595"/>
        <v>0.871173273557034</v>
      </c>
      <c r="T613" s="83">
        <f t="shared" si="595"/>
        <v>0.864143466010022</v>
      </c>
      <c r="U613" s="83">
        <f t="shared" si="595"/>
        <v>0.857851768943735</v>
      </c>
      <c r="V613" s="83">
        <f t="shared" si="595"/>
        <v>0.849982526997868</v>
      </c>
      <c r="W613" s="83">
        <f t="shared" si="595"/>
        <v>0.843728648388284</v>
      </c>
      <c r="X613" s="84"/>
      <c r="Y613" s="84"/>
      <c r="Z613" s="84"/>
      <c r="AA613" s="84"/>
    </row>
    <row r="614" ht="12" customHeight="1" spans="1:27">
      <c r="A614" s="54"/>
      <c r="B614">
        <v>81</v>
      </c>
      <c r="C614" s="82">
        <v>1</v>
      </c>
      <c r="D614" s="79">
        <f t="shared" si="579"/>
        <v>0.99141899481798</v>
      </c>
      <c r="E614" s="83">
        <f t="shared" ref="E614:W614" si="596">D614*EXP(-D512*DELTA)</f>
        <v>0.981422248386659</v>
      </c>
      <c r="F614" s="83">
        <f t="shared" si="596"/>
        <v>0.970715119970887</v>
      </c>
      <c r="G614" s="83">
        <f t="shared" si="596"/>
        <v>0.958138672700764</v>
      </c>
      <c r="H614" s="83">
        <f t="shared" si="596"/>
        <v>0.949411346060547</v>
      </c>
      <c r="I614" s="83">
        <f t="shared" si="596"/>
        <v>0.939870345169612</v>
      </c>
      <c r="J614" s="83">
        <f t="shared" si="596"/>
        <v>0.930581889615584</v>
      </c>
      <c r="K614" s="83">
        <f t="shared" si="596"/>
        <v>0.919378073284514</v>
      </c>
      <c r="L614" s="83">
        <f t="shared" si="596"/>
        <v>0.904483255305846</v>
      </c>
      <c r="M614" s="83">
        <f t="shared" si="596"/>
        <v>0.889844950983981</v>
      </c>
      <c r="N614" s="83">
        <f t="shared" si="596"/>
        <v>0.873154072001967</v>
      </c>
      <c r="O614" s="83">
        <f t="shared" si="596"/>
        <v>0.857133550475789</v>
      </c>
      <c r="P614" s="83">
        <f t="shared" si="596"/>
        <v>0.841953203291734</v>
      </c>
      <c r="Q614" s="83">
        <f t="shared" si="596"/>
        <v>0.826272130808653</v>
      </c>
      <c r="R614" s="83">
        <f t="shared" si="596"/>
        <v>0.804874388383575</v>
      </c>
      <c r="S614" s="83">
        <f t="shared" si="596"/>
        <v>0.781683410058419</v>
      </c>
      <c r="T614" s="83">
        <f t="shared" si="596"/>
        <v>0.765835103033972</v>
      </c>
      <c r="U614" s="83">
        <f t="shared" si="596"/>
        <v>0.745667616620502</v>
      </c>
      <c r="V614" s="83">
        <f t="shared" si="596"/>
        <v>0.729347431103278</v>
      </c>
      <c r="W614" s="83">
        <f t="shared" si="596"/>
        <v>0.715083818976776</v>
      </c>
      <c r="X614" s="84"/>
      <c r="Y614" s="84"/>
      <c r="Z614" s="84"/>
      <c r="AA614" s="84"/>
    </row>
    <row r="615" ht="12" customHeight="1" spans="1:27">
      <c r="A615" s="54"/>
      <c r="B615">
        <v>82</v>
      </c>
      <c r="C615" s="82">
        <v>1</v>
      </c>
      <c r="D615" s="79">
        <f t="shared" si="579"/>
        <v>0.99141899481798</v>
      </c>
      <c r="E615" s="83">
        <f t="shared" ref="E615:W615" si="597">D615*EXP(-D513*DELTA)</f>
        <v>0.98293565771218</v>
      </c>
      <c r="F615" s="83">
        <f t="shared" si="597"/>
        <v>0.973549303839504</v>
      </c>
      <c r="G615" s="83">
        <f t="shared" si="597"/>
        <v>0.962563625089214</v>
      </c>
      <c r="H615" s="83">
        <f t="shared" si="597"/>
        <v>0.949200667538783</v>
      </c>
      <c r="I615" s="83">
        <f t="shared" si="597"/>
        <v>0.932371736888881</v>
      </c>
      <c r="J615" s="83">
        <f t="shared" si="597"/>
        <v>0.91811154103556</v>
      </c>
      <c r="K615" s="83">
        <f t="shared" si="597"/>
        <v>0.904550558452741</v>
      </c>
      <c r="L615" s="83">
        <f t="shared" si="597"/>
        <v>0.894026872078059</v>
      </c>
      <c r="M615" s="83">
        <f t="shared" si="597"/>
        <v>0.88294329933234</v>
      </c>
      <c r="N615" s="83">
        <f t="shared" si="597"/>
        <v>0.872050335242388</v>
      </c>
      <c r="O615" s="83">
        <f t="shared" si="597"/>
        <v>0.86195926202699</v>
      </c>
      <c r="P615" s="83">
        <f t="shared" si="597"/>
        <v>0.850773205772868</v>
      </c>
      <c r="Q615" s="83">
        <f t="shared" si="597"/>
        <v>0.835902034787452</v>
      </c>
      <c r="R615" s="83">
        <f t="shared" si="597"/>
        <v>0.821652401905499</v>
      </c>
      <c r="S615" s="83">
        <f t="shared" si="597"/>
        <v>0.808946526850252</v>
      </c>
      <c r="T615" s="83">
        <f t="shared" si="597"/>
        <v>0.7938643070374</v>
      </c>
      <c r="U615" s="83">
        <f t="shared" si="597"/>
        <v>0.779007892983181</v>
      </c>
      <c r="V615" s="83">
        <f t="shared" si="597"/>
        <v>0.76115055731394</v>
      </c>
      <c r="W615" s="83">
        <f t="shared" si="597"/>
        <v>0.74576521736305</v>
      </c>
      <c r="X615" s="84"/>
      <c r="Y615" s="84"/>
      <c r="Z615" s="84"/>
      <c r="AA615" s="84"/>
    </row>
    <row r="616" ht="12" customHeight="1" spans="1:27">
      <c r="A616" s="54"/>
      <c r="B616">
        <v>83</v>
      </c>
      <c r="C616" s="82">
        <v>1</v>
      </c>
      <c r="D616" s="79">
        <f t="shared" si="579"/>
        <v>0.99141899481798</v>
      </c>
      <c r="E616" s="83">
        <f t="shared" ref="E616:W616" si="598">D616*EXP(-D514*DELTA)</f>
        <v>0.983179732586347</v>
      </c>
      <c r="F616" s="83">
        <f t="shared" si="598"/>
        <v>0.97280820419341</v>
      </c>
      <c r="G616" s="83">
        <f t="shared" si="598"/>
        <v>0.960729098083671</v>
      </c>
      <c r="H616" s="83">
        <f t="shared" si="598"/>
        <v>0.950947085624096</v>
      </c>
      <c r="I616" s="83">
        <f t="shared" si="598"/>
        <v>0.942612731967309</v>
      </c>
      <c r="J616" s="83">
        <f t="shared" si="598"/>
        <v>0.935200356695621</v>
      </c>
      <c r="K616" s="83">
        <f t="shared" si="598"/>
        <v>0.929538643925805</v>
      </c>
      <c r="L616" s="83">
        <f t="shared" si="598"/>
        <v>0.924447636738144</v>
      </c>
      <c r="M616" s="83">
        <f t="shared" si="598"/>
        <v>0.918502612374852</v>
      </c>
      <c r="N616" s="83">
        <f t="shared" si="598"/>
        <v>0.912865142837741</v>
      </c>
      <c r="O616" s="83">
        <f t="shared" si="598"/>
        <v>0.907440690522921</v>
      </c>
      <c r="P616" s="83">
        <f t="shared" si="598"/>
        <v>0.901185734328625</v>
      </c>
      <c r="Q616" s="83">
        <f t="shared" si="598"/>
        <v>0.8943158319224</v>
      </c>
      <c r="R616" s="83">
        <f t="shared" si="598"/>
        <v>0.887323779126764</v>
      </c>
      <c r="S616" s="83">
        <f t="shared" si="598"/>
        <v>0.879618845635816</v>
      </c>
      <c r="T616" s="83">
        <f t="shared" si="598"/>
        <v>0.872790813501879</v>
      </c>
      <c r="U616" s="83">
        <f t="shared" si="598"/>
        <v>0.864969953248945</v>
      </c>
      <c r="V616" s="83">
        <f t="shared" si="598"/>
        <v>0.855442164946372</v>
      </c>
      <c r="W616" s="83">
        <f t="shared" si="598"/>
        <v>0.845713461489666</v>
      </c>
      <c r="X616" s="84"/>
      <c r="Y616" s="84"/>
      <c r="Z616" s="84"/>
      <c r="AA616" s="84"/>
    </row>
    <row r="617" ht="12" customHeight="1" spans="1:27">
      <c r="A617" s="54"/>
      <c r="B617">
        <v>84</v>
      </c>
      <c r="C617" s="82">
        <v>1</v>
      </c>
      <c r="D617" s="79">
        <f t="shared" si="579"/>
        <v>0.99141899481798</v>
      </c>
      <c r="E617" s="83">
        <f t="shared" ref="E617:W617" si="599">D617*EXP(-D515*DELTA)</f>
        <v>0.981890149287447</v>
      </c>
      <c r="F617" s="83">
        <f t="shared" si="599"/>
        <v>0.972508911619544</v>
      </c>
      <c r="G617" s="83">
        <f t="shared" si="599"/>
        <v>0.962904096482702</v>
      </c>
      <c r="H617" s="83">
        <f t="shared" si="599"/>
        <v>0.95287311464981</v>
      </c>
      <c r="I617" s="83">
        <f t="shared" si="599"/>
        <v>0.942357349787581</v>
      </c>
      <c r="J617" s="83">
        <f t="shared" si="599"/>
        <v>0.932284697921372</v>
      </c>
      <c r="K617" s="83">
        <f t="shared" si="599"/>
        <v>0.922092596624432</v>
      </c>
      <c r="L617" s="83">
        <f t="shared" si="599"/>
        <v>0.913420386939192</v>
      </c>
      <c r="M617" s="83">
        <f t="shared" si="599"/>
        <v>0.907366163521716</v>
      </c>
      <c r="N617" s="83">
        <f t="shared" si="599"/>
        <v>0.901482235588018</v>
      </c>
      <c r="O617" s="83">
        <f t="shared" si="599"/>
        <v>0.896381828830886</v>
      </c>
      <c r="P617" s="83">
        <f t="shared" si="599"/>
        <v>0.890162050667898</v>
      </c>
      <c r="Q617" s="83">
        <f t="shared" si="599"/>
        <v>0.885421636998703</v>
      </c>
      <c r="R617" s="83">
        <f t="shared" si="599"/>
        <v>0.881710279699491</v>
      </c>
      <c r="S617" s="83">
        <f t="shared" si="599"/>
        <v>0.878473346770272</v>
      </c>
      <c r="T617" s="83">
        <f t="shared" si="599"/>
        <v>0.875116221057741</v>
      </c>
      <c r="U617" s="83">
        <f t="shared" si="599"/>
        <v>0.871949509770841</v>
      </c>
      <c r="V617" s="83">
        <f t="shared" si="599"/>
        <v>0.868916096876225</v>
      </c>
      <c r="W617" s="83">
        <f t="shared" si="599"/>
        <v>0.866494295909698</v>
      </c>
      <c r="X617" s="84"/>
      <c r="Y617" s="84"/>
      <c r="Z617" s="84"/>
      <c r="AA617" s="84"/>
    </row>
    <row r="618" ht="12" customHeight="1" spans="1:27">
      <c r="A618" s="54"/>
      <c r="B618">
        <v>85</v>
      </c>
      <c r="C618" s="82">
        <v>1</v>
      </c>
      <c r="D618" s="79">
        <f t="shared" si="579"/>
        <v>0.99141899481798</v>
      </c>
      <c r="E618" s="83">
        <f t="shared" ref="E618:W618" si="600">D618*EXP(-D516*DELTA)</f>
        <v>0.983762598368999</v>
      </c>
      <c r="F618" s="83">
        <f t="shared" si="600"/>
        <v>0.976406741840984</v>
      </c>
      <c r="G618" s="83">
        <f t="shared" si="600"/>
        <v>0.965305960586131</v>
      </c>
      <c r="H618" s="83">
        <f t="shared" si="600"/>
        <v>0.953538868339963</v>
      </c>
      <c r="I618" s="83">
        <f t="shared" si="600"/>
        <v>0.941645865926459</v>
      </c>
      <c r="J618" s="83">
        <f t="shared" si="600"/>
        <v>0.925535698144686</v>
      </c>
      <c r="K618" s="83">
        <f t="shared" si="600"/>
        <v>0.91044403144513</v>
      </c>
      <c r="L618" s="83">
        <f t="shared" si="600"/>
        <v>0.893290433304557</v>
      </c>
      <c r="M618" s="83">
        <f t="shared" si="600"/>
        <v>0.873044369321518</v>
      </c>
      <c r="N618" s="83">
        <f t="shared" si="600"/>
        <v>0.856515782704756</v>
      </c>
      <c r="O618" s="83">
        <f t="shared" si="600"/>
        <v>0.839744656733915</v>
      </c>
      <c r="P618" s="83">
        <f t="shared" si="600"/>
        <v>0.826576782944168</v>
      </c>
      <c r="Q618" s="83">
        <f t="shared" si="600"/>
        <v>0.811193921170216</v>
      </c>
      <c r="R618" s="83">
        <f t="shared" si="600"/>
        <v>0.791248962735155</v>
      </c>
      <c r="S618" s="83">
        <f t="shared" si="600"/>
        <v>0.770825663893967</v>
      </c>
      <c r="T618" s="83">
        <f t="shared" si="600"/>
        <v>0.747241678918468</v>
      </c>
      <c r="U618" s="83">
        <f t="shared" si="600"/>
        <v>0.726718219051339</v>
      </c>
      <c r="V618" s="83">
        <f t="shared" si="600"/>
        <v>0.711002257085143</v>
      </c>
      <c r="W618" s="83">
        <f t="shared" si="600"/>
        <v>0.696699661063459</v>
      </c>
      <c r="X618" s="84"/>
      <c r="Y618" s="84"/>
      <c r="Z618" s="84"/>
      <c r="AA618" s="84"/>
    </row>
    <row r="619" ht="12" customHeight="1" spans="1:27">
      <c r="A619" s="54"/>
      <c r="B619">
        <v>86</v>
      </c>
      <c r="C619" s="82">
        <v>1</v>
      </c>
      <c r="D619" s="79">
        <f t="shared" si="579"/>
        <v>0.99141899481798</v>
      </c>
      <c r="E619" s="83">
        <f t="shared" ref="E619:W619" si="601">D619*EXP(-D517*DELTA)</f>
        <v>0.983991133510182</v>
      </c>
      <c r="F619" s="83">
        <f t="shared" si="601"/>
        <v>0.977041920873006</v>
      </c>
      <c r="G619" s="83">
        <f t="shared" si="601"/>
        <v>0.968614809892532</v>
      </c>
      <c r="H619" s="83">
        <f t="shared" si="601"/>
        <v>0.960366448154563</v>
      </c>
      <c r="I619" s="83">
        <f t="shared" si="601"/>
        <v>0.953317475858035</v>
      </c>
      <c r="J619" s="83">
        <f t="shared" si="601"/>
        <v>0.945234705852984</v>
      </c>
      <c r="K619" s="83">
        <f t="shared" si="601"/>
        <v>0.936304313448554</v>
      </c>
      <c r="L619" s="83">
        <f t="shared" si="601"/>
        <v>0.928310379667898</v>
      </c>
      <c r="M619" s="83">
        <f t="shared" si="601"/>
        <v>0.922174873157101</v>
      </c>
      <c r="N619" s="83">
        <f t="shared" si="601"/>
        <v>0.913501182091011</v>
      </c>
      <c r="O619" s="83">
        <f t="shared" si="601"/>
        <v>0.906461381399376</v>
      </c>
      <c r="P619" s="83">
        <f t="shared" si="601"/>
        <v>0.899313337222644</v>
      </c>
      <c r="Q619" s="83">
        <f t="shared" si="601"/>
        <v>0.892037714882258</v>
      </c>
      <c r="R619" s="83">
        <f t="shared" si="601"/>
        <v>0.884467814291041</v>
      </c>
      <c r="S619" s="83">
        <f t="shared" si="601"/>
        <v>0.875959001604193</v>
      </c>
      <c r="T619" s="83">
        <f t="shared" si="601"/>
        <v>0.868162436767417</v>
      </c>
      <c r="U619" s="83">
        <f t="shared" si="601"/>
        <v>0.860606768902741</v>
      </c>
      <c r="V619" s="83">
        <f t="shared" si="601"/>
        <v>0.852664793499664</v>
      </c>
      <c r="W619" s="83">
        <f t="shared" si="601"/>
        <v>0.843859511067879</v>
      </c>
      <c r="X619" s="84"/>
      <c r="Y619" s="84"/>
      <c r="Z619" s="84"/>
      <c r="AA619" s="84"/>
    </row>
    <row r="620" ht="12" customHeight="1" spans="1:27">
      <c r="A620" s="54"/>
      <c r="B620">
        <v>87</v>
      </c>
      <c r="C620" s="82">
        <v>1</v>
      </c>
      <c r="D620" s="79">
        <f t="shared" si="579"/>
        <v>0.99141899481798</v>
      </c>
      <c r="E620" s="83">
        <f t="shared" ref="E620:W620" si="602">D620*EXP(-D518*DELTA)</f>
        <v>0.982830601392687</v>
      </c>
      <c r="F620" s="83">
        <f t="shared" si="602"/>
        <v>0.974137580157314</v>
      </c>
      <c r="G620" s="83">
        <f t="shared" si="602"/>
        <v>0.965363769119899</v>
      </c>
      <c r="H620" s="83">
        <f t="shared" si="602"/>
        <v>0.95527667540365</v>
      </c>
      <c r="I620" s="83">
        <f t="shared" si="602"/>
        <v>0.943372688629917</v>
      </c>
      <c r="J620" s="83">
        <f t="shared" si="602"/>
        <v>0.929173072210554</v>
      </c>
      <c r="K620" s="83">
        <f t="shared" si="602"/>
        <v>0.913906546494995</v>
      </c>
      <c r="L620" s="83">
        <f t="shared" si="602"/>
        <v>0.895254108164416</v>
      </c>
      <c r="M620" s="83">
        <f t="shared" si="602"/>
        <v>0.879260871561681</v>
      </c>
      <c r="N620" s="83">
        <f t="shared" si="602"/>
        <v>0.866415351460163</v>
      </c>
      <c r="O620" s="83">
        <f t="shared" si="602"/>
        <v>0.856489692326414</v>
      </c>
      <c r="P620" s="83">
        <f t="shared" si="602"/>
        <v>0.845947132046068</v>
      </c>
      <c r="Q620" s="83">
        <f t="shared" si="602"/>
        <v>0.837307779694311</v>
      </c>
      <c r="R620" s="83">
        <f t="shared" si="602"/>
        <v>0.830290284915821</v>
      </c>
      <c r="S620" s="83">
        <f t="shared" si="602"/>
        <v>0.819772512719054</v>
      </c>
      <c r="T620" s="83">
        <f t="shared" si="602"/>
        <v>0.807872053503596</v>
      </c>
      <c r="U620" s="83">
        <f t="shared" si="602"/>
        <v>0.793047873849568</v>
      </c>
      <c r="V620" s="83">
        <f t="shared" si="602"/>
        <v>0.776676403102174</v>
      </c>
      <c r="W620" s="83">
        <f t="shared" si="602"/>
        <v>0.760940877854381</v>
      </c>
      <c r="X620" s="84"/>
      <c r="Y620" s="84"/>
      <c r="Z620" s="84"/>
      <c r="AA620" s="84"/>
    </row>
    <row r="621" ht="12" customHeight="1" spans="1:27">
      <c r="A621" s="54"/>
      <c r="B621">
        <v>88</v>
      </c>
      <c r="C621" s="82">
        <v>1</v>
      </c>
      <c r="D621" s="79">
        <f t="shared" si="579"/>
        <v>0.99141899481798</v>
      </c>
      <c r="E621" s="83">
        <f t="shared" ref="E621:W621" si="603">D621*EXP(-D519*DELTA)</f>
        <v>0.981421251955913</v>
      </c>
      <c r="F621" s="83">
        <f t="shared" si="603"/>
        <v>0.969166124930045</v>
      </c>
      <c r="G621" s="83">
        <f t="shared" si="603"/>
        <v>0.95299245971903</v>
      </c>
      <c r="H621" s="83">
        <f t="shared" si="603"/>
        <v>0.938352203429227</v>
      </c>
      <c r="I621" s="83">
        <f t="shared" si="603"/>
        <v>0.924790731169238</v>
      </c>
      <c r="J621" s="83">
        <f t="shared" si="603"/>
        <v>0.912792304861288</v>
      </c>
      <c r="K621" s="83">
        <f t="shared" si="603"/>
        <v>0.900997015289705</v>
      </c>
      <c r="L621" s="83">
        <f t="shared" si="603"/>
        <v>0.889989775251168</v>
      </c>
      <c r="M621" s="83">
        <f t="shared" si="603"/>
        <v>0.880239881151374</v>
      </c>
      <c r="N621" s="83">
        <f t="shared" si="603"/>
        <v>0.872031800173162</v>
      </c>
      <c r="O621" s="83">
        <f t="shared" si="603"/>
        <v>0.86173561698584</v>
      </c>
      <c r="P621" s="83">
        <f t="shared" si="603"/>
        <v>0.847091233622794</v>
      </c>
      <c r="Q621" s="83">
        <f t="shared" si="603"/>
        <v>0.83798877236821</v>
      </c>
      <c r="R621" s="83">
        <f t="shared" si="603"/>
        <v>0.829784568241876</v>
      </c>
      <c r="S621" s="83">
        <f t="shared" si="603"/>
        <v>0.81865273658662</v>
      </c>
      <c r="T621" s="83">
        <f t="shared" si="603"/>
        <v>0.808193325130257</v>
      </c>
      <c r="U621" s="83">
        <f t="shared" si="603"/>
        <v>0.798862738462161</v>
      </c>
      <c r="V621" s="83">
        <f t="shared" si="603"/>
        <v>0.789398050631276</v>
      </c>
      <c r="W621" s="83">
        <f t="shared" si="603"/>
        <v>0.777157932795173</v>
      </c>
      <c r="X621" s="84"/>
      <c r="Y621" s="84"/>
      <c r="Z621" s="84"/>
      <c r="AA621" s="84"/>
    </row>
    <row r="622" ht="12" customHeight="1" spans="1:27">
      <c r="A622" s="54"/>
      <c r="B622">
        <v>89</v>
      </c>
      <c r="C622" s="82">
        <v>1</v>
      </c>
      <c r="D622" s="79">
        <f t="shared" si="579"/>
        <v>0.99141899481798</v>
      </c>
      <c r="E622" s="83">
        <f t="shared" ref="E622:W622" si="604">D622*EXP(-D520*DELTA)</f>
        <v>0.98182245979593</v>
      </c>
      <c r="F622" s="83">
        <f t="shared" si="604"/>
        <v>0.96917693584821</v>
      </c>
      <c r="G622" s="83">
        <f t="shared" si="604"/>
        <v>0.951251017248842</v>
      </c>
      <c r="H622" s="83">
        <f t="shared" si="604"/>
        <v>0.933293438455038</v>
      </c>
      <c r="I622" s="83">
        <f t="shared" si="604"/>
        <v>0.91445513582871</v>
      </c>
      <c r="J622" s="83">
        <f t="shared" si="604"/>
        <v>0.899906565168633</v>
      </c>
      <c r="K622" s="83">
        <f t="shared" si="604"/>
        <v>0.883790401957861</v>
      </c>
      <c r="L622" s="83">
        <f t="shared" si="604"/>
        <v>0.866358817144003</v>
      </c>
      <c r="M622" s="83">
        <f t="shared" si="604"/>
        <v>0.844445266134057</v>
      </c>
      <c r="N622" s="83">
        <f t="shared" si="604"/>
        <v>0.817543374014987</v>
      </c>
      <c r="O622" s="83">
        <f t="shared" si="604"/>
        <v>0.784140395312427</v>
      </c>
      <c r="P622" s="83">
        <f t="shared" si="604"/>
        <v>0.746170708680525</v>
      </c>
      <c r="Q622" s="83">
        <f t="shared" si="604"/>
        <v>0.704219699666029</v>
      </c>
      <c r="R622" s="83">
        <f t="shared" si="604"/>
        <v>0.668862488479386</v>
      </c>
      <c r="S622" s="83">
        <f t="shared" si="604"/>
        <v>0.640243956215168</v>
      </c>
      <c r="T622" s="83">
        <f t="shared" si="604"/>
        <v>0.617708159894807</v>
      </c>
      <c r="U622" s="83">
        <f t="shared" si="604"/>
        <v>0.595861708636707</v>
      </c>
      <c r="V622" s="83">
        <f t="shared" si="604"/>
        <v>0.577744893512139</v>
      </c>
      <c r="W622" s="83">
        <f t="shared" si="604"/>
        <v>0.558017110050698</v>
      </c>
      <c r="X622" s="84"/>
      <c r="Y622" s="84"/>
      <c r="Z622" s="84"/>
      <c r="AA622" s="84"/>
    </row>
    <row r="623" ht="12" customHeight="1" spans="1:27">
      <c r="A623" s="54"/>
      <c r="B623">
        <v>90</v>
      </c>
      <c r="C623" s="82">
        <v>1</v>
      </c>
      <c r="D623" s="79">
        <f t="shared" si="579"/>
        <v>0.99141899481798</v>
      </c>
      <c r="E623" s="83">
        <f t="shared" ref="E623:W623" si="605">D623*EXP(-D521*DELTA)</f>
        <v>0.98135808011073</v>
      </c>
      <c r="F623" s="83">
        <f t="shared" si="605"/>
        <v>0.973485328156513</v>
      </c>
      <c r="G623" s="83">
        <f t="shared" si="605"/>
        <v>0.96753554330331</v>
      </c>
      <c r="H623" s="83">
        <f t="shared" si="605"/>
        <v>0.961545421456978</v>
      </c>
      <c r="I623" s="83">
        <f t="shared" si="605"/>
        <v>0.953810315741634</v>
      </c>
      <c r="J623" s="83">
        <f t="shared" si="605"/>
        <v>0.944428815566915</v>
      </c>
      <c r="K623" s="83">
        <f t="shared" si="605"/>
        <v>0.936905215079152</v>
      </c>
      <c r="L623" s="83">
        <f t="shared" si="605"/>
        <v>0.928405736679791</v>
      </c>
      <c r="M623" s="83">
        <f t="shared" si="605"/>
        <v>0.91627945257044</v>
      </c>
      <c r="N623" s="83">
        <f t="shared" si="605"/>
        <v>0.90454943002758</v>
      </c>
      <c r="O623" s="83">
        <f t="shared" si="605"/>
        <v>0.891739780209679</v>
      </c>
      <c r="P623" s="83">
        <f t="shared" si="605"/>
        <v>0.87958600299978</v>
      </c>
      <c r="Q623" s="83">
        <f t="shared" si="605"/>
        <v>0.868943723393224</v>
      </c>
      <c r="R623" s="83">
        <f t="shared" si="605"/>
        <v>0.85581316191582</v>
      </c>
      <c r="S623" s="83">
        <f t="shared" si="605"/>
        <v>0.841042691509926</v>
      </c>
      <c r="T623" s="83">
        <f t="shared" si="605"/>
        <v>0.828073261821898</v>
      </c>
      <c r="U623" s="83">
        <f t="shared" si="605"/>
        <v>0.818304784463164</v>
      </c>
      <c r="V623" s="83">
        <f t="shared" si="605"/>
        <v>0.809189737881347</v>
      </c>
      <c r="W623" s="83">
        <f t="shared" si="605"/>
        <v>0.799951208889915</v>
      </c>
      <c r="X623" s="84"/>
      <c r="Y623" s="84"/>
      <c r="Z623" s="84"/>
      <c r="AA623" s="84"/>
    </row>
    <row r="624" ht="12" customHeight="1" spans="1:27">
      <c r="A624" s="54"/>
      <c r="B624">
        <v>91</v>
      </c>
      <c r="C624" s="82">
        <v>1</v>
      </c>
      <c r="D624" s="79">
        <f t="shared" si="579"/>
        <v>0.99141899481798</v>
      </c>
      <c r="E624" s="83">
        <f t="shared" ref="E624:W624" si="606">D624*EXP(-D522*DELTA)</f>
        <v>0.97820004432339</v>
      </c>
      <c r="F624" s="83">
        <f t="shared" si="606"/>
        <v>0.966164104367668</v>
      </c>
      <c r="G624" s="83">
        <f t="shared" si="606"/>
        <v>0.952934550749687</v>
      </c>
      <c r="H624" s="83">
        <f t="shared" si="606"/>
        <v>0.94053376595892</v>
      </c>
      <c r="I624" s="83">
        <f t="shared" si="606"/>
        <v>0.928472119705601</v>
      </c>
      <c r="J624" s="83">
        <f t="shared" si="606"/>
        <v>0.917531576982682</v>
      </c>
      <c r="K624" s="83">
        <f t="shared" si="606"/>
        <v>0.90560651239746</v>
      </c>
      <c r="L624" s="83">
        <f t="shared" si="606"/>
        <v>0.894237322194807</v>
      </c>
      <c r="M624" s="83">
        <f t="shared" si="606"/>
        <v>0.884436730294547</v>
      </c>
      <c r="N624" s="83">
        <f t="shared" si="606"/>
        <v>0.874675543875554</v>
      </c>
      <c r="O624" s="83">
        <f t="shared" si="606"/>
        <v>0.861883205178121</v>
      </c>
      <c r="P624" s="83">
        <f t="shared" si="606"/>
        <v>0.851253937148538</v>
      </c>
      <c r="Q624" s="83">
        <f t="shared" si="606"/>
        <v>0.841402030845976</v>
      </c>
      <c r="R624" s="83">
        <f t="shared" si="606"/>
        <v>0.831831076957857</v>
      </c>
      <c r="S624" s="83">
        <f t="shared" si="606"/>
        <v>0.823052618580569</v>
      </c>
      <c r="T624" s="83">
        <f t="shared" si="606"/>
        <v>0.813862879413425</v>
      </c>
      <c r="U624" s="83">
        <f t="shared" si="606"/>
        <v>0.806253299666264</v>
      </c>
      <c r="V624" s="83">
        <f t="shared" si="606"/>
        <v>0.796614501355326</v>
      </c>
      <c r="W624" s="83">
        <f t="shared" si="606"/>
        <v>0.785139767073452</v>
      </c>
      <c r="X624" s="84"/>
      <c r="Y624" s="84"/>
      <c r="Z624" s="84"/>
      <c r="AA624" s="84"/>
    </row>
    <row r="625" ht="12" customHeight="1" spans="1:27">
      <c r="A625" s="54"/>
      <c r="B625">
        <v>92</v>
      </c>
      <c r="C625" s="82">
        <v>1</v>
      </c>
      <c r="D625" s="79">
        <f t="shared" si="579"/>
        <v>0.99141899481798</v>
      </c>
      <c r="E625" s="83">
        <f t="shared" ref="E625:W625" si="607">D625*EXP(-D523*DELTA)</f>
        <v>0.982270837967459</v>
      </c>
      <c r="F625" s="83">
        <f t="shared" si="607"/>
        <v>0.973953037479626</v>
      </c>
      <c r="G625" s="83">
        <f t="shared" si="607"/>
        <v>0.96575768135438</v>
      </c>
      <c r="H625" s="83">
        <f t="shared" si="607"/>
        <v>0.958193932670204</v>
      </c>
      <c r="I625" s="83">
        <f t="shared" si="607"/>
        <v>0.949668854823896</v>
      </c>
      <c r="J625" s="83">
        <f t="shared" si="607"/>
        <v>0.941797902452502</v>
      </c>
      <c r="K625" s="83">
        <f t="shared" si="607"/>
        <v>0.93475885360912</v>
      </c>
      <c r="L625" s="83">
        <f t="shared" si="607"/>
        <v>0.926740269793162</v>
      </c>
      <c r="M625" s="83">
        <f t="shared" si="607"/>
        <v>0.918800485154421</v>
      </c>
      <c r="N625" s="83">
        <f t="shared" si="607"/>
        <v>0.908018310273164</v>
      </c>
      <c r="O625" s="83">
        <f t="shared" si="607"/>
        <v>0.899152358964782</v>
      </c>
      <c r="P625" s="83">
        <f t="shared" si="607"/>
        <v>0.890029072469471</v>
      </c>
      <c r="Q625" s="83">
        <f t="shared" si="607"/>
        <v>0.877658687529254</v>
      </c>
      <c r="R625" s="83">
        <f t="shared" si="607"/>
        <v>0.867396772906049</v>
      </c>
      <c r="S625" s="83">
        <f t="shared" si="607"/>
        <v>0.857709140912655</v>
      </c>
      <c r="T625" s="83">
        <f t="shared" si="607"/>
        <v>0.848143984053041</v>
      </c>
      <c r="U625" s="83">
        <f t="shared" si="607"/>
        <v>0.838704664597055</v>
      </c>
      <c r="V625" s="83">
        <f t="shared" si="607"/>
        <v>0.823888307426258</v>
      </c>
      <c r="W625" s="83">
        <f t="shared" si="607"/>
        <v>0.813509138849671</v>
      </c>
      <c r="X625" s="84"/>
      <c r="Y625" s="84"/>
      <c r="Z625" s="84"/>
      <c r="AA625" s="84"/>
    </row>
    <row r="626" ht="12" customHeight="1" spans="1:27">
      <c r="A626" s="54"/>
      <c r="B626">
        <v>93</v>
      </c>
      <c r="C626" s="82">
        <v>1</v>
      </c>
      <c r="D626" s="79">
        <f t="shared" si="579"/>
        <v>0.99141899481798</v>
      </c>
      <c r="E626" s="83">
        <f t="shared" ref="E626:W626" si="608">D626*EXP(-D524*DELTA)</f>
        <v>0.979393226907024</v>
      </c>
      <c r="F626" s="83">
        <f t="shared" si="608"/>
        <v>0.966566332270894</v>
      </c>
      <c r="G626" s="83">
        <f t="shared" si="608"/>
        <v>0.953018602407411</v>
      </c>
      <c r="H626" s="83">
        <f t="shared" si="608"/>
        <v>0.943384430930871</v>
      </c>
      <c r="I626" s="83">
        <f t="shared" si="608"/>
        <v>0.934871503290511</v>
      </c>
      <c r="J626" s="83">
        <f t="shared" si="608"/>
        <v>0.92553387312274</v>
      </c>
      <c r="K626" s="83">
        <f t="shared" si="608"/>
        <v>0.916074288242496</v>
      </c>
      <c r="L626" s="83">
        <f t="shared" si="608"/>
        <v>0.907906169019301</v>
      </c>
      <c r="M626" s="83">
        <f t="shared" si="608"/>
        <v>0.897291003765105</v>
      </c>
      <c r="N626" s="83">
        <f t="shared" si="608"/>
        <v>0.885576038346228</v>
      </c>
      <c r="O626" s="83">
        <f t="shared" si="608"/>
        <v>0.873255046480976</v>
      </c>
      <c r="P626" s="83">
        <f t="shared" si="608"/>
        <v>0.858586932258355</v>
      </c>
      <c r="Q626" s="83">
        <f t="shared" si="608"/>
        <v>0.84775971712383</v>
      </c>
      <c r="R626" s="83">
        <f t="shared" si="608"/>
        <v>0.834382430445747</v>
      </c>
      <c r="S626" s="83">
        <f t="shared" si="608"/>
        <v>0.821860229622144</v>
      </c>
      <c r="T626" s="83">
        <f t="shared" si="608"/>
        <v>0.809500998337419</v>
      </c>
      <c r="U626" s="83">
        <f t="shared" si="608"/>
        <v>0.79623096636725</v>
      </c>
      <c r="V626" s="83">
        <f t="shared" si="608"/>
        <v>0.782613418217362</v>
      </c>
      <c r="W626" s="83">
        <f t="shared" si="608"/>
        <v>0.773202356777772</v>
      </c>
      <c r="X626" s="84"/>
      <c r="Y626" s="84"/>
      <c r="Z626" s="84"/>
      <c r="AA626" s="84"/>
    </row>
    <row r="627" ht="12" customHeight="1" spans="1:27">
      <c r="A627" s="54"/>
      <c r="B627">
        <v>94</v>
      </c>
      <c r="C627" s="82">
        <v>1</v>
      </c>
      <c r="D627" s="79">
        <f t="shared" si="579"/>
        <v>0.99141899481798</v>
      </c>
      <c r="E627" s="83">
        <f t="shared" ref="E627:W627" si="609">D627*EXP(-D525*DELTA)</f>
        <v>0.98300937621971</v>
      </c>
      <c r="F627" s="83">
        <f t="shared" si="609"/>
        <v>0.973807388792302</v>
      </c>
      <c r="G627" s="83">
        <f t="shared" si="609"/>
        <v>0.964118825421377</v>
      </c>
      <c r="H627" s="83">
        <f t="shared" si="609"/>
        <v>0.956163055795989</v>
      </c>
      <c r="I627" s="83">
        <f t="shared" si="609"/>
        <v>0.94683157590136</v>
      </c>
      <c r="J627" s="83">
        <f t="shared" si="609"/>
        <v>0.935305894934046</v>
      </c>
      <c r="K627" s="83">
        <f t="shared" si="609"/>
        <v>0.922801241666688</v>
      </c>
      <c r="L627" s="83">
        <f t="shared" si="609"/>
        <v>0.908411957205507</v>
      </c>
      <c r="M627" s="83">
        <f t="shared" si="609"/>
        <v>0.891230643396468</v>
      </c>
      <c r="N627" s="83">
        <f t="shared" si="609"/>
        <v>0.876117884080644</v>
      </c>
      <c r="O627" s="83">
        <f t="shared" si="609"/>
        <v>0.864101308017875</v>
      </c>
      <c r="P627" s="83">
        <f t="shared" si="609"/>
        <v>0.854577638666716</v>
      </c>
      <c r="Q627" s="83">
        <f t="shared" si="609"/>
        <v>0.846257876722241</v>
      </c>
      <c r="R627" s="83">
        <f t="shared" si="609"/>
        <v>0.838233682221874</v>
      </c>
      <c r="S627" s="83">
        <f t="shared" si="609"/>
        <v>0.831158906735268</v>
      </c>
      <c r="T627" s="83">
        <f t="shared" si="609"/>
        <v>0.824379825307748</v>
      </c>
      <c r="U627" s="83">
        <f t="shared" si="609"/>
        <v>0.818439226030246</v>
      </c>
      <c r="V627" s="83">
        <f t="shared" si="609"/>
        <v>0.812559975976056</v>
      </c>
      <c r="W627" s="83">
        <f t="shared" si="609"/>
        <v>0.805769386628502</v>
      </c>
      <c r="X627" s="84"/>
      <c r="Y627" s="84"/>
      <c r="Z627" s="84"/>
      <c r="AA627" s="84"/>
    </row>
    <row r="628" ht="12" customHeight="1" spans="1:27">
      <c r="A628" s="54"/>
      <c r="B628">
        <v>95</v>
      </c>
      <c r="C628" s="82">
        <v>1</v>
      </c>
      <c r="D628" s="79">
        <f t="shared" si="579"/>
        <v>0.99141899481798</v>
      </c>
      <c r="E628" s="83">
        <f t="shared" ref="E628:W628" si="610">D628*EXP(-D526*DELTA)</f>
        <v>0.982393197479983</v>
      </c>
      <c r="F628" s="83">
        <f t="shared" si="610"/>
        <v>0.97215799927081</v>
      </c>
      <c r="G628" s="83">
        <f t="shared" si="610"/>
        <v>0.96187829844793</v>
      </c>
      <c r="H628" s="83">
        <f t="shared" si="610"/>
        <v>0.954200188106699</v>
      </c>
      <c r="I628" s="83">
        <f t="shared" si="610"/>
        <v>0.947023389056588</v>
      </c>
      <c r="J628" s="83">
        <f t="shared" si="610"/>
        <v>0.939870618021963</v>
      </c>
      <c r="K628" s="83">
        <f t="shared" si="610"/>
        <v>0.933291249324884</v>
      </c>
      <c r="L628" s="83">
        <f t="shared" si="610"/>
        <v>0.925994860200782</v>
      </c>
      <c r="M628" s="83">
        <f t="shared" si="610"/>
        <v>0.918078150734128</v>
      </c>
      <c r="N628" s="83">
        <f t="shared" si="610"/>
        <v>0.909194868196511</v>
      </c>
      <c r="O628" s="83">
        <f t="shared" si="610"/>
        <v>0.898397314878784</v>
      </c>
      <c r="P628" s="83">
        <f t="shared" si="610"/>
        <v>0.886898160174696</v>
      </c>
      <c r="Q628" s="83">
        <f t="shared" si="610"/>
        <v>0.878180228269695</v>
      </c>
      <c r="R628" s="83">
        <f t="shared" si="610"/>
        <v>0.869348056383496</v>
      </c>
      <c r="S628" s="83">
        <f t="shared" si="610"/>
        <v>0.860718835333408</v>
      </c>
      <c r="T628" s="83">
        <f t="shared" si="610"/>
        <v>0.851489865445402</v>
      </c>
      <c r="U628" s="83">
        <f t="shared" si="610"/>
        <v>0.843067016681313</v>
      </c>
      <c r="V628" s="83">
        <f t="shared" si="610"/>
        <v>0.837043482988249</v>
      </c>
      <c r="W628" s="83">
        <f t="shared" si="610"/>
        <v>0.830459884507819</v>
      </c>
      <c r="X628" s="84"/>
      <c r="Y628" s="84"/>
      <c r="Z628" s="84"/>
      <c r="AA628" s="84"/>
    </row>
    <row r="629" ht="12" customHeight="1" spans="1:27">
      <c r="A629" s="54"/>
      <c r="B629">
        <v>96</v>
      </c>
      <c r="C629" s="82">
        <v>1</v>
      </c>
      <c r="D629" s="79">
        <f t="shared" si="579"/>
        <v>0.99141899481798</v>
      </c>
      <c r="E629" s="83">
        <f t="shared" ref="E629:W629" si="611">D629*EXP(-D527*DELTA)</f>
        <v>0.981784017519951</v>
      </c>
      <c r="F629" s="83">
        <f t="shared" si="611"/>
        <v>0.970102692375912</v>
      </c>
      <c r="G629" s="83">
        <f t="shared" si="611"/>
        <v>0.959811454346881</v>
      </c>
      <c r="H629" s="83">
        <f t="shared" si="611"/>
        <v>0.948707853559636</v>
      </c>
      <c r="I629" s="83">
        <f t="shared" si="611"/>
        <v>0.937439979001186</v>
      </c>
      <c r="J629" s="83">
        <f t="shared" si="611"/>
        <v>0.926484406365223</v>
      </c>
      <c r="K629" s="83">
        <f t="shared" si="611"/>
        <v>0.920103999636265</v>
      </c>
      <c r="L629" s="83">
        <f t="shared" si="611"/>
        <v>0.913696840100714</v>
      </c>
      <c r="M629" s="83">
        <f t="shared" si="611"/>
        <v>0.907289408461306</v>
      </c>
      <c r="N629" s="83">
        <f t="shared" si="611"/>
        <v>0.900391480704163</v>
      </c>
      <c r="O629" s="83">
        <f t="shared" si="611"/>
        <v>0.892821570620941</v>
      </c>
      <c r="P629" s="83">
        <f t="shared" si="611"/>
        <v>0.886183684366055</v>
      </c>
      <c r="Q629" s="83">
        <f t="shared" si="611"/>
        <v>0.876944054789575</v>
      </c>
      <c r="R629" s="83">
        <f t="shared" si="611"/>
        <v>0.865260767468712</v>
      </c>
      <c r="S629" s="83">
        <f t="shared" si="611"/>
        <v>0.854820825049095</v>
      </c>
      <c r="T629" s="83">
        <f t="shared" si="611"/>
        <v>0.843787158353053</v>
      </c>
      <c r="U629" s="83">
        <f t="shared" si="611"/>
        <v>0.833403451598504</v>
      </c>
      <c r="V629" s="83">
        <f t="shared" si="611"/>
        <v>0.823004083097713</v>
      </c>
      <c r="W629" s="83">
        <f t="shared" si="611"/>
        <v>0.811637210186245</v>
      </c>
      <c r="X629" s="84"/>
      <c r="Y629" s="84"/>
      <c r="Z629" s="84"/>
      <c r="AA629" s="84"/>
    </row>
    <row r="630" ht="12" customHeight="1" spans="1:27">
      <c r="A630" s="54"/>
      <c r="B630">
        <v>97</v>
      </c>
      <c r="C630" s="82">
        <v>1</v>
      </c>
      <c r="D630" s="79">
        <f t="shared" si="579"/>
        <v>0.99141899481798</v>
      </c>
      <c r="E630" s="83">
        <f t="shared" ref="E630:W630" si="612">D630*EXP(-D528*DELTA)</f>
        <v>0.982546455589556</v>
      </c>
      <c r="F630" s="83">
        <f t="shared" si="612"/>
        <v>0.975413865442501</v>
      </c>
      <c r="G630" s="83">
        <f t="shared" si="612"/>
        <v>0.968726830894212</v>
      </c>
      <c r="H630" s="83">
        <f t="shared" si="612"/>
        <v>0.962829801463293</v>
      </c>
      <c r="I630" s="83">
        <f t="shared" si="612"/>
        <v>0.957158604467377</v>
      </c>
      <c r="J630" s="83">
        <f t="shared" si="612"/>
        <v>0.952476686557463</v>
      </c>
      <c r="K630" s="83">
        <f t="shared" si="612"/>
        <v>0.947568985710638</v>
      </c>
      <c r="L630" s="83">
        <f t="shared" si="612"/>
        <v>0.940877857460967</v>
      </c>
      <c r="M630" s="83">
        <f t="shared" si="612"/>
        <v>0.934266200220434</v>
      </c>
      <c r="N630" s="83">
        <f t="shared" si="612"/>
        <v>0.929083267334728</v>
      </c>
      <c r="O630" s="83">
        <f t="shared" si="612"/>
        <v>0.923647592685672</v>
      </c>
      <c r="P630" s="83">
        <f t="shared" si="612"/>
        <v>0.91811703840153</v>
      </c>
      <c r="Q630" s="83">
        <f t="shared" si="612"/>
        <v>0.913237957985267</v>
      </c>
      <c r="R630" s="83">
        <f t="shared" si="612"/>
        <v>0.908117882547677</v>
      </c>
      <c r="S630" s="83">
        <f t="shared" si="612"/>
        <v>0.902361223121691</v>
      </c>
      <c r="T630" s="83">
        <f t="shared" si="612"/>
        <v>0.897010644662275</v>
      </c>
      <c r="U630" s="83">
        <f t="shared" si="612"/>
        <v>0.892180355043762</v>
      </c>
      <c r="V630" s="83">
        <f t="shared" si="612"/>
        <v>0.888377786599537</v>
      </c>
      <c r="W630" s="83">
        <f t="shared" si="612"/>
        <v>0.884885580345899</v>
      </c>
      <c r="X630" s="84"/>
      <c r="Y630" s="84"/>
      <c r="Z630" s="84"/>
      <c r="AA630" s="84"/>
    </row>
    <row r="631" ht="12" customHeight="1" spans="1:27">
      <c r="A631" s="54"/>
      <c r="B631">
        <v>98</v>
      </c>
      <c r="C631" s="82">
        <v>1</v>
      </c>
      <c r="D631" s="79">
        <f t="shared" si="579"/>
        <v>0.99141899481798</v>
      </c>
      <c r="E631" s="83">
        <f t="shared" ref="E631:W631" si="613">D631*EXP(-D529*DELTA)</f>
        <v>0.983349652806769</v>
      </c>
      <c r="F631" s="83">
        <f t="shared" si="613"/>
        <v>0.973539013343682</v>
      </c>
      <c r="G631" s="83">
        <f t="shared" si="613"/>
        <v>0.961463538504259</v>
      </c>
      <c r="H631" s="83">
        <f t="shared" si="613"/>
        <v>0.948856316672755</v>
      </c>
      <c r="I631" s="83">
        <f t="shared" si="613"/>
        <v>0.936607257247806</v>
      </c>
      <c r="J631" s="83">
        <f t="shared" si="613"/>
        <v>0.923682545605743</v>
      </c>
      <c r="K631" s="83">
        <f t="shared" si="613"/>
        <v>0.911510575596196</v>
      </c>
      <c r="L631" s="83">
        <f t="shared" si="613"/>
        <v>0.902753785765513</v>
      </c>
      <c r="M631" s="83">
        <f t="shared" si="613"/>
        <v>0.894087985536407</v>
      </c>
      <c r="N631" s="83">
        <f t="shared" si="613"/>
        <v>0.889147177067038</v>
      </c>
      <c r="O631" s="83">
        <f t="shared" si="613"/>
        <v>0.884553903577446</v>
      </c>
      <c r="P631" s="83">
        <f t="shared" si="613"/>
        <v>0.880291337329587</v>
      </c>
      <c r="Q631" s="83">
        <f t="shared" si="613"/>
        <v>0.875525457232315</v>
      </c>
      <c r="R631" s="83">
        <f t="shared" si="613"/>
        <v>0.87129267961201</v>
      </c>
      <c r="S631" s="83">
        <f t="shared" si="613"/>
        <v>0.868011768542503</v>
      </c>
      <c r="T631" s="83">
        <f t="shared" si="613"/>
        <v>0.864587105980789</v>
      </c>
      <c r="U631" s="83">
        <f t="shared" si="613"/>
        <v>0.860944567742015</v>
      </c>
      <c r="V631" s="83">
        <f t="shared" si="613"/>
        <v>0.858203192103716</v>
      </c>
      <c r="W631" s="83">
        <f t="shared" si="613"/>
        <v>0.85521586073774</v>
      </c>
      <c r="X631" s="84"/>
      <c r="Y631" s="84"/>
      <c r="Z631" s="84"/>
      <c r="AA631" s="84"/>
    </row>
    <row r="632" ht="12" customHeight="1" spans="1:27">
      <c r="A632" s="54"/>
      <c r="B632">
        <v>99</v>
      </c>
      <c r="C632" s="82">
        <v>1</v>
      </c>
      <c r="D632" s="79">
        <f t="shared" si="579"/>
        <v>0.99141899481798</v>
      </c>
      <c r="E632" s="83">
        <f t="shared" ref="E632:W632" si="614">D632*EXP(-D530*DELTA)</f>
        <v>0.981059779644936</v>
      </c>
      <c r="F632" s="83">
        <f t="shared" si="614"/>
        <v>0.970973721015177</v>
      </c>
      <c r="G632" s="83">
        <f t="shared" si="614"/>
        <v>0.957488126898301</v>
      </c>
      <c r="H632" s="83">
        <f t="shared" si="614"/>
        <v>0.945220432044374</v>
      </c>
      <c r="I632" s="83">
        <f t="shared" si="614"/>
        <v>0.934544218917016</v>
      </c>
      <c r="J632" s="83">
        <f t="shared" si="614"/>
        <v>0.922335903405922</v>
      </c>
      <c r="K632" s="83">
        <f t="shared" si="614"/>
        <v>0.910504285870517</v>
      </c>
      <c r="L632" s="83">
        <f t="shared" si="614"/>
        <v>0.897110161515278</v>
      </c>
      <c r="M632" s="83">
        <f t="shared" si="614"/>
        <v>0.885337586409108</v>
      </c>
      <c r="N632" s="83">
        <f t="shared" si="614"/>
        <v>0.874540086841697</v>
      </c>
      <c r="O632" s="83">
        <f t="shared" si="614"/>
        <v>0.865731602359715</v>
      </c>
      <c r="P632" s="83">
        <f t="shared" si="614"/>
        <v>0.857564471852598</v>
      </c>
      <c r="Q632" s="83">
        <f t="shared" si="614"/>
        <v>0.848711868901428</v>
      </c>
      <c r="R632" s="83">
        <f t="shared" si="614"/>
        <v>0.839419712385847</v>
      </c>
      <c r="S632" s="83">
        <f t="shared" si="614"/>
        <v>0.828050070076348</v>
      </c>
      <c r="T632" s="83">
        <f t="shared" si="614"/>
        <v>0.817114188897071</v>
      </c>
      <c r="U632" s="83">
        <f t="shared" si="614"/>
        <v>0.803840687003771</v>
      </c>
      <c r="V632" s="83">
        <f t="shared" si="614"/>
        <v>0.793152062999875</v>
      </c>
      <c r="W632" s="83">
        <f t="shared" si="614"/>
        <v>0.781409443307376</v>
      </c>
      <c r="X632" s="84"/>
      <c r="Y632" s="84"/>
      <c r="Z632" s="84"/>
      <c r="AA632" s="84"/>
    </row>
    <row r="633" ht="12" customHeight="1" spans="1:27">
      <c r="A633" s="54"/>
      <c r="B633">
        <v>100</v>
      </c>
      <c r="C633" s="82">
        <v>1</v>
      </c>
      <c r="D633" s="79">
        <f t="shared" si="579"/>
        <v>0.99141899481798</v>
      </c>
      <c r="E633" s="83">
        <f t="shared" ref="E633:W633" si="615">D633*EXP(-D531*DELTA)</f>
        <v>0.98286412315084</v>
      </c>
      <c r="F633" s="83">
        <f t="shared" si="615"/>
        <v>0.972827471610801</v>
      </c>
      <c r="G633" s="83">
        <f t="shared" si="615"/>
        <v>0.963144542107509</v>
      </c>
      <c r="H633" s="83">
        <f t="shared" si="615"/>
        <v>0.953161273920682</v>
      </c>
      <c r="I633" s="83">
        <f t="shared" si="615"/>
        <v>0.942360619397804</v>
      </c>
      <c r="J633" s="83">
        <f t="shared" si="615"/>
        <v>0.929205047406302</v>
      </c>
      <c r="K633" s="83">
        <f t="shared" si="615"/>
        <v>0.914608184574263</v>
      </c>
      <c r="L633" s="83">
        <f t="shared" si="615"/>
        <v>0.898239428575454</v>
      </c>
      <c r="M633" s="83">
        <f t="shared" si="615"/>
        <v>0.88071260940314</v>
      </c>
      <c r="N633" s="83">
        <f t="shared" si="615"/>
        <v>0.863345736653202</v>
      </c>
      <c r="O633" s="83">
        <f t="shared" si="615"/>
        <v>0.847419088988956</v>
      </c>
      <c r="P633" s="83">
        <f t="shared" si="615"/>
        <v>0.828202893098729</v>
      </c>
      <c r="Q633" s="83">
        <f t="shared" si="615"/>
        <v>0.806903281475181</v>
      </c>
      <c r="R633" s="83">
        <f t="shared" si="615"/>
        <v>0.785223797701722</v>
      </c>
      <c r="S633" s="83">
        <f t="shared" si="615"/>
        <v>0.768110197439615</v>
      </c>
      <c r="T633" s="83">
        <f t="shared" si="615"/>
        <v>0.749873679618526</v>
      </c>
      <c r="U633" s="83">
        <f t="shared" si="615"/>
        <v>0.737555588440894</v>
      </c>
      <c r="V633" s="83">
        <f t="shared" si="615"/>
        <v>0.726187666609459</v>
      </c>
      <c r="W633" s="83">
        <f t="shared" si="615"/>
        <v>0.714253819603114</v>
      </c>
      <c r="X633" s="84"/>
      <c r="Y633" s="84"/>
      <c r="Z633" s="84"/>
      <c r="AA633" s="84"/>
    </row>
    <row r="634" ht="12" customHeight="1" spans="3:23">
      <c r="C634">
        <v>0</v>
      </c>
      <c r="D634">
        <v>1</v>
      </c>
      <c r="E634">
        <v>2</v>
      </c>
      <c r="F634">
        <v>3</v>
      </c>
      <c r="G634">
        <v>4</v>
      </c>
      <c r="H634">
        <v>5</v>
      </c>
      <c r="I634">
        <v>6</v>
      </c>
      <c r="J634">
        <v>7</v>
      </c>
      <c r="K634">
        <v>8</v>
      </c>
      <c r="L634">
        <v>9</v>
      </c>
      <c r="M634">
        <v>10</v>
      </c>
      <c r="N634">
        <v>11</v>
      </c>
      <c r="O634">
        <v>12</v>
      </c>
      <c r="P634">
        <v>13</v>
      </c>
      <c r="Q634">
        <v>14</v>
      </c>
      <c r="R634">
        <v>15</v>
      </c>
      <c r="S634">
        <v>16</v>
      </c>
      <c r="T634">
        <v>17</v>
      </c>
      <c r="U634">
        <v>18</v>
      </c>
      <c r="V634">
        <v>19</v>
      </c>
      <c r="W634">
        <v>20</v>
      </c>
    </row>
    <row r="635" ht="12" customHeight="1" spans="3:23">
      <c r="C635">
        <v>0</v>
      </c>
      <c r="D635">
        <f>D634/4</f>
        <v>0.25</v>
      </c>
      <c r="E635">
        <f t="shared" ref="E635:W635" si="616">E634/4</f>
        <v>0.5</v>
      </c>
      <c r="F635">
        <f t="shared" si="616"/>
        <v>0.75</v>
      </c>
      <c r="G635">
        <f t="shared" si="616"/>
        <v>1</v>
      </c>
      <c r="H635">
        <f t="shared" si="616"/>
        <v>1.25</v>
      </c>
      <c r="I635">
        <f t="shared" si="616"/>
        <v>1.5</v>
      </c>
      <c r="J635">
        <f t="shared" si="616"/>
        <v>1.75</v>
      </c>
      <c r="K635">
        <f t="shared" si="616"/>
        <v>2</v>
      </c>
      <c r="L635">
        <f t="shared" si="616"/>
        <v>2.25</v>
      </c>
      <c r="M635">
        <f t="shared" si="616"/>
        <v>2.5</v>
      </c>
      <c r="N635">
        <f t="shared" si="616"/>
        <v>2.75</v>
      </c>
      <c r="O635">
        <f t="shared" si="616"/>
        <v>3</v>
      </c>
      <c r="P635">
        <f t="shared" si="616"/>
        <v>3.25</v>
      </c>
      <c r="Q635">
        <f t="shared" si="616"/>
        <v>3.5</v>
      </c>
      <c r="R635">
        <f t="shared" si="616"/>
        <v>3.75</v>
      </c>
      <c r="S635">
        <f t="shared" si="616"/>
        <v>4</v>
      </c>
      <c r="T635">
        <f t="shared" si="616"/>
        <v>4.25</v>
      </c>
      <c r="U635">
        <f t="shared" si="616"/>
        <v>4.5</v>
      </c>
      <c r="V635">
        <f t="shared" si="616"/>
        <v>4.75</v>
      </c>
      <c r="W635">
        <f t="shared" si="616"/>
        <v>5</v>
      </c>
    </row>
    <row r="636" ht="12" customHeight="1" spans="1:27">
      <c r="A636" s="88" t="s">
        <v>37</v>
      </c>
      <c r="B636" s="89"/>
      <c r="C636" s="90">
        <f>AVERAGE(C534:C553)</f>
        <v>1</v>
      </c>
      <c r="D636" s="90">
        <f>AVERAGE(D534:D633)</f>
        <v>0.991418994817978</v>
      </c>
      <c r="E636" s="90">
        <f t="shared" ref="E636:W636" si="617">AVERAGE(E534:E633)</f>
        <v>0.982001777004891</v>
      </c>
      <c r="F636" s="90">
        <f t="shared" si="617"/>
        <v>0.972086620939002</v>
      </c>
      <c r="G636" s="90">
        <f t="shared" si="617"/>
        <v>0.961804401281996</v>
      </c>
      <c r="H636" s="90">
        <f t="shared" si="617"/>
        <v>0.951229450670835</v>
      </c>
      <c r="I636" s="90">
        <f t="shared" si="617"/>
        <v>0.940417235171606</v>
      </c>
      <c r="J636" s="90">
        <f t="shared" si="617"/>
        <v>0.929409200745905</v>
      </c>
      <c r="K636" s="90">
        <f t="shared" si="617"/>
        <v>0.91823847977444</v>
      </c>
      <c r="L636" s="90">
        <f t="shared" si="617"/>
        <v>0.906932102290823</v>
      </c>
      <c r="M636" s="90">
        <f t="shared" si="617"/>
        <v>0.895516002836776</v>
      </c>
      <c r="N636" s="90">
        <f t="shared" si="617"/>
        <v>0.884008444340102</v>
      </c>
      <c r="O636" s="90">
        <f t="shared" si="617"/>
        <v>0.872428152518231</v>
      </c>
      <c r="P636" s="90">
        <f t="shared" si="617"/>
        <v>0.86079084799645</v>
      </c>
      <c r="Q636" s="90">
        <f t="shared" si="617"/>
        <v>0.84911118608877</v>
      </c>
      <c r="R636" s="90">
        <f t="shared" si="617"/>
        <v>0.83740193870055</v>
      </c>
      <c r="S636" s="90">
        <f t="shared" si="617"/>
        <v>0.825675676136061</v>
      </c>
      <c r="T636" s="90">
        <f t="shared" si="617"/>
        <v>0.813942413318754</v>
      </c>
      <c r="U636" s="90">
        <f t="shared" si="617"/>
        <v>0.80221353978375</v>
      </c>
      <c r="V636" s="90">
        <f t="shared" si="617"/>
        <v>0.790496101266745</v>
      </c>
      <c r="W636" s="90">
        <f t="shared" si="617"/>
        <v>0.778800772585918</v>
      </c>
      <c r="X636" s="90"/>
      <c r="Y636" s="90"/>
      <c r="Z636" s="90"/>
      <c r="AA636" s="102"/>
    </row>
    <row r="637" ht="12" customHeight="1" spans="1:27">
      <c r="A637" s="91" t="s">
        <v>38</v>
      </c>
      <c r="B637" s="92"/>
      <c r="C637" s="93">
        <f t="shared" ref="C637" si="618">EXP(-FR*C634*DELTA)</f>
        <v>1</v>
      </c>
      <c r="D637" s="93">
        <f>EXP(-(0.03+0.02*SQRT(D635/5))*D635)</f>
        <v>0.991418994817978</v>
      </c>
      <c r="E637" s="93">
        <f t="shared" ref="E637:W637" si="619">EXP(-(0.03+0.02*SQRT(E635/5))*E635)</f>
        <v>0.982001662495495</v>
      </c>
      <c r="F637" s="93">
        <f t="shared" si="619"/>
        <v>0.972087483452995</v>
      </c>
      <c r="G637" s="93">
        <f t="shared" si="619"/>
        <v>0.961804307169888</v>
      </c>
      <c r="H637" s="93">
        <f t="shared" si="619"/>
        <v>0.951229424500714</v>
      </c>
      <c r="I637" s="93">
        <f t="shared" si="619"/>
        <v>0.940417195927058</v>
      </c>
      <c r="J637" s="93">
        <f t="shared" si="619"/>
        <v>0.929409092448704</v>
      </c>
      <c r="K637" s="93">
        <f t="shared" si="619"/>
        <v>0.918238405331384</v>
      </c>
      <c r="L637" s="93">
        <f t="shared" si="619"/>
        <v>0.906932803921143</v>
      </c>
      <c r="M637" s="93">
        <f t="shared" si="619"/>
        <v>0.895515866987508</v>
      </c>
      <c r="N637" s="93">
        <f t="shared" si="619"/>
        <v>0.884008066241074</v>
      </c>
      <c r="O637" s="93">
        <f t="shared" si="619"/>
        <v>0.872427432613252</v>
      </c>
      <c r="P637" s="93">
        <f t="shared" si="619"/>
        <v>0.860790027010323</v>
      </c>
      <c r="Q637" s="93">
        <f t="shared" si="619"/>
        <v>0.849110284462895</v>
      </c>
      <c r="R637" s="93">
        <f t="shared" si="619"/>
        <v>0.837401272943812</v>
      </c>
      <c r="S637" s="93">
        <f t="shared" si="619"/>
        <v>0.825674892726302</v>
      </c>
      <c r="T637" s="93">
        <f t="shared" si="619"/>
        <v>0.813942033129459</v>
      </c>
      <c r="U637" s="93">
        <f t="shared" si="619"/>
        <v>0.802212697981215</v>
      </c>
      <c r="V637" s="93">
        <f t="shared" si="619"/>
        <v>0.790496107632582</v>
      </c>
      <c r="W637" s="93">
        <f t="shared" si="619"/>
        <v>0.778800783071405</v>
      </c>
      <c r="X637" s="93"/>
      <c r="Y637" s="93"/>
      <c r="Z637" s="93"/>
      <c r="AA637" s="103"/>
    </row>
    <row r="638" ht="12" customHeight="1" spans="1:27">
      <c r="A638" s="94" t="s">
        <v>39</v>
      </c>
      <c r="B638" s="95"/>
      <c r="C638" s="96">
        <f>C636-C637</f>
        <v>0</v>
      </c>
      <c r="D638" s="96">
        <f t="shared" ref="D638:W638" si="620">D636-D637</f>
        <v>0</v>
      </c>
      <c r="E638" s="96">
        <f t="shared" si="620"/>
        <v>1.14509396409446e-7</v>
      </c>
      <c r="F638" s="96">
        <f t="shared" si="620"/>
        <v>-8.62513993005187e-7</v>
      </c>
      <c r="G638" s="96">
        <f t="shared" si="620"/>
        <v>9.41121082176366e-8</v>
      </c>
      <c r="H638" s="96">
        <f t="shared" si="620"/>
        <v>2.61701205150899e-8</v>
      </c>
      <c r="I638" s="96">
        <f t="shared" si="620"/>
        <v>3.9244548499795e-8</v>
      </c>
      <c r="J638" s="96">
        <f t="shared" si="620"/>
        <v>1.08297201428798e-7</v>
      </c>
      <c r="K638" s="96">
        <f t="shared" si="620"/>
        <v>7.4443055608775e-8</v>
      </c>
      <c r="L638" s="96">
        <f t="shared" si="620"/>
        <v>-7.01630320176783e-7</v>
      </c>
      <c r="M638" s="96">
        <f t="shared" si="620"/>
        <v>1.35849268168009e-7</v>
      </c>
      <c r="N638" s="96">
        <f t="shared" si="620"/>
        <v>3.78099028086609e-7</v>
      </c>
      <c r="O638" s="96">
        <f t="shared" si="620"/>
        <v>7.19904978740971e-7</v>
      </c>
      <c r="P638" s="96">
        <f t="shared" si="620"/>
        <v>8.20986126526257e-7</v>
      </c>
      <c r="Q638" s="96">
        <f t="shared" si="620"/>
        <v>9.01625875404655e-7</v>
      </c>
      <c r="R638" s="96">
        <f t="shared" si="620"/>
        <v>6.65756737960876e-7</v>
      </c>
      <c r="S638" s="96">
        <f t="shared" si="620"/>
        <v>7.83409758731146e-7</v>
      </c>
      <c r="T638" s="96">
        <f t="shared" si="620"/>
        <v>3.80189294824085e-7</v>
      </c>
      <c r="U638" s="96">
        <f t="shared" si="620"/>
        <v>8.41802534568004e-7</v>
      </c>
      <c r="V638" s="96">
        <f t="shared" si="620"/>
        <v>-6.36583707969152e-9</v>
      </c>
      <c r="W638" s="96">
        <f t="shared" si="620"/>
        <v>-1.0485486923173e-8</v>
      </c>
      <c r="X638" s="101"/>
      <c r="Y638" s="101"/>
      <c r="Z638" s="101"/>
      <c r="AA638" s="104"/>
    </row>
    <row r="639" ht="12" customHeight="1" spans="1:29">
      <c r="A639" s="97"/>
      <c r="B639" s="97"/>
      <c r="C639" s="97"/>
      <c r="D639" s="97">
        <v>1.5</v>
      </c>
      <c r="E639" s="97">
        <v>1.5</v>
      </c>
      <c r="F639" s="97">
        <v>1.5</v>
      </c>
      <c r="G639" s="97">
        <v>1.5</v>
      </c>
      <c r="H639" s="97">
        <v>1.5</v>
      </c>
      <c r="I639" s="97">
        <v>1.5</v>
      </c>
      <c r="J639" s="97">
        <v>1.5</v>
      </c>
      <c r="K639" s="97">
        <v>1.5</v>
      </c>
      <c r="L639" s="97">
        <v>1.5</v>
      </c>
      <c r="M639" s="97">
        <v>1.5</v>
      </c>
      <c r="N639" s="97">
        <v>1.5</v>
      </c>
      <c r="O639" s="97">
        <v>1.5</v>
      </c>
      <c r="P639" s="97">
        <v>1.5</v>
      </c>
      <c r="Q639" s="97">
        <v>1.5</v>
      </c>
      <c r="R639" s="97">
        <v>1.5</v>
      </c>
      <c r="S639" s="97">
        <v>1.5</v>
      </c>
      <c r="T639" s="97">
        <v>1.5</v>
      </c>
      <c r="U639" s="97">
        <v>1.5</v>
      </c>
      <c r="V639" s="97">
        <v>1.5</v>
      </c>
      <c r="W639" s="97">
        <v>101.5</v>
      </c>
      <c r="X639" s="97"/>
      <c r="Y639" s="97"/>
      <c r="Z639" s="97"/>
      <c r="AA639" s="97"/>
      <c r="AB639" s="97"/>
      <c r="AC639" s="97"/>
    </row>
    <row r="640" ht="12" customHeight="1" spans="1:29">
      <c r="A640" s="98" t="s">
        <v>40</v>
      </c>
      <c r="B640" s="98"/>
      <c r="C640" s="99">
        <f>SUMPRODUCT(D639:W639,D637:W637)</f>
        <v>104.525956559438</v>
      </c>
      <c r="D640" s="100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</row>
    <row r="641" ht="12" customHeight="1" spans="1:29">
      <c r="A641" s="98" t="s">
        <v>40</v>
      </c>
      <c r="B641" s="98"/>
      <c r="C641" s="99">
        <f>AVERAGE(C743:C842)</f>
        <v>104.525962265996</v>
      </c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</row>
    <row r="642" ht="12" customHeight="1" spans="1:29">
      <c r="A642" s="20" t="s">
        <v>36</v>
      </c>
      <c r="B642">
        <v>1</v>
      </c>
      <c r="C642" s="78"/>
      <c r="D642" s="79">
        <v>1.5</v>
      </c>
      <c r="E642" s="79">
        <v>1.5</v>
      </c>
      <c r="F642" s="79">
        <v>1.5</v>
      </c>
      <c r="G642" s="79">
        <v>1.5</v>
      </c>
      <c r="H642" s="79">
        <v>1.5</v>
      </c>
      <c r="I642" s="79">
        <v>1.5</v>
      </c>
      <c r="J642" s="79">
        <v>1.5</v>
      </c>
      <c r="K642" s="79">
        <v>1.5</v>
      </c>
      <c r="L642" s="79">
        <v>1.5</v>
      </c>
      <c r="M642" s="79">
        <v>1.5</v>
      </c>
      <c r="N642" s="79">
        <v>1.5</v>
      </c>
      <c r="O642" s="79">
        <v>1.5</v>
      </c>
      <c r="P642" s="79">
        <v>1.5</v>
      </c>
      <c r="Q642" s="79">
        <v>1.5</v>
      </c>
      <c r="R642" s="79">
        <v>1.5</v>
      </c>
      <c r="S642" s="79">
        <v>1.5</v>
      </c>
      <c r="T642" s="79">
        <v>1.5</v>
      </c>
      <c r="U642" s="79">
        <v>1.5</v>
      </c>
      <c r="V642" s="79">
        <v>1.5</v>
      </c>
      <c r="W642" s="79">
        <v>101.5</v>
      </c>
      <c r="X642" s="97"/>
      <c r="Y642" s="97"/>
      <c r="Z642" s="97"/>
      <c r="AA642" s="97"/>
      <c r="AB642" s="97"/>
      <c r="AC642" s="97"/>
    </row>
    <row r="643" ht="12" customHeight="1" spans="1:29">
      <c r="A643" s="23"/>
      <c r="B643">
        <v>2</v>
      </c>
      <c r="C643" s="80"/>
      <c r="D643" s="79">
        <v>1.5</v>
      </c>
      <c r="E643" s="79">
        <v>1.5</v>
      </c>
      <c r="F643" s="79">
        <v>1.5</v>
      </c>
      <c r="G643" s="79">
        <v>1.5</v>
      </c>
      <c r="H643" s="79">
        <v>1.5</v>
      </c>
      <c r="I643" s="79">
        <v>1.5</v>
      </c>
      <c r="J643" s="79">
        <v>1.5</v>
      </c>
      <c r="K643" s="79">
        <v>1.5</v>
      </c>
      <c r="L643" s="79">
        <v>1.5</v>
      </c>
      <c r="M643" s="79">
        <v>1.5</v>
      </c>
      <c r="N643" s="79">
        <v>1.5</v>
      </c>
      <c r="O643" s="79">
        <v>1.5</v>
      </c>
      <c r="P643" s="79">
        <v>1.5</v>
      </c>
      <c r="Q643" s="79">
        <v>1.5</v>
      </c>
      <c r="R643" s="79">
        <v>1.5</v>
      </c>
      <c r="S643" s="79">
        <v>1.5</v>
      </c>
      <c r="T643" s="79">
        <v>1.5</v>
      </c>
      <c r="U643" s="79">
        <v>1.5</v>
      </c>
      <c r="V643" s="79">
        <v>1.5</v>
      </c>
      <c r="W643" s="79">
        <v>101.5</v>
      </c>
      <c r="X643" s="97"/>
      <c r="Y643" s="97"/>
      <c r="Z643" s="97"/>
      <c r="AA643" s="97"/>
      <c r="AB643" s="97"/>
      <c r="AC643" s="97"/>
    </row>
    <row r="644" ht="12" customHeight="1" spans="1:29">
      <c r="A644" s="23"/>
      <c r="B644">
        <v>3</v>
      </c>
      <c r="C644" s="80"/>
      <c r="D644" s="79">
        <v>1.5</v>
      </c>
      <c r="E644" s="79">
        <v>1.5</v>
      </c>
      <c r="F644" s="79">
        <v>1.5</v>
      </c>
      <c r="G644" s="79">
        <v>1.5</v>
      </c>
      <c r="H644" s="79">
        <v>1.5</v>
      </c>
      <c r="I644" s="79">
        <v>1.5</v>
      </c>
      <c r="J644" s="79">
        <v>1.5</v>
      </c>
      <c r="K644" s="79">
        <v>1.5</v>
      </c>
      <c r="L644" s="79">
        <v>1.5</v>
      </c>
      <c r="M644" s="79">
        <v>1.5</v>
      </c>
      <c r="N644" s="79">
        <v>1.5</v>
      </c>
      <c r="O644" s="79">
        <v>1.5</v>
      </c>
      <c r="P644" s="79">
        <v>1.5</v>
      </c>
      <c r="Q644" s="79">
        <v>1.5</v>
      </c>
      <c r="R644" s="79">
        <v>1.5</v>
      </c>
      <c r="S644" s="79">
        <v>1.5</v>
      </c>
      <c r="T644" s="79">
        <v>1.5</v>
      </c>
      <c r="U644" s="79">
        <v>1.5</v>
      </c>
      <c r="V644" s="79">
        <v>1.5</v>
      </c>
      <c r="W644" s="79">
        <v>101.5</v>
      </c>
      <c r="X644" s="97"/>
      <c r="Y644" s="97"/>
      <c r="Z644" s="97"/>
      <c r="AA644" s="97"/>
      <c r="AB644" s="97"/>
      <c r="AC644" s="97"/>
    </row>
    <row r="645" ht="12" customHeight="1" spans="1:29">
      <c r="A645" s="23"/>
      <c r="B645">
        <v>4</v>
      </c>
      <c r="C645" s="80"/>
      <c r="D645" s="79">
        <v>1.5</v>
      </c>
      <c r="E645" s="79">
        <v>1.5</v>
      </c>
      <c r="F645" s="79">
        <v>1.5</v>
      </c>
      <c r="G645" s="79">
        <v>1.5</v>
      </c>
      <c r="H645" s="79">
        <v>1.5</v>
      </c>
      <c r="I645" s="79">
        <v>1.5</v>
      </c>
      <c r="J645" s="79">
        <v>1.5</v>
      </c>
      <c r="K645" s="79">
        <v>1.5</v>
      </c>
      <c r="L645" s="79">
        <v>1.5</v>
      </c>
      <c r="M645" s="79">
        <v>1.5</v>
      </c>
      <c r="N645" s="79">
        <v>1.5</v>
      </c>
      <c r="O645" s="79">
        <v>1.5</v>
      </c>
      <c r="P645" s="79">
        <v>1.5</v>
      </c>
      <c r="Q645" s="79">
        <v>1.5</v>
      </c>
      <c r="R645" s="79">
        <v>1.5</v>
      </c>
      <c r="S645" s="79">
        <v>1.5</v>
      </c>
      <c r="T645" s="79">
        <v>1.5</v>
      </c>
      <c r="U645" s="79">
        <v>1.5</v>
      </c>
      <c r="V645" s="79">
        <v>1.5</v>
      </c>
      <c r="W645" s="79">
        <v>101.5</v>
      </c>
      <c r="X645" s="97"/>
      <c r="Y645" s="97"/>
      <c r="Z645" s="97"/>
      <c r="AA645" s="97"/>
      <c r="AB645" s="97"/>
      <c r="AC645" s="97"/>
    </row>
    <row r="646" ht="12" customHeight="1" spans="1:29">
      <c r="A646" s="23"/>
      <c r="B646">
        <v>5</v>
      </c>
      <c r="C646" s="80"/>
      <c r="D646" s="79">
        <v>1.5</v>
      </c>
      <c r="E646" s="79">
        <v>1.5</v>
      </c>
      <c r="F646" s="79">
        <v>1.5</v>
      </c>
      <c r="G646" s="79">
        <v>1.5</v>
      </c>
      <c r="H646" s="79">
        <v>1.5</v>
      </c>
      <c r="I646" s="79">
        <v>1.5</v>
      </c>
      <c r="J646" s="79">
        <v>1.5</v>
      </c>
      <c r="K646" s="79">
        <v>1.5</v>
      </c>
      <c r="L646" s="79">
        <v>1.5</v>
      </c>
      <c r="M646" s="79">
        <v>1.5</v>
      </c>
      <c r="N646" s="79">
        <v>1.5</v>
      </c>
      <c r="O646" s="79">
        <v>1.5</v>
      </c>
      <c r="P646" s="79">
        <v>1.5</v>
      </c>
      <c r="Q646" s="79">
        <v>1.5</v>
      </c>
      <c r="R646" s="79">
        <v>1.5</v>
      </c>
      <c r="S646" s="79">
        <v>1.5</v>
      </c>
      <c r="T646" s="79">
        <v>1.5</v>
      </c>
      <c r="U646" s="79">
        <v>1.5</v>
      </c>
      <c r="V646" s="79">
        <v>1.5</v>
      </c>
      <c r="W646" s="79">
        <v>101.5</v>
      </c>
      <c r="X646" s="97"/>
      <c r="Y646" s="97"/>
      <c r="Z646" s="97"/>
      <c r="AA646" s="97"/>
      <c r="AB646" s="97"/>
      <c r="AC646" s="97"/>
    </row>
    <row r="647" ht="12" customHeight="1" spans="1:29">
      <c r="A647" s="23"/>
      <c r="B647">
        <v>6</v>
      </c>
      <c r="C647" s="80"/>
      <c r="D647" s="79">
        <v>1.5</v>
      </c>
      <c r="E647" s="79">
        <v>1.5</v>
      </c>
      <c r="F647" s="79">
        <v>1.5</v>
      </c>
      <c r="G647" s="79">
        <v>1.5</v>
      </c>
      <c r="H647" s="79">
        <v>1.5</v>
      </c>
      <c r="I647" s="79">
        <v>1.5</v>
      </c>
      <c r="J647" s="79">
        <v>1.5</v>
      </c>
      <c r="K647" s="79">
        <v>1.5</v>
      </c>
      <c r="L647" s="79">
        <v>1.5</v>
      </c>
      <c r="M647" s="79">
        <v>1.5</v>
      </c>
      <c r="N647" s="79">
        <v>1.5</v>
      </c>
      <c r="O647" s="79">
        <v>1.5</v>
      </c>
      <c r="P647" s="79">
        <v>1.5</v>
      </c>
      <c r="Q647" s="79">
        <v>1.5</v>
      </c>
      <c r="R647" s="79">
        <v>1.5</v>
      </c>
      <c r="S647" s="79">
        <v>1.5</v>
      </c>
      <c r="T647" s="79">
        <v>1.5</v>
      </c>
      <c r="U647" s="79">
        <v>1.5</v>
      </c>
      <c r="V647" s="79">
        <v>1.5</v>
      </c>
      <c r="W647" s="79">
        <v>101.5</v>
      </c>
      <c r="X647" s="97"/>
      <c r="Y647" s="97"/>
      <c r="Z647" s="97"/>
      <c r="AA647" s="97"/>
      <c r="AB647" s="97"/>
      <c r="AC647" s="97"/>
    </row>
    <row r="648" ht="12" customHeight="1" spans="1:29">
      <c r="A648" s="23"/>
      <c r="B648">
        <v>7</v>
      </c>
      <c r="C648" s="80"/>
      <c r="D648" s="79">
        <v>1.5</v>
      </c>
      <c r="E648" s="79">
        <v>1.5</v>
      </c>
      <c r="F648" s="79">
        <v>1.5</v>
      </c>
      <c r="G648" s="79">
        <v>1.5</v>
      </c>
      <c r="H648" s="79">
        <v>1.5</v>
      </c>
      <c r="I648" s="79">
        <v>1.5</v>
      </c>
      <c r="J648" s="79">
        <v>1.5</v>
      </c>
      <c r="K648" s="79">
        <v>1.5</v>
      </c>
      <c r="L648" s="79">
        <v>1.5</v>
      </c>
      <c r="M648" s="79">
        <v>1.5</v>
      </c>
      <c r="N648" s="79">
        <v>1.5</v>
      </c>
      <c r="O648" s="79">
        <v>1.5</v>
      </c>
      <c r="P648" s="79">
        <v>1.5</v>
      </c>
      <c r="Q648" s="79">
        <v>1.5</v>
      </c>
      <c r="R648" s="79">
        <v>1.5</v>
      </c>
      <c r="S648" s="79">
        <v>1.5</v>
      </c>
      <c r="T648" s="79">
        <v>1.5</v>
      </c>
      <c r="U648" s="79">
        <v>1.5</v>
      </c>
      <c r="V648" s="79">
        <v>1.5</v>
      </c>
      <c r="W648" s="79">
        <v>101.5</v>
      </c>
      <c r="X648" s="97"/>
      <c r="Y648" s="97"/>
      <c r="Z648" s="97"/>
      <c r="AA648" s="97"/>
      <c r="AB648" s="97"/>
      <c r="AC648" s="97"/>
    </row>
    <row r="649" ht="12" customHeight="1" spans="1:29">
      <c r="A649" s="23"/>
      <c r="B649">
        <v>8</v>
      </c>
      <c r="C649" s="80"/>
      <c r="D649" s="79">
        <v>1.5</v>
      </c>
      <c r="E649" s="79">
        <v>1.5</v>
      </c>
      <c r="F649" s="79">
        <v>1.5</v>
      </c>
      <c r="G649" s="79">
        <v>1.5</v>
      </c>
      <c r="H649" s="79">
        <v>1.5</v>
      </c>
      <c r="I649" s="79">
        <v>1.5</v>
      </c>
      <c r="J649" s="79">
        <v>1.5</v>
      </c>
      <c r="K649" s="79">
        <v>1.5</v>
      </c>
      <c r="L649" s="79">
        <v>1.5</v>
      </c>
      <c r="M649" s="79">
        <v>1.5</v>
      </c>
      <c r="N649" s="79">
        <v>1.5</v>
      </c>
      <c r="O649" s="79">
        <v>1.5</v>
      </c>
      <c r="P649" s="79">
        <v>1.5</v>
      </c>
      <c r="Q649" s="79">
        <v>1.5</v>
      </c>
      <c r="R649" s="79">
        <v>1.5</v>
      </c>
      <c r="S649" s="79">
        <v>1.5</v>
      </c>
      <c r="T649" s="79">
        <v>1.5</v>
      </c>
      <c r="U649" s="79">
        <v>1.5</v>
      </c>
      <c r="V649" s="79">
        <v>1.5</v>
      </c>
      <c r="W649" s="79">
        <v>101.5</v>
      </c>
      <c r="X649" s="97"/>
      <c r="Y649" s="97"/>
      <c r="Z649" s="97"/>
      <c r="AA649" s="97"/>
      <c r="AB649" s="97"/>
      <c r="AC649" s="97"/>
    </row>
    <row r="650" ht="12" customHeight="1" spans="1:29">
      <c r="A650" s="23"/>
      <c r="B650">
        <v>9</v>
      </c>
      <c r="C650" s="80"/>
      <c r="D650" s="79">
        <v>1.5</v>
      </c>
      <c r="E650" s="79">
        <v>1.5</v>
      </c>
      <c r="F650" s="79">
        <v>1.5</v>
      </c>
      <c r="G650" s="79">
        <v>1.5</v>
      </c>
      <c r="H650" s="79">
        <v>1.5</v>
      </c>
      <c r="I650" s="79">
        <v>1.5</v>
      </c>
      <c r="J650" s="79">
        <v>1.5</v>
      </c>
      <c r="K650" s="79">
        <v>1.5</v>
      </c>
      <c r="L650" s="79">
        <v>1.5</v>
      </c>
      <c r="M650" s="79">
        <v>1.5</v>
      </c>
      <c r="N650" s="79">
        <v>1.5</v>
      </c>
      <c r="O650" s="79">
        <v>1.5</v>
      </c>
      <c r="P650" s="79">
        <v>1.5</v>
      </c>
      <c r="Q650" s="79">
        <v>1.5</v>
      </c>
      <c r="R650" s="79">
        <v>1.5</v>
      </c>
      <c r="S650" s="79">
        <v>1.5</v>
      </c>
      <c r="T650" s="79">
        <v>1.5</v>
      </c>
      <c r="U650" s="79">
        <v>1.5</v>
      </c>
      <c r="V650" s="79">
        <v>1.5</v>
      </c>
      <c r="W650" s="79">
        <v>101.5</v>
      </c>
      <c r="X650" s="97"/>
      <c r="Y650" s="97"/>
      <c r="Z650" s="97"/>
      <c r="AA650" s="97"/>
      <c r="AB650" s="97"/>
      <c r="AC650" s="97"/>
    </row>
    <row r="651" ht="12" customHeight="1" spans="1:29">
      <c r="A651" s="23"/>
      <c r="B651">
        <v>10</v>
      </c>
      <c r="C651" s="80"/>
      <c r="D651" s="79">
        <v>1.5</v>
      </c>
      <c r="E651" s="79">
        <v>1.5</v>
      </c>
      <c r="F651" s="79">
        <v>1.5</v>
      </c>
      <c r="G651" s="79">
        <v>1.5</v>
      </c>
      <c r="H651" s="79">
        <v>1.5</v>
      </c>
      <c r="I651" s="79">
        <v>1.5</v>
      </c>
      <c r="J651" s="79">
        <v>1.5</v>
      </c>
      <c r="K651" s="79">
        <v>1.5</v>
      </c>
      <c r="L651" s="79">
        <v>1.5</v>
      </c>
      <c r="M651" s="79">
        <v>1.5</v>
      </c>
      <c r="N651" s="79">
        <v>1.5</v>
      </c>
      <c r="O651" s="79">
        <v>1.5</v>
      </c>
      <c r="P651" s="79">
        <v>1.5</v>
      </c>
      <c r="Q651" s="79">
        <v>1.5</v>
      </c>
      <c r="R651" s="79">
        <v>1.5</v>
      </c>
      <c r="S651" s="79">
        <v>1.5</v>
      </c>
      <c r="T651" s="79">
        <v>1.5</v>
      </c>
      <c r="U651" s="79">
        <v>1.5</v>
      </c>
      <c r="V651" s="79">
        <v>1.5</v>
      </c>
      <c r="W651" s="79">
        <v>101.5</v>
      </c>
      <c r="X651" s="97"/>
      <c r="Y651" s="97"/>
      <c r="Z651" s="97"/>
      <c r="AA651" s="97"/>
      <c r="AB651" s="97"/>
      <c r="AC651" s="97"/>
    </row>
    <row r="652" ht="12" customHeight="1" spans="1:29">
      <c r="A652" s="23"/>
      <c r="B652">
        <v>11</v>
      </c>
      <c r="C652" s="80"/>
      <c r="D652" s="79">
        <v>1.5</v>
      </c>
      <c r="E652" s="79">
        <v>1.5</v>
      </c>
      <c r="F652" s="79">
        <v>1.5</v>
      </c>
      <c r="G652" s="79">
        <v>1.5</v>
      </c>
      <c r="H652" s="79">
        <v>1.5</v>
      </c>
      <c r="I652" s="79">
        <v>1.5</v>
      </c>
      <c r="J652" s="79">
        <v>1.5</v>
      </c>
      <c r="K652" s="79">
        <v>1.5</v>
      </c>
      <c r="L652" s="79">
        <v>1.5</v>
      </c>
      <c r="M652" s="79">
        <v>1.5</v>
      </c>
      <c r="N652" s="79">
        <v>1.5</v>
      </c>
      <c r="O652" s="79">
        <v>1.5</v>
      </c>
      <c r="P652" s="79">
        <v>1.5</v>
      </c>
      <c r="Q652" s="79">
        <v>1.5</v>
      </c>
      <c r="R652" s="79">
        <v>1.5</v>
      </c>
      <c r="S652" s="79">
        <v>1.5</v>
      </c>
      <c r="T652" s="79">
        <v>1.5</v>
      </c>
      <c r="U652" s="79">
        <v>1.5</v>
      </c>
      <c r="V652" s="79">
        <v>1.5</v>
      </c>
      <c r="W652" s="79">
        <v>101.5</v>
      </c>
      <c r="X652" s="97"/>
      <c r="Y652" s="97"/>
      <c r="Z652" s="97"/>
      <c r="AA652" s="97"/>
      <c r="AB652" s="97"/>
      <c r="AC652" s="97"/>
    </row>
    <row r="653" ht="12" customHeight="1" spans="1:29">
      <c r="A653" s="23"/>
      <c r="B653">
        <v>12</v>
      </c>
      <c r="C653" s="80"/>
      <c r="D653" s="79">
        <v>1.5</v>
      </c>
      <c r="E653" s="79">
        <v>1.5</v>
      </c>
      <c r="F653" s="79">
        <v>1.5</v>
      </c>
      <c r="G653" s="79">
        <v>1.5</v>
      </c>
      <c r="H653" s="79">
        <v>1.5</v>
      </c>
      <c r="I653" s="79">
        <v>1.5</v>
      </c>
      <c r="J653" s="79">
        <v>1.5</v>
      </c>
      <c r="K653" s="79">
        <v>1.5</v>
      </c>
      <c r="L653" s="79">
        <v>1.5</v>
      </c>
      <c r="M653" s="79">
        <v>1.5</v>
      </c>
      <c r="N653" s="79">
        <v>1.5</v>
      </c>
      <c r="O653" s="79">
        <v>1.5</v>
      </c>
      <c r="P653" s="79">
        <v>1.5</v>
      </c>
      <c r="Q653" s="79">
        <v>1.5</v>
      </c>
      <c r="R653" s="79">
        <v>1.5</v>
      </c>
      <c r="S653" s="79">
        <v>1.5</v>
      </c>
      <c r="T653" s="79">
        <v>1.5</v>
      </c>
      <c r="U653" s="79">
        <v>1.5</v>
      </c>
      <c r="V653" s="79">
        <v>1.5</v>
      </c>
      <c r="W653" s="79">
        <v>101.5</v>
      </c>
      <c r="X653" s="97"/>
      <c r="Y653" s="97"/>
      <c r="Z653" s="97"/>
      <c r="AA653" s="97"/>
      <c r="AB653" s="97"/>
      <c r="AC653" s="97"/>
    </row>
    <row r="654" ht="12" customHeight="1" spans="1:29">
      <c r="A654" s="23"/>
      <c r="B654">
        <v>13</v>
      </c>
      <c r="C654" s="80"/>
      <c r="D654" s="79">
        <v>1.5</v>
      </c>
      <c r="E654" s="79">
        <v>1.5</v>
      </c>
      <c r="F654" s="79">
        <v>1.5</v>
      </c>
      <c r="G654" s="79">
        <v>1.5</v>
      </c>
      <c r="H654" s="79">
        <v>1.5</v>
      </c>
      <c r="I654" s="79">
        <v>1.5</v>
      </c>
      <c r="J654" s="79">
        <v>1.5</v>
      </c>
      <c r="K654" s="79">
        <v>1.5</v>
      </c>
      <c r="L654" s="79">
        <v>1.5</v>
      </c>
      <c r="M654" s="79">
        <v>1.5</v>
      </c>
      <c r="N654" s="79">
        <v>1.5</v>
      </c>
      <c r="O654" s="79">
        <v>1.5</v>
      </c>
      <c r="P654" s="79">
        <v>1.5</v>
      </c>
      <c r="Q654" s="79">
        <v>1.5</v>
      </c>
      <c r="R654" s="79">
        <v>1.5</v>
      </c>
      <c r="S654" s="79">
        <v>1.5</v>
      </c>
      <c r="T654" s="79">
        <v>1.5</v>
      </c>
      <c r="U654" s="79">
        <v>1.5</v>
      </c>
      <c r="V654" s="79">
        <v>1.5</v>
      </c>
      <c r="W654" s="79">
        <v>101.5</v>
      </c>
      <c r="X654" s="97"/>
      <c r="Y654" s="97"/>
      <c r="Z654" s="97"/>
      <c r="AA654" s="97"/>
      <c r="AB654" s="97"/>
      <c r="AC654" s="97"/>
    </row>
    <row r="655" ht="12" customHeight="1" spans="1:29">
      <c r="A655" s="23"/>
      <c r="B655">
        <v>14</v>
      </c>
      <c r="C655" s="80"/>
      <c r="D655" s="79">
        <v>1.5</v>
      </c>
      <c r="E655" s="79">
        <v>1.5</v>
      </c>
      <c r="F655" s="79">
        <v>1.5</v>
      </c>
      <c r="G655" s="79">
        <v>1.5</v>
      </c>
      <c r="H655" s="79">
        <v>1.5</v>
      </c>
      <c r="I655" s="79">
        <v>1.5</v>
      </c>
      <c r="J655" s="79">
        <v>1.5</v>
      </c>
      <c r="K655" s="79">
        <v>1.5</v>
      </c>
      <c r="L655" s="79">
        <v>1.5</v>
      </c>
      <c r="M655" s="79">
        <v>1.5</v>
      </c>
      <c r="N655" s="79">
        <v>1.5</v>
      </c>
      <c r="O655" s="79">
        <v>1.5</v>
      </c>
      <c r="P655" s="79">
        <v>1.5</v>
      </c>
      <c r="Q655" s="79">
        <v>1.5</v>
      </c>
      <c r="R655" s="79">
        <v>1.5</v>
      </c>
      <c r="S655" s="79">
        <v>1.5</v>
      </c>
      <c r="T655" s="79">
        <v>1.5</v>
      </c>
      <c r="U655" s="79">
        <v>1.5</v>
      </c>
      <c r="V655" s="79">
        <v>1.5</v>
      </c>
      <c r="W655" s="79">
        <v>101.5</v>
      </c>
      <c r="X655" s="97"/>
      <c r="Y655" s="97"/>
      <c r="Z655" s="97"/>
      <c r="AA655" s="97"/>
      <c r="AB655" s="97"/>
      <c r="AC655" s="97"/>
    </row>
    <row r="656" ht="12" customHeight="1" spans="1:29">
      <c r="A656" s="23"/>
      <c r="B656">
        <v>15</v>
      </c>
      <c r="C656" s="80"/>
      <c r="D656" s="79">
        <v>1.5</v>
      </c>
      <c r="E656" s="79">
        <v>1.5</v>
      </c>
      <c r="F656" s="79">
        <v>1.5</v>
      </c>
      <c r="G656" s="79">
        <v>1.5</v>
      </c>
      <c r="H656" s="79">
        <v>1.5</v>
      </c>
      <c r="I656" s="79">
        <v>1.5</v>
      </c>
      <c r="J656" s="79">
        <v>1.5</v>
      </c>
      <c r="K656" s="79">
        <v>1.5</v>
      </c>
      <c r="L656" s="79">
        <v>1.5</v>
      </c>
      <c r="M656" s="79">
        <v>1.5</v>
      </c>
      <c r="N656" s="79">
        <v>1.5</v>
      </c>
      <c r="O656" s="79">
        <v>1.5</v>
      </c>
      <c r="P656" s="79">
        <v>1.5</v>
      </c>
      <c r="Q656" s="79">
        <v>1.5</v>
      </c>
      <c r="R656" s="79">
        <v>1.5</v>
      </c>
      <c r="S656" s="79">
        <v>1.5</v>
      </c>
      <c r="T656" s="79">
        <v>1.5</v>
      </c>
      <c r="U656" s="79">
        <v>1.5</v>
      </c>
      <c r="V656" s="79">
        <v>1.5</v>
      </c>
      <c r="W656" s="79">
        <v>101.5</v>
      </c>
      <c r="X656" s="97"/>
      <c r="Y656" s="97"/>
      <c r="Z656" s="97"/>
      <c r="AA656" s="97"/>
      <c r="AB656" s="97"/>
      <c r="AC656" s="97"/>
    </row>
    <row r="657" ht="12" customHeight="1" spans="1:29">
      <c r="A657" s="23"/>
      <c r="B657">
        <v>16</v>
      </c>
      <c r="C657" s="80"/>
      <c r="D657" s="79">
        <v>1.5</v>
      </c>
      <c r="E657" s="79">
        <v>1.5</v>
      </c>
      <c r="F657" s="79">
        <v>1.5</v>
      </c>
      <c r="G657" s="79">
        <v>1.5</v>
      </c>
      <c r="H657" s="79">
        <v>1.5</v>
      </c>
      <c r="I657" s="79">
        <v>1.5</v>
      </c>
      <c r="J657" s="79">
        <v>1.5</v>
      </c>
      <c r="K657" s="79">
        <v>1.5</v>
      </c>
      <c r="L657" s="79">
        <v>1.5</v>
      </c>
      <c r="M657" s="79">
        <v>1.5</v>
      </c>
      <c r="N657" s="79">
        <v>1.5</v>
      </c>
      <c r="O657" s="79">
        <v>1.5</v>
      </c>
      <c r="P657" s="79">
        <v>1.5</v>
      </c>
      <c r="Q657" s="79">
        <v>1.5</v>
      </c>
      <c r="R657" s="79">
        <v>1.5</v>
      </c>
      <c r="S657" s="79">
        <v>1.5</v>
      </c>
      <c r="T657" s="79">
        <v>1.5</v>
      </c>
      <c r="U657" s="79">
        <v>1.5</v>
      </c>
      <c r="V657" s="79">
        <v>1.5</v>
      </c>
      <c r="W657" s="79">
        <v>101.5</v>
      </c>
      <c r="X657" s="97"/>
      <c r="Y657" s="97"/>
      <c r="Z657" s="97"/>
      <c r="AA657" s="97"/>
      <c r="AB657" s="97"/>
      <c r="AC657" s="97"/>
    </row>
    <row r="658" ht="12" customHeight="1" spans="1:29">
      <c r="A658" s="23"/>
      <c r="B658">
        <v>17</v>
      </c>
      <c r="C658" s="80"/>
      <c r="D658" s="79">
        <v>1.5</v>
      </c>
      <c r="E658" s="79">
        <v>1.5</v>
      </c>
      <c r="F658" s="79">
        <v>1.5</v>
      </c>
      <c r="G658" s="79">
        <v>1.5</v>
      </c>
      <c r="H658" s="79">
        <v>1.5</v>
      </c>
      <c r="I658" s="79">
        <v>1.5</v>
      </c>
      <c r="J658" s="79">
        <v>1.5</v>
      </c>
      <c r="K658" s="79">
        <v>1.5</v>
      </c>
      <c r="L658" s="79">
        <v>1.5</v>
      </c>
      <c r="M658" s="79">
        <v>1.5</v>
      </c>
      <c r="N658" s="79">
        <v>1.5</v>
      </c>
      <c r="O658" s="79">
        <v>1.5</v>
      </c>
      <c r="P658" s="79">
        <v>1.5</v>
      </c>
      <c r="Q658" s="79">
        <v>1.5</v>
      </c>
      <c r="R658" s="79">
        <v>1.5</v>
      </c>
      <c r="S658" s="79">
        <v>1.5</v>
      </c>
      <c r="T658" s="79">
        <v>1.5</v>
      </c>
      <c r="U658" s="79">
        <v>1.5</v>
      </c>
      <c r="V658" s="79">
        <v>1.5</v>
      </c>
      <c r="W658" s="79">
        <v>101.5</v>
      </c>
      <c r="X658" s="97"/>
      <c r="Y658" s="97"/>
      <c r="Z658" s="97"/>
      <c r="AA658" s="97"/>
      <c r="AB658" s="97"/>
      <c r="AC658" s="97"/>
    </row>
    <row r="659" ht="12" customHeight="1" spans="1:29">
      <c r="A659" s="23"/>
      <c r="B659">
        <v>18</v>
      </c>
      <c r="C659" s="80"/>
      <c r="D659" s="79">
        <v>1.5</v>
      </c>
      <c r="E659" s="79">
        <v>1.5</v>
      </c>
      <c r="F659" s="79">
        <v>1.5</v>
      </c>
      <c r="G659" s="79">
        <v>1.5</v>
      </c>
      <c r="H659" s="79">
        <v>1.5</v>
      </c>
      <c r="I659" s="79">
        <v>1.5</v>
      </c>
      <c r="J659" s="79">
        <v>1.5</v>
      </c>
      <c r="K659" s="79">
        <v>1.5</v>
      </c>
      <c r="L659" s="79">
        <v>1.5</v>
      </c>
      <c r="M659" s="79">
        <v>1.5</v>
      </c>
      <c r="N659" s="79">
        <v>1.5</v>
      </c>
      <c r="O659" s="79">
        <v>1.5</v>
      </c>
      <c r="P659" s="79">
        <v>1.5</v>
      </c>
      <c r="Q659" s="79">
        <v>1.5</v>
      </c>
      <c r="R659" s="79">
        <v>1.5</v>
      </c>
      <c r="S659" s="79">
        <v>1.5</v>
      </c>
      <c r="T659" s="79">
        <v>1.5</v>
      </c>
      <c r="U659" s="79">
        <v>1.5</v>
      </c>
      <c r="V659" s="79">
        <v>1.5</v>
      </c>
      <c r="W659" s="79">
        <v>101.5</v>
      </c>
      <c r="X659" s="97"/>
      <c r="Y659" s="97"/>
      <c r="Z659" s="97"/>
      <c r="AA659" s="97"/>
      <c r="AB659" s="97"/>
      <c r="AC659" s="97"/>
    </row>
    <row r="660" ht="12" customHeight="1" spans="1:29">
      <c r="A660" s="23"/>
      <c r="B660">
        <v>19</v>
      </c>
      <c r="C660" s="80"/>
      <c r="D660" s="79">
        <v>1.5</v>
      </c>
      <c r="E660" s="79">
        <v>1.5</v>
      </c>
      <c r="F660" s="79">
        <v>1.5</v>
      </c>
      <c r="G660" s="79">
        <v>1.5</v>
      </c>
      <c r="H660" s="79">
        <v>1.5</v>
      </c>
      <c r="I660" s="79">
        <v>1.5</v>
      </c>
      <c r="J660" s="79">
        <v>1.5</v>
      </c>
      <c r="K660" s="79">
        <v>1.5</v>
      </c>
      <c r="L660" s="79">
        <v>1.5</v>
      </c>
      <c r="M660" s="79">
        <v>1.5</v>
      </c>
      <c r="N660" s="79">
        <v>1.5</v>
      </c>
      <c r="O660" s="79">
        <v>1.5</v>
      </c>
      <c r="P660" s="79">
        <v>1.5</v>
      </c>
      <c r="Q660" s="79">
        <v>1.5</v>
      </c>
      <c r="R660" s="79">
        <v>1.5</v>
      </c>
      <c r="S660" s="79">
        <v>1.5</v>
      </c>
      <c r="T660" s="79">
        <v>1.5</v>
      </c>
      <c r="U660" s="79">
        <v>1.5</v>
      </c>
      <c r="V660" s="79">
        <v>1.5</v>
      </c>
      <c r="W660" s="79">
        <v>101.5</v>
      </c>
      <c r="X660" s="97"/>
      <c r="Y660" s="97"/>
      <c r="Z660" s="97"/>
      <c r="AA660" s="97"/>
      <c r="AB660" s="97"/>
      <c r="AC660" s="97"/>
    </row>
    <row r="661" ht="12" customHeight="1" spans="1:29">
      <c r="A661" s="23"/>
      <c r="B661">
        <v>20</v>
      </c>
      <c r="C661" s="82"/>
      <c r="D661" s="79">
        <v>1.5</v>
      </c>
      <c r="E661" s="79">
        <v>1.5</v>
      </c>
      <c r="F661" s="79">
        <v>1.5</v>
      </c>
      <c r="G661" s="79">
        <v>1.5</v>
      </c>
      <c r="H661" s="79">
        <v>1.5</v>
      </c>
      <c r="I661" s="79">
        <v>1.5</v>
      </c>
      <c r="J661" s="79">
        <v>1.5</v>
      </c>
      <c r="K661" s="79">
        <v>1.5</v>
      </c>
      <c r="L661" s="79">
        <v>1.5</v>
      </c>
      <c r="M661" s="79">
        <v>1.5</v>
      </c>
      <c r="N661" s="79">
        <v>1.5</v>
      </c>
      <c r="O661" s="79">
        <v>1.5</v>
      </c>
      <c r="P661" s="79">
        <v>1.5</v>
      </c>
      <c r="Q661" s="79">
        <v>1.5</v>
      </c>
      <c r="R661" s="79">
        <v>1.5</v>
      </c>
      <c r="S661" s="79">
        <v>1.5</v>
      </c>
      <c r="T661" s="79">
        <v>1.5</v>
      </c>
      <c r="U661" s="79">
        <v>1.5</v>
      </c>
      <c r="V661" s="79">
        <v>1.5</v>
      </c>
      <c r="W661" s="79">
        <v>101.5</v>
      </c>
      <c r="X661" s="97"/>
      <c r="Y661" s="97"/>
      <c r="Z661" s="97"/>
      <c r="AA661" s="97"/>
      <c r="AB661" s="97"/>
      <c r="AC661" s="97"/>
    </row>
    <row r="662" ht="12" customHeight="1" spans="1:29">
      <c r="A662" s="54"/>
      <c r="B662">
        <v>21</v>
      </c>
      <c r="C662" s="82"/>
      <c r="D662" s="79">
        <v>1.5</v>
      </c>
      <c r="E662" s="79">
        <v>1.5</v>
      </c>
      <c r="F662" s="79">
        <v>1.5</v>
      </c>
      <c r="G662" s="79">
        <v>1.5</v>
      </c>
      <c r="H662" s="79">
        <v>1.5</v>
      </c>
      <c r="I662" s="79">
        <v>1.5</v>
      </c>
      <c r="J662" s="79">
        <v>1.5</v>
      </c>
      <c r="K662" s="79">
        <v>1.5</v>
      </c>
      <c r="L662" s="79">
        <v>1.5</v>
      </c>
      <c r="M662" s="79">
        <v>1.5</v>
      </c>
      <c r="N662" s="79">
        <v>1.5</v>
      </c>
      <c r="O662" s="79">
        <v>1.5</v>
      </c>
      <c r="P662" s="79">
        <v>1.5</v>
      </c>
      <c r="Q662" s="79">
        <v>1.5</v>
      </c>
      <c r="R662" s="79">
        <v>1.5</v>
      </c>
      <c r="S662" s="79">
        <v>1.5</v>
      </c>
      <c r="T662" s="79">
        <v>1.5</v>
      </c>
      <c r="U662" s="79">
        <v>1.5</v>
      </c>
      <c r="V662" s="79">
        <v>1.5</v>
      </c>
      <c r="W662" s="79">
        <v>101.5</v>
      </c>
      <c r="X662" s="97"/>
      <c r="Y662" s="97"/>
      <c r="Z662" s="97"/>
      <c r="AA662" s="97"/>
      <c r="AB662" s="97"/>
      <c r="AC662" s="97"/>
    </row>
    <row r="663" ht="12" customHeight="1" spans="1:29">
      <c r="A663" s="54"/>
      <c r="B663">
        <v>22</v>
      </c>
      <c r="C663" s="82"/>
      <c r="D663" s="79">
        <v>1.5</v>
      </c>
      <c r="E663" s="79">
        <v>1.5</v>
      </c>
      <c r="F663" s="79">
        <v>1.5</v>
      </c>
      <c r="G663" s="79">
        <v>1.5</v>
      </c>
      <c r="H663" s="79">
        <v>1.5</v>
      </c>
      <c r="I663" s="79">
        <v>1.5</v>
      </c>
      <c r="J663" s="79">
        <v>1.5</v>
      </c>
      <c r="K663" s="79">
        <v>1.5</v>
      </c>
      <c r="L663" s="79">
        <v>1.5</v>
      </c>
      <c r="M663" s="79">
        <v>1.5</v>
      </c>
      <c r="N663" s="79">
        <v>1.5</v>
      </c>
      <c r="O663" s="79">
        <v>1.5</v>
      </c>
      <c r="P663" s="79">
        <v>1.5</v>
      </c>
      <c r="Q663" s="79">
        <v>1.5</v>
      </c>
      <c r="R663" s="79">
        <v>1.5</v>
      </c>
      <c r="S663" s="79">
        <v>1.5</v>
      </c>
      <c r="T663" s="79">
        <v>1.5</v>
      </c>
      <c r="U663" s="79">
        <v>1.5</v>
      </c>
      <c r="V663" s="79">
        <v>1.5</v>
      </c>
      <c r="W663" s="79">
        <v>101.5</v>
      </c>
      <c r="X663" s="97"/>
      <c r="Y663" s="97"/>
      <c r="Z663" s="97"/>
      <c r="AA663" s="97"/>
      <c r="AB663" s="97"/>
      <c r="AC663" s="97"/>
    </row>
    <row r="664" ht="12" customHeight="1" spans="1:29">
      <c r="A664" s="54"/>
      <c r="B664">
        <v>23</v>
      </c>
      <c r="C664" s="82"/>
      <c r="D664" s="79">
        <v>1.5</v>
      </c>
      <c r="E664" s="79">
        <v>1.5</v>
      </c>
      <c r="F664" s="79">
        <v>1.5</v>
      </c>
      <c r="G664" s="79">
        <v>1.5</v>
      </c>
      <c r="H664" s="79">
        <v>1.5</v>
      </c>
      <c r="I664" s="79">
        <v>1.5</v>
      </c>
      <c r="J664" s="79">
        <v>1.5</v>
      </c>
      <c r="K664" s="79">
        <v>1.5</v>
      </c>
      <c r="L664" s="79">
        <v>1.5</v>
      </c>
      <c r="M664" s="79">
        <v>1.5</v>
      </c>
      <c r="N664" s="79">
        <v>1.5</v>
      </c>
      <c r="O664" s="79">
        <v>1.5</v>
      </c>
      <c r="P664" s="79">
        <v>1.5</v>
      </c>
      <c r="Q664" s="79">
        <v>1.5</v>
      </c>
      <c r="R664" s="79">
        <v>1.5</v>
      </c>
      <c r="S664" s="79">
        <v>1.5</v>
      </c>
      <c r="T664" s="79">
        <v>1.5</v>
      </c>
      <c r="U664" s="79">
        <v>1.5</v>
      </c>
      <c r="V664" s="79">
        <v>1.5</v>
      </c>
      <c r="W664" s="79">
        <v>101.5</v>
      </c>
      <c r="X664" s="97"/>
      <c r="Y664" s="97"/>
      <c r="Z664" s="97"/>
      <c r="AA664" s="97"/>
      <c r="AB664" s="97"/>
      <c r="AC664" s="97"/>
    </row>
    <row r="665" ht="12" customHeight="1" spans="1:29">
      <c r="A665" s="54"/>
      <c r="B665">
        <v>24</v>
      </c>
      <c r="C665" s="82"/>
      <c r="D665" s="79">
        <v>1.5</v>
      </c>
      <c r="E665" s="79">
        <v>1.5</v>
      </c>
      <c r="F665" s="79">
        <v>1.5</v>
      </c>
      <c r="G665" s="79">
        <v>1.5</v>
      </c>
      <c r="H665" s="79">
        <v>1.5</v>
      </c>
      <c r="I665" s="79">
        <v>1.5</v>
      </c>
      <c r="J665" s="79">
        <v>1.5</v>
      </c>
      <c r="K665" s="79">
        <v>1.5</v>
      </c>
      <c r="L665" s="79">
        <v>1.5</v>
      </c>
      <c r="M665" s="79">
        <v>1.5</v>
      </c>
      <c r="N665" s="79">
        <v>1.5</v>
      </c>
      <c r="O665" s="79">
        <v>1.5</v>
      </c>
      <c r="P665" s="79">
        <v>1.5</v>
      </c>
      <c r="Q665" s="79">
        <v>1.5</v>
      </c>
      <c r="R665" s="79">
        <v>1.5</v>
      </c>
      <c r="S665" s="79">
        <v>1.5</v>
      </c>
      <c r="T665" s="79">
        <v>1.5</v>
      </c>
      <c r="U665" s="79">
        <v>1.5</v>
      </c>
      <c r="V665" s="79">
        <v>1.5</v>
      </c>
      <c r="W665" s="79">
        <v>101.5</v>
      </c>
      <c r="X665" s="97"/>
      <c r="Y665" s="97"/>
      <c r="Z665" s="97"/>
      <c r="AA665" s="97"/>
      <c r="AB665" s="97"/>
      <c r="AC665" s="97"/>
    </row>
    <row r="666" ht="12" customHeight="1" spans="1:29">
      <c r="A666" s="54"/>
      <c r="B666">
        <v>25</v>
      </c>
      <c r="C666" s="82"/>
      <c r="D666" s="79">
        <v>1.5</v>
      </c>
      <c r="E666" s="79">
        <v>1.5</v>
      </c>
      <c r="F666" s="79">
        <v>1.5</v>
      </c>
      <c r="G666" s="79">
        <v>1.5</v>
      </c>
      <c r="H666" s="79">
        <v>1.5</v>
      </c>
      <c r="I666" s="79">
        <v>1.5</v>
      </c>
      <c r="J666" s="79">
        <v>1.5</v>
      </c>
      <c r="K666" s="79">
        <v>1.5</v>
      </c>
      <c r="L666" s="79">
        <v>1.5</v>
      </c>
      <c r="M666" s="79">
        <v>1.5</v>
      </c>
      <c r="N666" s="79">
        <v>1.5</v>
      </c>
      <c r="O666" s="79">
        <v>1.5</v>
      </c>
      <c r="P666" s="79">
        <v>1.5</v>
      </c>
      <c r="Q666" s="79">
        <v>1.5</v>
      </c>
      <c r="R666" s="79">
        <v>1.5</v>
      </c>
      <c r="S666" s="79">
        <v>1.5</v>
      </c>
      <c r="T666" s="79">
        <v>1.5</v>
      </c>
      <c r="U666" s="79">
        <v>1.5</v>
      </c>
      <c r="V666" s="79">
        <v>1.5</v>
      </c>
      <c r="W666" s="79">
        <v>101.5</v>
      </c>
      <c r="X666" s="97"/>
      <c r="Y666" s="97"/>
      <c r="Z666" s="97"/>
      <c r="AA666" s="97"/>
      <c r="AB666" s="97"/>
      <c r="AC666" s="97"/>
    </row>
    <row r="667" ht="12" customHeight="1" spans="1:29">
      <c r="A667" s="54"/>
      <c r="B667">
        <v>26</v>
      </c>
      <c r="C667" s="82"/>
      <c r="D667" s="79">
        <v>1.5</v>
      </c>
      <c r="E667" s="79">
        <v>1.5</v>
      </c>
      <c r="F667" s="79">
        <v>1.5</v>
      </c>
      <c r="G667" s="79">
        <v>1.5</v>
      </c>
      <c r="H667" s="79">
        <v>1.5</v>
      </c>
      <c r="I667" s="79">
        <v>1.5</v>
      </c>
      <c r="J667" s="79">
        <v>1.5</v>
      </c>
      <c r="K667" s="79">
        <v>1.5</v>
      </c>
      <c r="L667" s="79">
        <v>1.5</v>
      </c>
      <c r="M667" s="79">
        <v>1.5</v>
      </c>
      <c r="N667" s="79">
        <v>1.5</v>
      </c>
      <c r="O667" s="79">
        <v>1.5</v>
      </c>
      <c r="P667" s="79">
        <v>1.5</v>
      </c>
      <c r="Q667" s="79">
        <v>1.5</v>
      </c>
      <c r="R667" s="79">
        <v>1.5</v>
      </c>
      <c r="S667" s="79">
        <v>1.5</v>
      </c>
      <c r="T667" s="79">
        <v>1.5</v>
      </c>
      <c r="U667" s="79">
        <v>1.5</v>
      </c>
      <c r="V667" s="79">
        <v>1.5</v>
      </c>
      <c r="W667" s="79">
        <v>101.5</v>
      </c>
      <c r="X667" s="97"/>
      <c r="Y667" s="97"/>
      <c r="Z667" s="97"/>
      <c r="AA667" s="97"/>
      <c r="AB667" s="97"/>
      <c r="AC667" s="97"/>
    </row>
    <row r="668" ht="12" customHeight="1" spans="1:29">
      <c r="A668" s="54"/>
      <c r="B668">
        <v>27</v>
      </c>
      <c r="C668" s="82"/>
      <c r="D668" s="79">
        <v>1.5</v>
      </c>
      <c r="E668" s="79">
        <v>1.5</v>
      </c>
      <c r="F668" s="79">
        <v>1.5</v>
      </c>
      <c r="G668" s="79">
        <v>1.5</v>
      </c>
      <c r="H668" s="79">
        <v>1.5</v>
      </c>
      <c r="I668" s="79">
        <v>1.5</v>
      </c>
      <c r="J668" s="79">
        <v>1.5</v>
      </c>
      <c r="K668" s="79">
        <v>1.5</v>
      </c>
      <c r="L668" s="79">
        <v>1.5</v>
      </c>
      <c r="M668" s="79">
        <v>1.5</v>
      </c>
      <c r="N668" s="79">
        <v>1.5</v>
      </c>
      <c r="O668" s="79">
        <v>1.5</v>
      </c>
      <c r="P668" s="79">
        <v>1.5</v>
      </c>
      <c r="Q668" s="79">
        <v>1.5</v>
      </c>
      <c r="R668" s="79">
        <v>1.5</v>
      </c>
      <c r="S668" s="79">
        <v>1.5</v>
      </c>
      <c r="T668" s="79">
        <v>1.5</v>
      </c>
      <c r="U668" s="79">
        <v>1.5</v>
      </c>
      <c r="V668" s="79">
        <v>1.5</v>
      </c>
      <c r="W668" s="79">
        <v>101.5</v>
      </c>
      <c r="X668" s="97"/>
      <c r="Y668" s="97"/>
      <c r="Z668" s="97"/>
      <c r="AA668" s="97"/>
      <c r="AB668" s="97"/>
      <c r="AC668" s="97"/>
    </row>
    <row r="669" ht="12" customHeight="1" spans="1:29">
      <c r="A669" s="54"/>
      <c r="B669">
        <v>28</v>
      </c>
      <c r="C669" s="82"/>
      <c r="D669" s="79">
        <v>1.5</v>
      </c>
      <c r="E669" s="79">
        <v>1.5</v>
      </c>
      <c r="F669" s="79">
        <v>1.5</v>
      </c>
      <c r="G669" s="79">
        <v>1.5</v>
      </c>
      <c r="H669" s="79">
        <v>1.5</v>
      </c>
      <c r="I669" s="79">
        <v>1.5</v>
      </c>
      <c r="J669" s="79">
        <v>1.5</v>
      </c>
      <c r="K669" s="79">
        <v>1.5</v>
      </c>
      <c r="L669" s="79">
        <v>1.5</v>
      </c>
      <c r="M669" s="79">
        <v>1.5</v>
      </c>
      <c r="N669" s="79">
        <v>1.5</v>
      </c>
      <c r="O669" s="79">
        <v>1.5</v>
      </c>
      <c r="P669" s="79">
        <v>1.5</v>
      </c>
      <c r="Q669" s="79">
        <v>1.5</v>
      </c>
      <c r="R669" s="79">
        <v>1.5</v>
      </c>
      <c r="S669" s="79">
        <v>1.5</v>
      </c>
      <c r="T669" s="79">
        <v>1.5</v>
      </c>
      <c r="U669" s="79">
        <v>1.5</v>
      </c>
      <c r="V669" s="79">
        <v>1.5</v>
      </c>
      <c r="W669" s="79">
        <v>101.5</v>
      </c>
      <c r="X669" s="97"/>
      <c r="Y669" s="97"/>
      <c r="Z669" s="97"/>
      <c r="AA669" s="97"/>
      <c r="AB669" s="97"/>
      <c r="AC669" s="97"/>
    </row>
    <row r="670" ht="12" customHeight="1" spans="1:29">
      <c r="A670" s="54"/>
      <c r="B670">
        <v>29</v>
      </c>
      <c r="C670" s="82"/>
      <c r="D670" s="79">
        <v>1.5</v>
      </c>
      <c r="E670" s="79">
        <v>1.5</v>
      </c>
      <c r="F670" s="79">
        <v>1.5</v>
      </c>
      <c r="G670" s="79">
        <v>1.5</v>
      </c>
      <c r="H670" s="79">
        <v>1.5</v>
      </c>
      <c r="I670" s="79">
        <v>1.5</v>
      </c>
      <c r="J670" s="79">
        <v>1.5</v>
      </c>
      <c r="K670" s="79">
        <v>1.5</v>
      </c>
      <c r="L670" s="79">
        <v>1.5</v>
      </c>
      <c r="M670" s="79">
        <v>1.5</v>
      </c>
      <c r="N670" s="79">
        <v>1.5</v>
      </c>
      <c r="O670" s="79">
        <v>1.5</v>
      </c>
      <c r="P670" s="79">
        <v>1.5</v>
      </c>
      <c r="Q670" s="79">
        <v>1.5</v>
      </c>
      <c r="R670" s="79">
        <v>1.5</v>
      </c>
      <c r="S670" s="79">
        <v>1.5</v>
      </c>
      <c r="T670" s="79">
        <v>1.5</v>
      </c>
      <c r="U670" s="79">
        <v>1.5</v>
      </c>
      <c r="V670" s="79">
        <v>1.5</v>
      </c>
      <c r="W670" s="79">
        <v>101.5</v>
      </c>
      <c r="X670" s="97"/>
      <c r="Y670" s="97"/>
      <c r="Z670" s="97"/>
      <c r="AA670" s="97"/>
      <c r="AB670" s="97"/>
      <c r="AC670" s="97"/>
    </row>
    <row r="671" ht="12" customHeight="1" spans="1:29">
      <c r="A671" s="54"/>
      <c r="B671">
        <v>30</v>
      </c>
      <c r="C671" s="82"/>
      <c r="D671" s="79">
        <v>1.5</v>
      </c>
      <c r="E671" s="79">
        <v>1.5</v>
      </c>
      <c r="F671" s="79">
        <v>1.5</v>
      </c>
      <c r="G671" s="79">
        <v>1.5</v>
      </c>
      <c r="H671" s="79">
        <v>1.5</v>
      </c>
      <c r="I671" s="79">
        <v>1.5</v>
      </c>
      <c r="J671" s="79">
        <v>1.5</v>
      </c>
      <c r="K671" s="79">
        <v>1.5</v>
      </c>
      <c r="L671" s="79">
        <v>1.5</v>
      </c>
      <c r="M671" s="79">
        <v>1.5</v>
      </c>
      <c r="N671" s="79">
        <v>1.5</v>
      </c>
      <c r="O671" s="79">
        <v>1.5</v>
      </c>
      <c r="P671" s="79">
        <v>1.5</v>
      </c>
      <c r="Q671" s="79">
        <v>1.5</v>
      </c>
      <c r="R671" s="79">
        <v>1.5</v>
      </c>
      <c r="S671" s="79">
        <v>1.5</v>
      </c>
      <c r="T671" s="79">
        <v>1.5</v>
      </c>
      <c r="U671" s="79">
        <v>1.5</v>
      </c>
      <c r="V671" s="79">
        <v>1.5</v>
      </c>
      <c r="W671" s="79">
        <v>101.5</v>
      </c>
      <c r="X671" s="97"/>
      <c r="Y671" s="97"/>
      <c r="Z671" s="97"/>
      <c r="AA671" s="97"/>
      <c r="AB671" s="97"/>
      <c r="AC671" s="97"/>
    </row>
    <row r="672" ht="12" customHeight="1" spans="1:29">
      <c r="A672" s="54"/>
      <c r="B672">
        <v>31</v>
      </c>
      <c r="C672" s="82"/>
      <c r="D672" s="79">
        <v>1.5</v>
      </c>
      <c r="E672" s="79">
        <v>1.5</v>
      </c>
      <c r="F672" s="79">
        <v>1.5</v>
      </c>
      <c r="G672" s="79">
        <v>1.5</v>
      </c>
      <c r="H672" s="79">
        <v>1.5</v>
      </c>
      <c r="I672" s="79">
        <v>1.5</v>
      </c>
      <c r="J672" s="79">
        <v>1.5</v>
      </c>
      <c r="K672" s="79">
        <v>1.5</v>
      </c>
      <c r="L672" s="79">
        <v>1.5</v>
      </c>
      <c r="M672" s="79">
        <v>1.5</v>
      </c>
      <c r="N672" s="79">
        <v>1.5</v>
      </c>
      <c r="O672" s="79">
        <v>1.5</v>
      </c>
      <c r="P672" s="79">
        <v>1.5</v>
      </c>
      <c r="Q672" s="79">
        <v>1.5</v>
      </c>
      <c r="R672" s="79">
        <v>1.5</v>
      </c>
      <c r="S672" s="79">
        <v>1.5</v>
      </c>
      <c r="T672" s="79">
        <v>1.5</v>
      </c>
      <c r="U672" s="79">
        <v>1.5</v>
      </c>
      <c r="V672" s="79">
        <v>1.5</v>
      </c>
      <c r="W672" s="79">
        <v>101.5</v>
      </c>
      <c r="X672" s="97"/>
      <c r="Y672" s="97"/>
      <c r="Z672" s="97"/>
      <c r="AA672" s="97"/>
      <c r="AB672" s="97"/>
      <c r="AC672" s="97"/>
    </row>
    <row r="673" ht="12" customHeight="1" spans="1:29">
      <c r="A673" s="54"/>
      <c r="B673">
        <v>32</v>
      </c>
      <c r="C673" s="82"/>
      <c r="D673" s="79">
        <v>1.5</v>
      </c>
      <c r="E673" s="79">
        <v>1.5</v>
      </c>
      <c r="F673" s="79">
        <v>1.5</v>
      </c>
      <c r="G673" s="79">
        <v>1.5</v>
      </c>
      <c r="H673" s="79">
        <v>1.5</v>
      </c>
      <c r="I673" s="79">
        <v>1.5</v>
      </c>
      <c r="J673" s="79">
        <v>1.5</v>
      </c>
      <c r="K673" s="79">
        <v>1.5</v>
      </c>
      <c r="L673" s="79">
        <v>1.5</v>
      </c>
      <c r="M673" s="79">
        <v>1.5</v>
      </c>
      <c r="N673" s="79">
        <v>1.5</v>
      </c>
      <c r="O673" s="79">
        <v>1.5</v>
      </c>
      <c r="P673" s="79">
        <v>1.5</v>
      </c>
      <c r="Q673" s="79">
        <v>1.5</v>
      </c>
      <c r="R673" s="79">
        <v>1.5</v>
      </c>
      <c r="S673" s="79">
        <v>1.5</v>
      </c>
      <c r="T673" s="79">
        <v>1.5</v>
      </c>
      <c r="U673" s="79">
        <v>1.5</v>
      </c>
      <c r="V673" s="79">
        <v>1.5</v>
      </c>
      <c r="W673" s="79">
        <v>101.5</v>
      </c>
      <c r="X673" s="97"/>
      <c r="Y673" s="97"/>
      <c r="Z673" s="97"/>
      <c r="AA673" s="97"/>
      <c r="AB673" s="97"/>
      <c r="AC673" s="97"/>
    </row>
    <row r="674" ht="12" customHeight="1" spans="1:29">
      <c r="A674" s="54"/>
      <c r="B674">
        <v>33</v>
      </c>
      <c r="C674" s="82"/>
      <c r="D674" s="79">
        <v>1.5</v>
      </c>
      <c r="E674" s="79">
        <v>1.5</v>
      </c>
      <c r="F674" s="79">
        <v>1.5</v>
      </c>
      <c r="G674" s="79">
        <v>1.5</v>
      </c>
      <c r="H674" s="79">
        <v>1.5</v>
      </c>
      <c r="I674" s="79">
        <v>1.5</v>
      </c>
      <c r="J674" s="79">
        <v>1.5</v>
      </c>
      <c r="K674" s="79">
        <v>1.5</v>
      </c>
      <c r="L674" s="79">
        <v>1.5</v>
      </c>
      <c r="M674" s="79">
        <v>1.5</v>
      </c>
      <c r="N674" s="79">
        <v>1.5</v>
      </c>
      <c r="O674" s="79">
        <v>1.5</v>
      </c>
      <c r="P674" s="79">
        <v>1.5</v>
      </c>
      <c r="Q674" s="79">
        <v>1.5</v>
      </c>
      <c r="R674" s="79">
        <v>1.5</v>
      </c>
      <c r="S674" s="79">
        <v>1.5</v>
      </c>
      <c r="T674" s="79">
        <v>1.5</v>
      </c>
      <c r="U674" s="79">
        <v>1.5</v>
      </c>
      <c r="V674" s="79">
        <v>1.5</v>
      </c>
      <c r="W674" s="79">
        <v>101.5</v>
      </c>
      <c r="X674" s="97"/>
      <c r="Y674" s="97"/>
      <c r="Z674" s="97"/>
      <c r="AA674" s="97"/>
      <c r="AB674" s="97"/>
      <c r="AC674" s="97"/>
    </row>
    <row r="675" ht="12" customHeight="1" spans="1:29">
      <c r="A675" s="54"/>
      <c r="B675">
        <v>34</v>
      </c>
      <c r="C675" s="82"/>
      <c r="D675" s="79">
        <v>1.5</v>
      </c>
      <c r="E675" s="79">
        <v>1.5</v>
      </c>
      <c r="F675" s="79">
        <v>1.5</v>
      </c>
      <c r="G675" s="79">
        <v>1.5</v>
      </c>
      <c r="H675" s="79">
        <v>1.5</v>
      </c>
      <c r="I675" s="79">
        <v>1.5</v>
      </c>
      <c r="J675" s="79">
        <v>1.5</v>
      </c>
      <c r="K675" s="79">
        <v>1.5</v>
      </c>
      <c r="L675" s="79">
        <v>1.5</v>
      </c>
      <c r="M675" s="79">
        <v>1.5</v>
      </c>
      <c r="N675" s="79">
        <v>1.5</v>
      </c>
      <c r="O675" s="79">
        <v>1.5</v>
      </c>
      <c r="P675" s="79">
        <v>1.5</v>
      </c>
      <c r="Q675" s="79">
        <v>1.5</v>
      </c>
      <c r="R675" s="79">
        <v>1.5</v>
      </c>
      <c r="S675" s="79">
        <v>1.5</v>
      </c>
      <c r="T675" s="79">
        <v>1.5</v>
      </c>
      <c r="U675" s="79">
        <v>1.5</v>
      </c>
      <c r="V675" s="79">
        <v>1.5</v>
      </c>
      <c r="W675" s="79">
        <v>101.5</v>
      </c>
      <c r="X675" s="97"/>
      <c r="Y675" s="97"/>
      <c r="Z675" s="97"/>
      <c r="AA675" s="97"/>
      <c r="AB675" s="97"/>
      <c r="AC675" s="97"/>
    </row>
    <row r="676" ht="12" customHeight="1" spans="1:29">
      <c r="A676" s="54"/>
      <c r="B676">
        <v>35</v>
      </c>
      <c r="C676" s="82"/>
      <c r="D676" s="79">
        <v>1.5</v>
      </c>
      <c r="E676" s="79">
        <v>1.5</v>
      </c>
      <c r="F676" s="79">
        <v>1.5</v>
      </c>
      <c r="G676" s="79">
        <v>1.5</v>
      </c>
      <c r="H676" s="79">
        <v>1.5</v>
      </c>
      <c r="I676" s="79">
        <v>1.5</v>
      </c>
      <c r="J676" s="79">
        <v>1.5</v>
      </c>
      <c r="K676" s="79">
        <v>1.5</v>
      </c>
      <c r="L676" s="79">
        <v>1.5</v>
      </c>
      <c r="M676" s="79">
        <v>1.5</v>
      </c>
      <c r="N676" s="79">
        <v>1.5</v>
      </c>
      <c r="O676" s="79">
        <v>1.5</v>
      </c>
      <c r="P676" s="79">
        <v>1.5</v>
      </c>
      <c r="Q676" s="79">
        <v>1.5</v>
      </c>
      <c r="R676" s="79">
        <v>1.5</v>
      </c>
      <c r="S676" s="79">
        <v>1.5</v>
      </c>
      <c r="T676" s="79">
        <v>1.5</v>
      </c>
      <c r="U676" s="79">
        <v>1.5</v>
      </c>
      <c r="V676" s="79">
        <v>1.5</v>
      </c>
      <c r="W676" s="79">
        <v>101.5</v>
      </c>
      <c r="X676" s="97"/>
      <c r="Y676" s="97"/>
      <c r="Z676" s="97"/>
      <c r="AA676" s="97"/>
      <c r="AB676" s="97"/>
      <c r="AC676" s="97"/>
    </row>
    <row r="677" ht="12" customHeight="1" spans="1:29">
      <c r="A677" s="54"/>
      <c r="B677">
        <v>36</v>
      </c>
      <c r="C677" s="82"/>
      <c r="D677" s="79">
        <v>1.5</v>
      </c>
      <c r="E677" s="79">
        <v>1.5</v>
      </c>
      <c r="F677" s="79">
        <v>1.5</v>
      </c>
      <c r="G677" s="79">
        <v>1.5</v>
      </c>
      <c r="H677" s="79">
        <v>1.5</v>
      </c>
      <c r="I677" s="79">
        <v>1.5</v>
      </c>
      <c r="J677" s="79">
        <v>1.5</v>
      </c>
      <c r="K677" s="79">
        <v>1.5</v>
      </c>
      <c r="L677" s="79">
        <v>1.5</v>
      </c>
      <c r="M677" s="79">
        <v>1.5</v>
      </c>
      <c r="N677" s="79">
        <v>1.5</v>
      </c>
      <c r="O677" s="79">
        <v>1.5</v>
      </c>
      <c r="P677" s="79">
        <v>1.5</v>
      </c>
      <c r="Q677" s="79">
        <v>1.5</v>
      </c>
      <c r="R677" s="79">
        <v>1.5</v>
      </c>
      <c r="S677" s="79">
        <v>1.5</v>
      </c>
      <c r="T677" s="79">
        <v>1.5</v>
      </c>
      <c r="U677" s="79">
        <v>1.5</v>
      </c>
      <c r="V677" s="79">
        <v>1.5</v>
      </c>
      <c r="W677" s="79">
        <v>101.5</v>
      </c>
      <c r="X677" s="97"/>
      <c r="Y677" s="97"/>
      <c r="Z677" s="97"/>
      <c r="AA677" s="97"/>
      <c r="AB677" s="97"/>
      <c r="AC677" s="97"/>
    </row>
    <row r="678" ht="12" customHeight="1" spans="1:29">
      <c r="A678" s="54"/>
      <c r="B678">
        <v>37</v>
      </c>
      <c r="C678" s="82"/>
      <c r="D678" s="79">
        <v>1.5</v>
      </c>
      <c r="E678" s="79">
        <v>1.5</v>
      </c>
      <c r="F678" s="79">
        <v>1.5</v>
      </c>
      <c r="G678" s="79">
        <v>1.5</v>
      </c>
      <c r="H678" s="79">
        <v>1.5</v>
      </c>
      <c r="I678" s="79">
        <v>1.5</v>
      </c>
      <c r="J678" s="79">
        <v>1.5</v>
      </c>
      <c r="K678" s="79">
        <v>1.5</v>
      </c>
      <c r="L678" s="79">
        <v>1.5</v>
      </c>
      <c r="M678" s="79">
        <v>1.5</v>
      </c>
      <c r="N678" s="79">
        <v>1.5</v>
      </c>
      <c r="O678" s="79">
        <v>1.5</v>
      </c>
      <c r="P678" s="79">
        <v>1.5</v>
      </c>
      <c r="Q678" s="79">
        <v>1.5</v>
      </c>
      <c r="R678" s="79">
        <v>1.5</v>
      </c>
      <c r="S678" s="79">
        <v>1.5</v>
      </c>
      <c r="T678" s="79">
        <v>1.5</v>
      </c>
      <c r="U678" s="79">
        <v>1.5</v>
      </c>
      <c r="V678" s="79">
        <v>1.5</v>
      </c>
      <c r="W678" s="79">
        <v>101.5</v>
      </c>
      <c r="X678" s="97"/>
      <c r="Y678" s="97"/>
      <c r="Z678" s="97"/>
      <c r="AA678" s="97"/>
      <c r="AB678" s="97"/>
      <c r="AC678" s="97"/>
    </row>
    <row r="679" ht="12" customHeight="1" spans="1:29">
      <c r="A679" s="54"/>
      <c r="B679">
        <v>38</v>
      </c>
      <c r="C679" s="82"/>
      <c r="D679" s="79">
        <v>1.5</v>
      </c>
      <c r="E679" s="79">
        <v>1.5</v>
      </c>
      <c r="F679" s="79">
        <v>1.5</v>
      </c>
      <c r="G679" s="79">
        <v>1.5</v>
      </c>
      <c r="H679" s="79">
        <v>1.5</v>
      </c>
      <c r="I679" s="79">
        <v>1.5</v>
      </c>
      <c r="J679" s="79">
        <v>1.5</v>
      </c>
      <c r="K679" s="79">
        <v>1.5</v>
      </c>
      <c r="L679" s="79">
        <v>1.5</v>
      </c>
      <c r="M679" s="79">
        <v>1.5</v>
      </c>
      <c r="N679" s="79">
        <v>1.5</v>
      </c>
      <c r="O679" s="79">
        <v>1.5</v>
      </c>
      <c r="P679" s="79">
        <v>1.5</v>
      </c>
      <c r="Q679" s="79">
        <v>1.5</v>
      </c>
      <c r="R679" s="79">
        <v>1.5</v>
      </c>
      <c r="S679" s="79">
        <v>1.5</v>
      </c>
      <c r="T679" s="79">
        <v>1.5</v>
      </c>
      <c r="U679" s="79">
        <v>1.5</v>
      </c>
      <c r="V679" s="79">
        <v>1.5</v>
      </c>
      <c r="W679" s="79">
        <v>101.5</v>
      </c>
      <c r="X679" s="97"/>
      <c r="Y679" s="97"/>
      <c r="Z679" s="97"/>
      <c r="AA679" s="97"/>
      <c r="AB679" s="97"/>
      <c r="AC679" s="97"/>
    </row>
    <row r="680" ht="12" customHeight="1" spans="1:29">
      <c r="A680" s="54"/>
      <c r="B680">
        <v>39</v>
      </c>
      <c r="C680" s="82"/>
      <c r="D680" s="79">
        <v>1.5</v>
      </c>
      <c r="E680" s="79">
        <v>1.5</v>
      </c>
      <c r="F680" s="79">
        <v>1.5</v>
      </c>
      <c r="G680" s="79">
        <v>1.5</v>
      </c>
      <c r="H680" s="79">
        <v>1.5</v>
      </c>
      <c r="I680" s="79">
        <v>1.5</v>
      </c>
      <c r="J680" s="79">
        <v>1.5</v>
      </c>
      <c r="K680" s="79">
        <v>1.5</v>
      </c>
      <c r="L680" s="79">
        <v>1.5</v>
      </c>
      <c r="M680" s="79">
        <v>1.5</v>
      </c>
      <c r="N680" s="79">
        <v>1.5</v>
      </c>
      <c r="O680" s="79">
        <v>1.5</v>
      </c>
      <c r="P680" s="79">
        <v>1.5</v>
      </c>
      <c r="Q680" s="79">
        <v>1.5</v>
      </c>
      <c r="R680" s="79">
        <v>1.5</v>
      </c>
      <c r="S680" s="79">
        <v>1.5</v>
      </c>
      <c r="T680" s="79">
        <v>1.5</v>
      </c>
      <c r="U680" s="79">
        <v>1.5</v>
      </c>
      <c r="V680" s="79">
        <v>1.5</v>
      </c>
      <c r="W680" s="79">
        <v>101.5</v>
      </c>
      <c r="X680" s="97"/>
      <c r="Y680" s="97"/>
      <c r="Z680" s="97"/>
      <c r="AA680" s="97"/>
      <c r="AB680" s="97"/>
      <c r="AC680" s="97"/>
    </row>
    <row r="681" ht="12" customHeight="1" spans="1:29">
      <c r="A681" s="54"/>
      <c r="B681">
        <v>40</v>
      </c>
      <c r="C681" s="82"/>
      <c r="D681" s="79">
        <v>1.5</v>
      </c>
      <c r="E681" s="79">
        <v>1.5</v>
      </c>
      <c r="F681" s="79">
        <v>1.5</v>
      </c>
      <c r="G681" s="79">
        <v>1.5</v>
      </c>
      <c r="H681" s="79">
        <v>1.5</v>
      </c>
      <c r="I681" s="79">
        <v>1.5</v>
      </c>
      <c r="J681" s="79">
        <v>1.5</v>
      </c>
      <c r="K681" s="79">
        <v>1.5</v>
      </c>
      <c r="L681" s="79">
        <v>1.5</v>
      </c>
      <c r="M681" s="79">
        <v>1.5</v>
      </c>
      <c r="N681" s="79">
        <v>1.5</v>
      </c>
      <c r="O681" s="79">
        <v>1.5</v>
      </c>
      <c r="P681" s="79">
        <v>1.5</v>
      </c>
      <c r="Q681" s="79">
        <v>1.5</v>
      </c>
      <c r="R681" s="79">
        <v>1.5</v>
      </c>
      <c r="S681" s="79">
        <v>1.5</v>
      </c>
      <c r="T681" s="79">
        <v>1.5</v>
      </c>
      <c r="U681" s="79">
        <v>1.5</v>
      </c>
      <c r="V681" s="79">
        <v>1.5</v>
      </c>
      <c r="W681" s="79">
        <v>101.5</v>
      </c>
      <c r="X681" s="97"/>
      <c r="Y681" s="97"/>
      <c r="Z681" s="97"/>
      <c r="AA681" s="97"/>
      <c r="AB681" s="97"/>
      <c r="AC681" s="97"/>
    </row>
    <row r="682" ht="12" customHeight="1" spans="1:29">
      <c r="A682" s="54"/>
      <c r="B682">
        <v>41</v>
      </c>
      <c r="C682" s="82"/>
      <c r="D682" s="79">
        <v>1.5</v>
      </c>
      <c r="E682" s="79">
        <v>1.5</v>
      </c>
      <c r="F682" s="79">
        <v>1.5</v>
      </c>
      <c r="G682" s="79">
        <v>1.5</v>
      </c>
      <c r="H682" s="79">
        <v>1.5</v>
      </c>
      <c r="I682" s="79">
        <v>1.5</v>
      </c>
      <c r="J682" s="79">
        <v>1.5</v>
      </c>
      <c r="K682" s="79">
        <v>1.5</v>
      </c>
      <c r="L682" s="79">
        <v>1.5</v>
      </c>
      <c r="M682" s="79">
        <v>1.5</v>
      </c>
      <c r="N682" s="79">
        <v>1.5</v>
      </c>
      <c r="O682" s="79">
        <v>1.5</v>
      </c>
      <c r="P682" s="79">
        <v>1.5</v>
      </c>
      <c r="Q682" s="79">
        <v>1.5</v>
      </c>
      <c r="R682" s="79">
        <v>1.5</v>
      </c>
      <c r="S682" s="79">
        <v>1.5</v>
      </c>
      <c r="T682" s="79">
        <v>1.5</v>
      </c>
      <c r="U682" s="79">
        <v>1.5</v>
      </c>
      <c r="V682" s="79">
        <v>1.5</v>
      </c>
      <c r="W682" s="79">
        <v>101.5</v>
      </c>
      <c r="X682" s="97"/>
      <c r="Y682" s="97"/>
      <c r="Z682" s="97"/>
      <c r="AA682" s="97"/>
      <c r="AB682" s="97"/>
      <c r="AC682" s="97"/>
    </row>
    <row r="683" ht="12" customHeight="1" spans="1:29">
      <c r="A683" s="54"/>
      <c r="B683">
        <v>42</v>
      </c>
      <c r="C683" s="82"/>
      <c r="D683" s="79">
        <v>1.5</v>
      </c>
      <c r="E683" s="79">
        <v>1.5</v>
      </c>
      <c r="F683" s="79">
        <v>1.5</v>
      </c>
      <c r="G683" s="79">
        <v>1.5</v>
      </c>
      <c r="H683" s="79">
        <v>1.5</v>
      </c>
      <c r="I683" s="79">
        <v>1.5</v>
      </c>
      <c r="J683" s="79">
        <v>1.5</v>
      </c>
      <c r="K683" s="79">
        <v>1.5</v>
      </c>
      <c r="L683" s="79">
        <v>1.5</v>
      </c>
      <c r="M683" s="79">
        <v>1.5</v>
      </c>
      <c r="N683" s="79">
        <v>1.5</v>
      </c>
      <c r="O683" s="79">
        <v>1.5</v>
      </c>
      <c r="P683" s="79">
        <v>1.5</v>
      </c>
      <c r="Q683" s="79">
        <v>1.5</v>
      </c>
      <c r="R683" s="79">
        <v>1.5</v>
      </c>
      <c r="S683" s="79">
        <v>1.5</v>
      </c>
      <c r="T683" s="79">
        <v>1.5</v>
      </c>
      <c r="U683" s="79">
        <v>1.5</v>
      </c>
      <c r="V683" s="79">
        <v>1.5</v>
      </c>
      <c r="W683" s="79">
        <v>101.5</v>
      </c>
      <c r="X683" s="97"/>
      <c r="Y683" s="97"/>
      <c r="Z683" s="97"/>
      <c r="AA683" s="97"/>
      <c r="AB683" s="97"/>
      <c r="AC683" s="97"/>
    </row>
    <row r="684" ht="12" customHeight="1" spans="1:29">
      <c r="A684" s="54"/>
      <c r="B684">
        <v>43</v>
      </c>
      <c r="C684" s="82"/>
      <c r="D684" s="79">
        <v>1.5</v>
      </c>
      <c r="E684" s="79">
        <v>1.5</v>
      </c>
      <c r="F684" s="79">
        <v>1.5</v>
      </c>
      <c r="G684" s="79">
        <v>1.5</v>
      </c>
      <c r="H684" s="79">
        <v>1.5</v>
      </c>
      <c r="I684" s="79">
        <v>1.5</v>
      </c>
      <c r="J684" s="79">
        <v>1.5</v>
      </c>
      <c r="K684" s="79">
        <v>1.5</v>
      </c>
      <c r="L684" s="79">
        <v>1.5</v>
      </c>
      <c r="M684" s="79">
        <v>1.5</v>
      </c>
      <c r="N684" s="79">
        <v>1.5</v>
      </c>
      <c r="O684" s="79">
        <v>1.5</v>
      </c>
      <c r="P684" s="79">
        <v>1.5</v>
      </c>
      <c r="Q684" s="79">
        <v>1.5</v>
      </c>
      <c r="R684" s="79">
        <v>1.5</v>
      </c>
      <c r="S684" s="79">
        <v>1.5</v>
      </c>
      <c r="T684" s="79">
        <v>1.5</v>
      </c>
      <c r="U684" s="79">
        <v>1.5</v>
      </c>
      <c r="V684" s="79">
        <v>1.5</v>
      </c>
      <c r="W684" s="79">
        <v>101.5</v>
      </c>
      <c r="X684" s="97"/>
      <c r="Y684" s="97"/>
      <c r="Z684" s="97"/>
      <c r="AA684" s="97"/>
      <c r="AB684" s="97"/>
      <c r="AC684" s="97"/>
    </row>
    <row r="685" ht="12" customHeight="1" spans="1:29">
      <c r="A685" s="54"/>
      <c r="B685">
        <v>44</v>
      </c>
      <c r="C685" s="82"/>
      <c r="D685" s="79">
        <v>1.5</v>
      </c>
      <c r="E685" s="79">
        <v>1.5</v>
      </c>
      <c r="F685" s="79">
        <v>1.5</v>
      </c>
      <c r="G685" s="79">
        <v>1.5</v>
      </c>
      <c r="H685" s="79">
        <v>1.5</v>
      </c>
      <c r="I685" s="79">
        <v>1.5</v>
      </c>
      <c r="J685" s="79">
        <v>1.5</v>
      </c>
      <c r="K685" s="79">
        <v>1.5</v>
      </c>
      <c r="L685" s="79">
        <v>1.5</v>
      </c>
      <c r="M685" s="79">
        <v>1.5</v>
      </c>
      <c r="N685" s="79">
        <v>1.5</v>
      </c>
      <c r="O685" s="79">
        <v>1.5</v>
      </c>
      <c r="P685" s="79">
        <v>1.5</v>
      </c>
      <c r="Q685" s="79">
        <v>1.5</v>
      </c>
      <c r="R685" s="79">
        <v>1.5</v>
      </c>
      <c r="S685" s="79">
        <v>1.5</v>
      </c>
      <c r="T685" s="79">
        <v>1.5</v>
      </c>
      <c r="U685" s="79">
        <v>1.5</v>
      </c>
      <c r="V685" s="79">
        <v>1.5</v>
      </c>
      <c r="W685" s="79">
        <v>101.5</v>
      </c>
      <c r="X685" s="97"/>
      <c r="Y685" s="97"/>
      <c r="Z685" s="97"/>
      <c r="AA685" s="97"/>
      <c r="AB685" s="97"/>
      <c r="AC685" s="97"/>
    </row>
    <row r="686" ht="12" customHeight="1" spans="1:29">
      <c r="A686" s="54"/>
      <c r="B686">
        <v>45</v>
      </c>
      <c r="C686" s="82"/>
      <c r="D686" s="79">
        <v>1.5</v>
      </c>
      <c r="E686" s="79">
        <v>1.5</v>
      </c>
      <c r="F686" s="79">
        <v>1.5</v>
      </c>
      <c r="G686" s="79">
        <v>1.5</v>
      </c>
      <c r="H686" s="79">
        <v>1.5</v>
      </c>
      <c r="I686" s="79">
        <v>1.5</v>
      </c>
      <c r="J686" s="79">
        <v>1.5</v>
      </c>
      <c r="K686" s="79">
        <v>1.5</v>
      </c>
      <c r="L686" s="79">
        <v>1.5</v>
      </c>
      <c r="M686" s="79">
        <v>1.5</v>
      </c>
      <c r="N686" s="79">
        <v>1.5</v>
      </c>
      <c r="O686" s="79">
        <v>1.5</v>
      </c>
      <c r="P686" s="79">
        <v>1.5</v>
      </c>
      <c r="Q686" s="79">
        <v>1.5</v>
      </c>
      <c r="R686" s="79">
        <v>1.5</v>
      </c>
      <c r="S686" s="79">
        <v>1.5</v>
      </c>
      <c r="T686" s="79">
        <v>1.5</v>
      </c>
      <c r="U686" s="79">
        <v>1.5</v>
      </c>
      <c r="V686" s="79">
        <v>1.5</v>
      </c>
      <c r="W686" s="79">
        <v>101.5</v>
      </c>
      <c r="X686" s="97"/>
      <c r="Y686" s="97"/>
      <c r="Z686" s="97"/>
      <c r="AA686" s="97"/>
      <c r="AB686" s="97"/>
      <c r="AC686" s="97"/>
    </row>
    <row r="687" ht="12" customHeight="1" spans="1:29">
      <c r="A687" s="54"/>
      <c r="B687">
        <v>46</v>
      </c>
      <c r="C687" s="82"/>
      <c r="D687" s="79">
        <v>1.5</v>
      </c>
      <c r="E687" s="79">
        <v>1.5</v>
      </c>
      <c r="F687" s="79">
        <v>1.5</v>
      </c>
      <c r="G687" s="79">
        <v>1.5</v>
      </c>
      <c r="H687" s="79">
        <v>1.5</v>
      </c>
      <c r="I687" s="79">
        <v>1.5</v>
      </c>
      <c r="J687" s="79">
        <v>1.5</v>
      </c>
      <c r="K687" s="79">
        <v>1.5</v>
      </c>
      <c r="L687" s="79">
        <v>1.5</v>
      </c>
      <c r="M687" s="79">
        <v>1.5</v>
      </c>
      <c r="N687" s="79">
        <v>1.5</v>
      </c>
      <c r="O687" s="79">
        <v>1.5</v>
      </c>
      <c r="P687" s="79">
        <v>1.5</v>
      </c>
      <c r="Q687" s="79">
        <v>1.5</v>
      </c>
      <c r="R687" s="79">
        <v>1.5</v>
      </c>
      <c r="S687" s="79">
        <v>1.5</v>
      </c>
      <c r="T687" s="79">
        <v>1.5</v>
      </c>
      <c r="U687" s="79">
        <v>1.5</v>
      </c>
      <c r="V687" s="79">
        <v>1.5</v>
      </c>
      <c r="W687" s="79">
        <v>101.5</v>
      </c>
      <c r="X687" s="97"/>
      <c r="Y687" s="97"/>
      <c r="Z687" s="97"/>
      <c r="AA687" s="97"/>
      <c r="AB687" s="97"/>
      <c r="AC687" s="97"/>
    </row>
    <row r="688" ht="12" customHeight="1" spans="1:29">
      <c r="A688" s="54"/>
      <c r="B688">
        <v>47</v>
      </c>
      <c r="C688" s="82"/>
      <c r="D688" s="79">
        <v>1.5</v>
      </c>
      <c r="E688" s="79">
        <v>1.5</v>
      </c>
      <c r="F688" s="79">
        <v>1.5</v>
      </c>
      <c r="G688" s="79">
        <v>1.5</v>
      </c>
      <c r="H688" s="79">
        <v>1.5</v>
      </c>
      <c r="I688" s="79">
        <v>1.5</v>
      </c>
      <c r="J688" s="79">
        <v>1.5</v>
      </c>
      <c r="K688" s="79">
        <v>1.5</v>
      </c>
      <c r="L688" s="79">
        <v>1.5</v>
      </c>
      <c r="M688" s="79">
        <v>1.5</v>
      </c>
      <c r="N688" s="79">
        <v>1.5</v>
      </c>
      <c r="O688" s="79">
        <v>1.5</v>
      </c>
      <c r="P688" s="79">
        <v>1.5</v>
      </c>
      <c r="Q688" s="79">
        <v>1.5</v>
      </c>
      <c r="R688" s="79">
        <v>1.5</v>
      </c>
      <c r="S688" s="79">
        <v>1.5</v>
      </c>
      <c r="T688" s="79">
        <v>1.5</v>
      </c>
      <c r="U688" s="79">
        <v>1.5</v>
      </c>
      <c r="V688" s="79">
        <v>1.5</v>
      </c>
      <c r="W688" s="79">
        <v>101.5</v>
      </c>
      <c r="X688" s="97"/>
      <c r="Y688" s="97"/>
      <c r="Z688" s="97"/>
      <c r="AA688" s="97"/>
      <c r="AB688" s="97"/>
      <c r="AC688" s="97"/>
    </row>
    <row r="689" ht="12" customHeight="1" spans="1:29">
      <c r="A689" s="54"/>
      <c r="B689">
        <v>48</v>
      </c>
      <c r="C689" s="82"/>
      <c r="D689" s="79">
        <v>1.5</v>
      </c>
      <c r="E689" s="79">
        <v>1.5</v>
      </c>
      <c r="F689" s="79">
        <v>1.5</v>
      </c>
      <c r="G689" s="79">
        <v>1.5</v>
      </c>
      <c r="H689" s="79">
        <v>1.5</v>
      </c>
      <c r="I689" s="79">
        <v>1.5</v>
      </c>
      <c r="J689" s="79">
        <v>1.5</v>
      </c>
      <c r="K689" s="79">
        <v>1.5</v>
      </c>
      <c r="L689" s="79">
        <v>1.5</v>
      </c>
      <c r="M689" s="79">
        <v>1.5</v>
      </c>
      <c r="N689" s="79">
        <v>1.5</v>
      </c>
      <c r="O689" s="79">
        <v>1.5</v>
      </c>
      <c r="P689" s="79">
        <v>1.5</v>
      </c>
      <c r="Q689" s="79">
        <v>1.5</v>
      </c>
      <c r="R689" s="79">
        <v>1.5</v>
      </c>
      <c r="S689" s="79">
        <v>1.5</v>
      </c>
      <c r="T689" s="79">
        <v>1.5</v>
      </c>
      <c r="U689" s="79">
        <v>1.5</v>
      </c>
      <c r="V689" s="79">
        <v>1.5</v>
      </c>
      <c r="W689" s="79">
        <v>101.5</v>
      </c>
      <c r="X689" s="97"/>
      <c r="Y689" s="97"/>
      <c r="Z689" s="97"/>
      <c r="AA689" s="97"/>
      <c r="AB689" s="97"/>
      <c r="AC689" s="97"/>
    </row>
    <row r="690" ht="12" customHeight="1" spans="1:29">
      <c r="A690" s="54"/>
      <c r="B690">
        <v>49</v>
      </c>
      <c r="C690" s="82"/>
      <c r="D690" s="79">
        <v>1.5</v>
      </c>
      <c r="E690" s="79">
        <v>1.5</v>
      </c>
      <c r="F690" s="79">
        <v>1.5</v>
      </c>
      <c r="G690" s="79">
        <v>1.5</v>
      </c>
      <c r="H690" s="79">
        <v>1.5</v>
      </c>
      <c r="I690" s="79">
        <v>1.5</v>
      </c>
      <c r="J690" s="79">
        <v>1.5</v>
      </c>
      <c r="K690" s="79">
        <v>1.5</v>
      </c>
      <c r="L690" s="79">
        <v>1.5</v>
      </c>
      <c r="M690" s="79">
        <v>1.5</v>
      </c>
      <c r="N690" s="79">
        <v>1.5</v>
      </c>
      <c r="O690" s="79">
        <v>1.5</v>
      </c>
      <c r="P690" s="79">
        <v>1.5</v>
      </c>
      <c r="Q690" s="79">
        <v>1.5</v>
      </c>
      <c r="R690" s="79">
        <v>1.5</v>
      </c>
      <c r="S690" s="79">
        <v>1.5</v>
      </c>
      <c r="T690" s="79">
        <v>1.5</v>
      </c>
      <c r="U690" s="79">
        <v>1.5</v>
      </c>
      <c r="V690" s="79">
        <v>1.5</v>
      </c>
      <c r="W690" s="79">
        <v>101.5</v>
      </c>
      <c r="X690" s="97"/>
      <c r="Y690" s="97"/>
      <c r="Z690" s="97"/>
      <c r="AA690" s="97"/>
      <c r="AB690" s="97"/>
      <c r="AC690" s="97"/>
    </row>
    <row r="691" ht="12" customHeight="1" spans="1:29">
      <c r="A691" s="54"/>
      <c r="B691">
        <v>50</v>
      </c>
      <c r="C691" s="82"/>
      <c r="D691" s="79">
        <v>1.5</v>
      </c>
      <c r="E691" s="79">
        <v>1.5</v>
      </c>
      <c r="F691" s="79">
        <v>1.5</v>
      </c>
      <c r="G691" s="79">
        <v>1.5</v>
      </c>
      <c r="H691" s="79">
        <v>1.5</v>
      </c>
      <c r="I691" s="79">
        <v>1.5</v>
      </c>
      <c r="J691" s="79">
        <v>1.5</v>
      </c>
      <c r="K691" s="79">
        <v>1.5</v>
      </c>
      <c r="L691" s="79">
        <v>1.5</v>
      </c>
      <c r="M691" s="79">
        <v>1.5</v>
      </c>
      <c r="N691" s="79">
        <v>1.5</v>
      </c>
      <c r="O691" s="79">
        <v>1.5</v>
      </c>
      <c r="P691" s="79">
        <v>1.5</v>
      </c>
      <c r="Q691" s="79">
        <v>1.5</v>
      </c>
      <c r="R691" s="79">
        <v>1.5</v>
      </c>
      <c r="S691" s="79">
        <v>1.5</v>
      </c>
      <c r="T691" s="79">
        <v>1.5</v>
      </c>
      <c r="U691" s="79">
        <v>1.5</v>
      </c>
      <c r="V691" s="79">
        <v>1.5</v>
      </c>
      <c r="W691" s="79">
        <v>101.5</v>
      </c>
      <c r="X691" s="97"/>
      <c r="Y691" s="97"/>
      <c r="Z691" s="97"/>
      <c r="AA691" s="97"/>
      <c r="AB691" s="97"/>
      <c r="AC691" s="97"/>
    </row>
    <row r="692" ht="12" customHeight="1" spans="1:29">
      <c r="A692" s="54"/>
      <c r="B692">
        <v>51</v>
      </c>
      <c r="C692" s="82"/>
      <c r="D692" s="79">
        <v>1.5</v>
      </c>
      <c r="E692" s="79">
        <v>1.5</v>
      </c>
      <c r="F692" s="79">
        <v>1.5</v>
      </c>
      <c r="G692" s="79">
        <v>1.5</v>
      </c>
      <c r="H692" s="79">
        <v>1.5</v>
      </c>
      <c r="I692" s="79">
        <v>1.5</v>
      </c>
      <c r="J692" s="79">
        <v>1.5</v>
      </c>
      <c r="K692" s="79">
        <v>1.5</v>
      </c>
      <c r="L692" s="79">
        <v>1.5</v>
      </c>
      <c r="M692" s="79">
        <v>1.5</v>
      </c>
      <c r="N692" s="79">
        <v>1.5</v>
      </c>
      <c r="O692" s="79">
        <v>1.5</v>
      </c>
      <c r="P692" s="79">
        <v>1.5</v>
      </c>
      <c r="Q692" s="79">
        <v>1.5</v>
      </c>
      <c r="R692" s="79">
        <v>1.5</v>
      </c>
      <c r="S692" s="79">
        <v>1.5</v>
      </c>
      <c r="T692" s="79">
        <v>1.5</v>
      </c>
      <c r="U692" s="79">
        <v>1.5</v>
      </c>
      <c r="V692" s="79">
        <v>1.5</v>
      </c>
      <c r="W692" s="79">
        <v>101.5</v>
      </c>
      <c r="X692" s="97"/>
      <c r="Y692" s="97"/>
      <c r="Z692" s="97"/>
      <c r="AA692" s="97"/>
      <c r="AB692" s="97"/>
      <c r="AC692" s="97"/>
    </row>
    <row r="693" ht="12" customHeight="1" spans="1:29">
      <c r="A693" s="54"/>
      <c r="B693">
        <v>52</v>
      </c>
      <c r="C693" s="82"/>
      <c r="D693" s="79">
        <v>1.5</v>
      </c>
      <c r="E693" s="79">
        <v>1.5</v>
      </c>
      <c r="F693" s="79">
        <v>1.5</v>
      </c>
      <c r="G693" s="79">
        <v>1.5</v>
      </c>
      <c r="H693" s="79">
        <v>1.5</v>
      </c>
      <c r="I693" s="79">
        <v>1.5</v>
      </c>
      <c r="J693" s="79">
        <v>1.5</v>
      </c>
      <c r="K693" s="79">
        <v>1.5</v>
      </c>
      <c r="L693" s="79">
        <v>1.5</v>
      </c>
      <c r="M693" s="79">
        <v>1.5</v>
      </c>
      <c r="N693" s="79">
        <v>1.5</v>
      </c>
      <c r="O693" s="79">
        <v>1.5</v>
      </c>
      <c r="P693" s="79">
        <v>1.5</v>
      </c>
      <c r="Q693" s="79">
        <v>1.5</v>
      </c>
      <c r="R693" s="79">
        <v>1.5</v>
      </c>
      <c r="S693" s="79">
        <v>1.5</v>
      </c>
      <c r="T693" s="79">
        <v>1.5</v>
      </c>
      <c r="U693" s="79">
        <v>1.5</v>
      </c>
      <c r="V693" s="79">
        <v>1.5</v>
      </c>
      <c r="W693" s="79">
        <v>101.5</v>
      </c>
      <c r="X693" s="97"/>
      <c r="Y693" s="97"/>
      <c r="Z693" s="97"/>
      <c r="AA693" s="97"/>
      <c r="AB693" s="97"/>
      <c r="AC693" s="97"/>
    </row>
    <row r="694" ht="12" customHeight="1" spans="1:29">
      <c r="A694" s="54"/>
      <c r="B694">
        <v>53</v>
      </c>
      <c r="C694" s="82"/>
      <c r="D694" s="79">
        <v>1.5</v>
      </c>
      <c r="E694" s="79">
        <v>1.5</v>
      </c>
      <c r="F694" s="79">
        <v>1.5</v>
      </c>
      <c r="G694" s="79">
        <v>1.5</v>
      </c>
      <c r="H694" s="79">
        <v>1.5</v>
      </c>
      <c r="I694" s="79">
        <v>1.5</v>
      </c>
      <c r="J694" s="79">
        <v>1.5</v>
      </c>
      <c r="K694" s="79">
        <v>1.5</v>
      </c>
      <c r="L694" s="79">
        <v>1.5</v>
      </c>
      <c r="M694" s="79">
        <v>1.5</v>
      </c>
      <c r="N694" s="79">
        <v>1.5</v>
      </c>
      <c r="O694" s="79">
        <v>1.5</v>
      </c>
      <c r="P694" s="79">
        <v>1.5</v>
      </c>
      <c r="Q694" s="79">
        <v>1.5</v>
      </c>
      <c r="R694" s="79">
        <v>1.5</v>
      </c>
      <c r="S694" s="79">
        <v>1.5</v>
      </c>
      <c r="T694" s="79">
        <v>1.5</v>
      </c>
      <c r="U694" s="79">
        <v>1.5</v>
      </c>
      <c r="V694" s="79">
        <v>1.5</v>
      </c>
      <c r="W694" s="79">
        <v>101.5</v>
      </c>
      <c r="X694" s="97"/>
      <c r="Y694" s="97"/>
      <c r="Z694" s="97"/>
      <c r="AA694" s="97"/>
      <c r="AB694" s="97"/>
      <c r="AC694" s="97"/>
    </row>
    <row r="695" ht="12" customHeight="1" spans="1:29">
      <c r="A695" s="54"/>
      <c r="B695">
        <v>54</v>
      </c>
      <c r="C695" s="82"/>
      <c r="D695" s="79">
        <v>1.5</v>
      </c>
      <c r="E695" s="79">
        <v>1.5</v>
      </c>
      <c r="F695" s="79">
        <v>1.5</v>
      </c>
      <c r="G695" s="79">
        <v>1.5</v>
      </c>
      <c r="H695" s="79">
        <v>1.5</v>
      </c>
      <c r="I695" s="79">
        <v>1.5</v>
      </c>
      <c r="J695" s="79">
        <v>1.5</v>
      </c>
      <c r="K695" s="79">
        <v>1.5</v>
      </c>
      <c r="L695" s="79">
        <v>1.5</v>
      </c>
      <c r="M695" s="79">
        <v>1.5</v>
      </c>
      <c r="N695" s="79">
        <v>1.5</v>
      </c>
      <c r="O695" s="79">
        <v>1.5</v>
      </c>
      <c r="P695" s="79">
        <v>1.5</v>
      </c>
      <c r="Q695" s="79">
        <v>1.5</v>
      </c>
      <c r="R695" s="79">
        <v>1.5</v>
      </c>
      <c r="S695" s="79">
        <v>1.5</v>
      </c>
      <c r="T695" s="79">
        <v>1.5</v>
      </c>
      <c r="U695" s="79">
        <v>1.5</v>
      </c>
      <c r="V695" s="79">
        <v>1.5</v>
      </c>
      <c r="W695" s="79">
        <v>101.5</v>
      </c>
      <c r="X695" s="97"/>
      <c r="Y695" s="97"/>
      <c r="Z695" s="97"/>
      <c r="AA695" s="97"/>
      <c r="AB695" s="97"/>
      <c r="AC695" s="97"/>
    </row>
    <row r="696" ht="12" customHeight="1" spans="1:29">
      <c r="A696" s="54"/>
      <c r="B696">
        <v>55</v>
      </c>
      <c r="C696" s="82"/>
      <c r="D696" s="79">
        <v>1.5</v>
      </c>
      <c r="E696" s="79">
        <v>1.5</v>
      </c>
      <c r="F696" s="79">
        <v>1.5</v>
      </c>
      <c r="G696" s="79">
        <v>1.5</v>
      </c>
      <c r="H696" s="79">
        <v>1.5</v>
      </c>
      <c r="I696" s="79">
        <v>1.5</v>
      </c>
      <c r="J696" s="79">
        <v>1.5</v>
      </c>
      <c r="K696" s="79">
        <v>1.5</v>
      </c>
      <c r="L696" s="79">
        <v>1.5</v>
      </c>
      <c r="M696" s="79">
        <v>1.5</v>
      </c>
      <c r="N696" s="79">
        <v>1.5</v>
      </c>
      <c r="O696" s="79">
        <v>1.5</v>
      </c>
      <c r="P696" s="79">
        <v>1.5</v>
      </c>
      <c r="Q696" s="79">
        <v>1.5</v>
      </c>
      <c r="R696" s="79">
        <v>1.5</v>
      </c>
      <c r="S696" s="79">
        <v>1.5</v>
      </c>
      <c r="T696" s="79">
        <v>1.5</v>
      </c>
      <c r="U696" s="79">
        <v>1.5</v>
      </c>
      <c r="V696" s="79">
        <v>1.5</v>
      </c>
      <c r="W696" s="79">
        <v>101.5</v>
      </c>
      <c r="X696" s="97"/>
      <c r="Y696" s="97"/>
      <c r="Z696" s="97"/>
      <c r="AA696" s="97"/>
      <c r="AB696" s="97"/>
      <c r="AC696" s="97"/>
    </row>
    <row r="697" ht="12" customHeight="1" spans="1:29">
      <c r="A697" s="54"/>
      <c r="B697">
        <v>56</v>
      </c>
      <c r="C697" s="82"/>
      <c r="D697" s="79">
        <v>1.5</v>
      </c>
      <c r="E697" s="79">
        <v>1.5</v>
      </c>
      <c r="F697" s="79">
        <v>1.5</v>
      </c>
      <c r="G697" s="79">
        <v>1.5</v>
      </c>
      <c r="H697" s="79">
        <v>1.5</v>
      </c>
      <c r="I697" s="79">
        <v>1.5</v>
      </c>
      <c r="J697" s="79">
        <v>1.5</v>
      </c>
      <c r="K697" s="79">
        <v>1.5</v>
      </c>
      <c r="L697" s="79">
        <v>1.5</v>
      </c>
      <c r="M697" s="79">
        <v>1.5</v>
      </c>
      <c r="N697" s="79">
        <v>1.5</v>
      </c>
      <c r="O697" s="79">
        <v>1.5</v>
      </c>
      <c r="P697" s="79">
        <v>1.5</v>
      </c>
      <c r="Q697" s="79">
        <v>1.5</v>
      </c>
      <c r="R697" s="79">
        <v>1.5</v>
      </c>
      <c r="S697" s="79">
        <v>1.5</v>
      </c>
      <c r="T697" s="79">
        <v>1.5</v>
      </c>
      <c r="U697" s="79">
        <v>1.5</v>
      </c>
      <c r="V697" s="79">
        <v>1.5</v>
      </c>
      <c r="W697" s="79">
        <v>101.5</v>
      </c>
      <c r="X697" s="97"/>
      <c r="Y697" s="97"/>
      <c r="Z697" s="97"/>
      <c r="AA697" s="97"/>
      <c r="AB697" s="97"/>
      <c r="AC697" s="97"/>
    </row>
    <row r="698" ht="12" customHeight="1" spans="1:29">
      <c r="A698" s="54"/>
      <c r="B698">
        <v>57</v>
      </c>
      <c r="C698" s="82"/>
      <c r="D698" s="79">
        <v>1.5</v>
      </c>
      <c r="E698" s="79">
        <v>1.5</v>
      </c>
      <c r="F698" s="79">
        <v>1.5</v>
      </c>
      <c r="G698" s="79">
        <v>1.5</v>
      </c>
      <c r="H698" s="79">
        <v>1.5</v>
      </c>
      <c r="I698" s="79">
        <v>1.5</v>
      </c>
      <c r="J698" s="79">
        <v>1.5</v>
      </c>
      <c r="K698" s="79">
        <v>1.5</v>
      </c>
      <c r="L698" s="79">
        <v>1.5</v>
      </c>
      <c r="M698" s="79">
        <v>1.5</v>
      </c>
      <c r="N698" s="79">
        <v>1.5</v>
      </c>
      <c r="O698" s="79">
        <v>1.5</v>
      </c>
      <c r="P698" s="79">
        <v>1.5</v>
      </c>
      <c r="Q698" s="79">
        <v>1.5</v>
      </c>
      <c r="R698" s="79">
        <v>1.5</v>
      </c>
      <c r="S698" s="79">
        <v>1.5</v>
      </c>
      <c r="T698" s="79">
        <v>1.5</v>
      </c>
      <c r="U698" s="79">
        <v>1.5</v>
      </c>
      <c r="V698" s="79">
        <v>1.5</v>
      </c>
      <c r="W698" s="79">
        <v>101.5</v>
      </c>
      <c r="X698" s="97"/>
      <c r="Y698" s="97"/>
      <c r="Z698" s="97"/>
      <c r="AA698" s="97"/>
      <c r="AB698" s="97"/>
      <c r="AC698" s="97"/>
    </row>
    <row r="699" ht="12" customHeight="1" spans="1:29">
      <c r="A699" s="54"/>
      <c r="B699">
        <v>58</v>
      </c>
      <c r="C699" s="82"/>
      <c r="D699" s="79">
        <v>1.5</v>
      </c>
      <c r="E699" s="79">
        <v>1.5</v>
      </c>
      <c r="F699" s="79">
        <v>1.5</v>
      </c>
      <c r="G699" s="79">
        <v>1.5</v>
      </c>
      <c r="H699" s="79">
        <v>1.5</v>
      </c>
      <c r="I699" s="79">
        <v>1.5</v>
      </c>
      <c r="J699" s="79">
        <v>1.5</v>
      </c>
      <c r="K699" s="79">
        <v>1.5</v>
      </c>
      <c r="L699" s="79">
        <v>1.5</v>
      </c>
      <c r="M699" s="79">
        <v>1.5</v>
      </c>
      <c r="N699" s="79">
        <v>1.5</v>
      </c>
      <c r="O699" s="79">
        <v>1.5</v>
      </c>
      <c r="P699" s="79">
        <v>1.5</v>
      </c>
      <c r="Q699" s="79">
        <v>1.5</v>
      </c>
      <c r="R699" s="79">
        <v>1.5</v>
      </c>
      <c r="S699" s="79">
        <v>1.5</v>
      </c>
      <c r="T699" s="79">
        <v>1.5</v>
      </c>
      <c r="U699" s="79">
        <v>1.5</v>
      </c>
      <c r="V699" s="79">
        <v>1.5</v>
      </c>
      <c r="W699" s="79">
        <v>101.5</v>
      </c>
      <c r="X699" s="97"/>
      <c r="Y699" s="97"/>
      <c r="Z699" s="97"/>
      <c r="AA699" s="97"/>
      <c r="AB699" s="97"/>
      <c r="AC699" s="97"/>
    </row>
    <row r="700" ht="12" customHeight="1" spans="1:29">
      <c r="A700" s="54"/>
      <c r="B700">
        <v>59</v>
      </c>
      <c r="C700" s="82"/>
      <c r="D700" s="79">
        <v>1.5</v>
      </c>
      <c r="E700" s="79">
        <v>1.5</v>
      </c>
      <c r="F700" s="79">
        <v>1.5</v>
      </c>
      <c r="G700" s="79">
        <v>1.5</v>
      </c>
      <c r="H700" s="79">
        <v>1.5</v>
      </c>
      <c r="I700" s="79">
        <v>1.5</v>
      </c>
      <c r="J700" s="79">
        <v>1.5</v>
      </c>
      <c r="K700" s="79">
        <v>1.5</v>
      </c>
      <c r="L700" s="79">
        <v>1.5</v>
      </c>
      <c r="M700" s="79">
        <v>1.5</v>
      </c>
      <c r="N700" s="79">
        <v>1.5</v>
      </c>
      <c r="O700" s="79">
        <v>1.5</v>
      </c>
      <c r="P700" s="79">
        <v>1.5</v>
      </c>
      <c r="Q700" s="79">
        <v>1.5</v>
      </c>
      <c r="R700" s="79">
        <v>1.5</v>
      </c>
      <c r="S700" s="79">
        <v>1.5</v>
      </c>
      <c r="T700" s="79">
        <v>1.5</v>
      </c>
      <c r="U700" s="79">
        <v>1.5</v>
      </c>
      <c r="V700" s="79">
        <v>1.5</v>
      </c>
      <c r="W700" s="79">
        <v>101.5</v>
      </c>
      <c r="X700" s="97"/>
      <c r="Y700" s="97"/>
      <c r="Z700" s="97"/>
      <c r="AA700" s="97"/>
      <c r="AB700" s="97"/>
      <c r="AC700" s="97"/>
    </row>
    <row r="701" ht="12" customHeight="1" spans="1:29">
      <c r="A701" s="54"/>
      <c r="B701">
        <v>60</v>
      </c>
      <c r="C701" s="82"/>
      <c r="D701" s="79">
        <v>1.5</v>
      </c>
      <c r="E701" s="79">
        <v>1.5</v>
      </c>
      <c r="F701" s="79">
        <v>1.5</v>
      </c>
      <c r="G701" s="79">
        <v>1.5</v>
      </c>
      <c r="H701" s="79">
        <v>1.5</v>
      </c>
      <c r="I701" s="79">
        <v>1.5</v>
      </c>
      <c r="J701" s="79">
        <v>1.5</v>
      </c>
      <c r="K701" s="79">
        <v>1.5</v>
      </c>
      <c r="L701" s="79">
        <v>1.5</v>
      </c>
      <c r="M701" s="79">
        <v>1.5</v>
      </c>
      <c r="N701" s="79">
        <v>1.5</v>
      </c>
      <c r="O701" s="79">
        <v>1.5</v>
      </c>
      <c r="P701" s="79">
        <v>1.5</v>
      </c>
      <c r="Q701" s="79">
        <v>1.5</v>
      </c>
      <c r="R701" s="79">
        <v>1.5</v>
      </c>
      <c r="S701" s="79">
        <v>1.5</v>
      </c>
      <c r="T701" s="79">
        <v>1.5</v>
      </c>
      <c r="U701" s="79">
        <v>1.5</v>
      </c>
      <c r="V701" s="79">
        <v>1.5</v>
      </c>
      <c r="W701" s="79">
        <v>101.5</v>
      </c>
      <c r="X701" s="97"/>
      <c r="Y701" s="97"/>
      <c r="Z701" s="97"/>
      <c r="AA701" s="97"/>
      <c r="AB701" s="97"/>
      <c r="AC701" s="97"/>
    </row>
    <row r="702" ht="12" customHeight="1" spans="1:29">
      <c r="A702" s="54"/>
      <c r="B702">
        <v>61</v>
      </c>
      <c r="C702" s="82"/>
      <c r="D702" s="79">
        <v>1.5</v>
      </c>
      <c r="E702" s="79">
        <v>1.5</v>
      </c>
      <c r="F702" s="79">
        <v>1.5</v>
      </c>
      <c r="G702" s="79">
        <v>1.5</v>
      </c>
      <c r="H702" s="79">
        <v>1.5</v>
      </c>
      <c r="I702" s="79">
        <v>1.5</v>
      </c>
      <c r="J702" s="79">
        <v>1.5</v>
      </c>
      <c r="K702" s="79">
        <v>1.5</v>
      </c>
      <c r="L702" s="79">
        <v>1.5</v>
      </c>
      <c r="M702" s="79">
        <v>1.5</v>
      </c>
      <c r="N702" s="79">
        <v>1.5</v>
      </c>
      <c r="O702" s="79">
        <v>1.5</v>
      </c>
      <c r="P702" s="79">
        <v>1.5</v>
      </c>
      <c r="Q702" s="79">
        <v>1.5</v>
      </c>
      <c r="R702" s="79">
        <v>1.5</v>
      </c>
      <c r="S702" s="79">
        <v>1.5</v>
      </c>
      <c r="T702" s="79">
        <v>1.5</v>
      </c>
      <c r="U702" s="79">
        <v>1.5</v>
      </c>
      <c r="V702" s="79">
        <v>1.5</v>
      </c>
      <c r="W702" s="79">
        <v>101.5</v>
      </c>
      <c r="X702" s="97"/>
      <c r="Y702" s="97"/>
      <c r="Z702" s="97"/>
      <c r="AA702" s="97"/>
      <c r="AB702" s="97"/>
      <c r="AC702" s="97"/>
    </row>
    <row r="703" ht="12" customHeight="1" spans="1:29">
      <c r="A703" s="54"/>
      <c r="B703">
        <v>62</v>
      </c>
      <c r="C703" s="82"/>
      <c r="D703" s="79">
        <v>1.5</v>
      </c>
      <c r="E703" s="79">
        <v>1.5</v>
      </c>
      <c r="F703" s="79">
        <v>1.5</v>
      </c>
      <c r="G703" s="79">
        <v>1.5</v>
      </c>
      <c r="H703" s="79">
        <v>1.5</v>
      </c>
      <c r="I703" s="79">
        <v>1.5</v>
      </c>
      <c r="J703" s="79">
        <v>1.5</v>
      </c>
      <c r="K703" s="79">
        <v>1.5</v>
      </c>
      <c r="L703" s="79">
        <v>1.5</v>
      </c>
      <c r="M703" s="79">
        <v>1.5</v>
      </c>
      <c r="N703" s="79">
        <v>1.5</v>
      </c>
      <c r="O703" s="79">
        <v>1.5</v>
      </c>
      <c r="P703" s="79">
        <v>1.5</v>
      </c>
      <c r="Q703" s="79">
        <v>1.5</v>
      </c>
      <c r="R703" s="79">
        <v>1.5</v>
      </c>
      <c r="S703" s="79">
        <v>1.5</v>
      </c>
      <c r="T703" s="79">
        <v>1.5</v>
      </c>
      <c r="U703" s="79">
        <v>1.5</v>
      </c>
      <c r="V703" s="79">
        <v>1.5</v>
      </c>
      <c r="W703" s="79">
        <v>101.5</v>
      </c>
      <c r="X703" s="97"/>
      <c r="Y703" s="97"/>
      <c r="Z703" s="97"/>
      <c r="AA703" s="97"/>
      <c r="AB703" s="97"/>
      <c r="AC703" s="97"/>
    </row>
    <row r="704" ht="12" customHeight="1" spans="1:29">
      <c r="A704" s="54"/>
      <c r="B704">
        <v>63</v>
      </c>
      <c r="C704" s="82"/>
      <c r="D704" s="79">
        <v>1.5</v>
      </c>
      <c r="E704" s="79">
        <v>1.5</v>
      </c>
      <c r="F704" s="79">
        <v>1.5</v>
      </c>
      <c r="G704" s="79">
        <v>1.5</v>
      </c>
      <c r="H704" s="79">
        <v>1.5</v>
      </c>
      <c r="I704" s="79">
        <v>1.5</v>
      </c>
      <c r="J704" s="79">
        <v>1.5</v>
      </c>
      <c r="K704" s="79">
        <v>1.5</v>
      </c>
      <c r="L704" s="79">
        <v>1.5</v>
      </c>
      <c r="M704" s="79">
        <v>1.5</v>
      </c>
      <c r="N704" s="79">
        <v>1.5</v>
      </c>
      <c r="O704" s="79">
        <v>1.5</v>
      </c>
      <c r="P704" s="79">
        <v>1.5</v>
      </c>
      <c r="Q704" s="79">
        <v>1.5</v>
      </c>
      <c r="R704" s="79">
        <v>1.5</v>
      </c>
      <c r="S704" s="79">
        <v>1.5</v>
      </c>
      <c r="T704" s="79">
        <v>1.5</v>
      </c>
      <c r="U704" s="79">
        <v>1.5</v>
      </c>
      <c r="V704" s="79">
        <v>1.5</v>
      </c>
      <c r="W704" s="79">
        <v>101.5</v>
      </c>
      <c r="X704" s="97"/>
      <c r="Y704" s="97"/>
      <c r="Z704" s="97"/>
      <c r="AA704" s="97"/>
      <c r="AB704" s="97"/>
      <c r="AC704" s="97"/>
    </row>
    <row r="705" ht="12" customHeight="1" spans="1:29">
      <c r="A705" s="54"/>
      <c r="B705">
        <v>64</v>
      </c>
      <c r="C705" s="82"/>
      <c r="D705" s="79">
        <v>1.5</v>
      </c>
      <c r="E705" s="79">
        <v>1.5</v>
      </c>
      <c r="F705" s="79">
        <v>1.5</v>
      </c>
      <c r="G705" s="79">
        <v>1.5</v>
      </c>
      <c r="H705" s="79">
        <v>1.5</v>
      </c>
      <c r="I705" s="79">
        <v>1.5</v>
      </c>
      <c r="J705" s="79">
        <v>1.5</v>
      </c>
      <c r="K705" s="79">
        <v>1.5</v>
      </c>
      <c r="L705" s="79">
        <v>1.5</v>
      </c>
      <c r="M705" s="79">
        <v>1.5</v>
      </c>
      <c r="N705" s="79">
        <v>1.5</v>
      </c>
      <c r="O705" s="79">
        <v>1.5</v>
      </c>
      <c r="P705" s="79">
        <v>1.5</v>
      </c>
      <c r="Q705" s="79">
        <v>1.5</v>
      </c>
      <c r="R705" s="79">
        <v>1.5</v>
      </c>
      <c r="S705" s="79">
        <v>1.5</v>
      </c>
      <c r="T705" s="79">
        <v>1.5</v>
      </c>
      <c r="U705" s="79">
        <v>1.5</v>
      </c>
      <c r="V705" s="79">
        <v>1.5</v>
      </c>
      <c r="W705" s="79">
        <v>101.5</v>
      </c>
      <c r="X705" s="97"/>
      <c r="Y705" s="97"/>
      <c r="Z705" s="97"/>
      <c r="AA705" s="97"/>
      <c r="AB705" s="97"/>
      <c r="AC705" s="97"/>
    </row>
    <row r="706" ht="12" customHeight="1" spans="1:29">
      <c r="A706" s="54"/>
      <c r="B706">
        <v>65</v>
      </c>
      <c r="C706" s="82"/>
      <c r="D706" s="79">
        <v>1.5</v>
      </c>
      <c r="E706" s="79">
        <v>1.5</v>
      </c>
      <c r="F706" s="79">
        <v>1.5</v>
      </c>
      <c r="G706" s="79">
        <v>1.5</v>
      </c>
      <c r="H706" s="79">
        <v>1.5</v>
      </c>
      <c r="I706" s="79">
        <v>1.5</v>
      </c>
      <c r="J706" s="79">
        <v>1.5</v>
      </c>
      <c r="K706" s="79">
        <v>1.5</v>
      </c>
      <c r="L706" s="79">
        <v>1.5</v>
      </c>
      <c r="M706" s="79">
        <v>1.5</v>
      </c>
      <c r="N706" s="79">
        <v>1.5</v>
      </c>
      <c r="O706" s="79">
        <v>1.5</v>
      </c>
      <c r="P706" s="79">
        <v>1.5</v>
      </c>
      <c r="Q706" s="79">
        <v>1.5</v>
      </c>
      <c r="R706" s="79">
        <v>1.5</v>
      </c>
      <c r="S706" s="79">
        <v>1.5</v>
      </c>
      <c r="T706" s="79">
        <v>1.5</v>
      </c>
      <c r="U706" s="79">
        <v>1.5</v>
      </c>
      <c r="V706" s="79">
        <v>1.5</v>
      </c>
      <c r="W706" s="79">
        <v>101.5</v>
      </c>
      <c r="X706" s="97"/>
      <c r="Y706" s="97"/>
      <c r="Z706" s="97"/>
      <c r="AA706" s="97"/>
      <c r="AB706" s="97"/>
      <c r="AC706" s="97"/>
    </row>
    <row r="707" ht="12" customHeight="1" spans="1:29">
      <c r="A707" s="54"/>
      <c r="B707">
        <v>66</v>
      </c>
      <c r="C707" s="82"/>
      <c r="D707" s="79">
        <v>1.5</v>
      </c>
      <c r="E707" s="79">
        <v>1.5</v>
      </c>
      <c r="F707" s="79">
        <v>1.5</v>
      </c>
      <c r="G707" s="79">
        <v>1.5</v>
      </c>
      <c r="H707" s="79">
        <v>1.5</v>
      </c>
      <c r="I707" s="79">
        <v>1.5</v>
      </c>
      <c r="J707" s="79">
        <v>1.5</v>
      </c>
      <c r="K707" s="79">
        <v>1.5</v>
      </c>
      <c r="L707" s="79">
        <v>1.5</v>
      </c>
      <c r="M707" s="79">
        <v>1.5</v>
      </c>
      <c r="N707" s="79">
        <v>1.5</v>
      </c>
      <c r="O707" s="79">
        <v>1.5</v>
      </c>
      <c r="P707" s="79">
        <v>1.5</v>
      </c>
      <c r="Q707" s="79">
        <v>1.5</v>
      </c>
      <c r="R707" s="79">
        <v>1.5</v>
      </c>
      <c r="S707" s="79">
        <v>1.5</v>
      </c>
      <c r="T707" s="79">
        <v>1.5</v>
      </c>
      <c r="U707" s="79">
        <v>1.5</v>
      </c>
      <c r="V707" s="79">
        <v>1.5</v>
      </c>
      <c r="W707" s="79">
        <v>101.5</v>
      </c>
      <c r="X707" s="97"/>
      <c r="Y707" s="97"/>
      <c r="Z707" s="97"/>
      <c r="AA707" s="97"/>
      <c r="AB707" s="97"/>
      <c r="AC707" s="97"/>
    </row>
    <row r="708" ht="12" customHeight="1" spans="1:29">
      <c r="A708" s="54"/>
      <c r="B708">
        <v>67</v>
      </c>
      <c r="C708" s="82"/>
      <c r="D708" s="79">
        <v>1.5</v>
      </c>
      <c r="E708" s="79">
        <v>1.5</v>
      </c>
      <c r="F708" s="79">
        <v>1.5</v>
      </c>
      <c r="G708" s="79">
        <v>1.5</v>
      </c>
      <c r="H708" s="79">
        <v>1.5</v>
      </c>
      <c r="I708" s="79">
        <v>1.5</v>
      </c>
      <c r="J708" s="79">
        <v>1.5</v>
      </c>
      <c r="K708" s="79">
        <v>1.5</v>
      </c>
      <c r="L708" s="79">
        <v>1.5</v>
      </c>
      <c r="M708" s="79">
        <v>1.5</v>
      </c>
      <c r="N708" s="79">
        <v>1.5</v>
      </c>
      <c r="O708" s="79">
        <v>1.5</v>
      </c>
      <c r="P708" s="79">
        <v>1.5</v>
      </c>
      <c r="Q708" s="79">
        <v>1.5</v>
      </c>
      <c r="R708" s="79">
        <v>1.5</v>
      </c>
      <c r="S708" s="79">
        <v>1.5</v>
      </c>
      <c r="T708" s="79">
        <v>1.5</v>
      </c>
      <c r="U708" s="79">
        <v>1.5</v>
      </c>
      <c r="V708" s="79">
        <v>1.5</v>
      </c>
      <c r="W708" s="79">
        <v>101.5</v>
      </c>
      <c r="X708" s="97"/>
      <c r="Y708" s="97"/>
      <c r="Z708" s="97"/>
      <c r="AA708" s="97"/>
      <c r="AB708" s="97"/>
      <c r="AC708" s="97"/>
    </row>
    <row r="709" ht="12" customHeight="1" spans="1:29">
      <c r="A709" s="54"/>
      <c r="B709">
        <v>68</v>
      </c>
      <c r="C709" s="82"/>
      <c r="D709" s="79">
        <v>1.5</v>
      </c>
      <c r="E709" s="79">
        <v>1.5</v>
      </c>
      <c r="F709" s="79">
        <v>1.5</v>
      </c>
      <c r="G709" s="79">
        <v>1.5</v>
      </c>
      <c r="H709" s="79">
        <v>1.5</v>
      </c>
      <c r="I709" s="79">
        <v>1.5</v>
      </c>
      <c r="J709" s="79">
        <v>1.5</v>
      </c>
      <c r="K709" s="79">
        <v>1.5</v>
      </c>
      <c r="L709" s="79">
        <v>1.5</v>
      </c>
      <c r="M709" s="79">
        <v>1.5</v>
      </c>
      <c r="N709" s="79">
        <v>1.5</v>
      </c>
      <c r="O709" s="79">
        <v>1.5</v>
      </c>
      <c r="P709" s="79">
        <v>1.5</v>
      </c>
      <c r="Q709" s="79">
        <v>1.5</v>
      </c>
      <c r="R709" s="79">
        <v>1.5</v>
      </c>
      <c r="S709" s="79">
        <v>1.5</v>
      </c>
      <c r="T709" s="79">
        <v>1.5</v>
      </c>
      <c r="U709" s="79">
        <v>1.5</v>
      </c>
      <c r="V709" s="79">
        <v>1.5</v>
      </c>
      <c r="W709" s="79">
        <v>101.5</v>
      </c>
      <c r="X709" s="97"/>
      <c r="Y709" s="97"/>
      <c r="Z709" s="97"/>
      <c r="AA709" s="97"/>
      <c r="AB709" s="97"/>
      <c r="AC709" s="97"/>
    </row>
    <row r="710" ht="12" customHeight="1" spans="1:29">
      <c r="A710" s="54"/>
      <c r="B710">
        <v>69</v>
      </c>
      <c r="C710" s="82"/>
      <c r="D710" s="79">
        <v>1.5</v>
      </c>
      <c r="E710" s="79">
        <v>1.5</v>
      </c>
      <c r="F710" s="79">
        <v>1.5</v>
      </c>
      <c r="G710" s="79">
        <v>1.5</v>
      </c>
      <c r="H710" s="79">
        <v>1.5</v>
      </c>
      <c r="I710" s="79">
        <v>1.5</v>
      </c>
      <c r="J710" s="79">
        <v>1.5</v>
      </c>
      <c r="K710" s="79">
        <v>1.5</v>
      </c>
      <c r="L710" s="79">
        <v>1.5</v>
      </c>
      <c r="M710" s="79">
        <v>1.5</v>
      </c>
      <c r="N710" s="79">
        <v>1.5</v>
      </c>
      <c r="O710" s="79">
        <v>1.5</v>
      </c>
      <c r="P710" s="79">
        <v>1.5</v>
      </c>
      <c r="Q710" s="79">
        <v>1.5</v>
      </c>
      <c r="R710" s="79">
        <v>1.5</v>
      </c>
      <c r="S710" s="79">
        <v>1.5</v>
      </c>
      <c r="T710" s="79">
        <v>1.5</v>
      </c>
      <c r="U710" s="79">
        <v>1.5</v>
      </c>
      <c r="V710" s="79">
        <v>1.5</v>
      </c>
      <c r="W710" s="79">
        <v>101.5</v>
      </c>
      <c r="X710" s="97"/>
      <c r="Y710" s="97"/>
      <c r="Z710" s="97"/>
      <c r="AA710" s="97"/>
      <c r="AB710" s="97"/>
      <c r="AC710" s="97"/>
    </row>
    <row r="711" ht="12" customHeight="1" spans="1:29">
      <c r="A711" s="54"/>
      <c r="B711">
        <v>70</v>
      </c>
      <c r="C711" s="82"/>
      <c r="D711" s="79">
        <v>1.5</v>
      </c>
      <c r="E711" s="79">
        <v>1.5</v>
      </c>
      <c r="F711" s="79">
        <v>1.5</v>
      </c>
      <c r="G711" s="79">
        <v>1.5</v>
      </c>
      <c r="H711" s="79">
        <v>1.5</v>
      </c>
      <c r="I711" s="79">
        <v>1.5</v>
      </c>
      <c r="J711" s="79">
        <v>1.5</v>
      </c>
      <c r="K711" s="79">
        <v>1.5</v>
      </c>
      <c r="L711" s="79">
        <v>1.5</v>
      </c>
      <c r="M711" s="79">
        <v>1.5</v>
      </c>
      <c r="N711" s="79">
        <v>1.5</v>
      </c>
      <c r="O711" s="79">
        <v>1.5</v>
      </c>
      <c r="P711" s="79">
        <v>1.5</v>
      </c>
      <c r="Q711" s="79">
        <v>1.5</v>
      </c>
      <c r="R711" s="79">
        <v>1.5</v>
      </c>
      <c r="S711" s="79">
        <v>1.5</v>
      </c>
      <c r="T711" s="79">
        <v>1.5</v>
      </c>
      <c r="U711" s="79">
        <v>1.5</v>
      </c>
      <c r="V711" s="79">
        <v>1.5</v>
      </c>
      <c r="W711" s="79">
        <v>101.5</v>
      </c>
      <c r="X711" s="97"/>
      <c r="Y711" s="97"/>
      <c r="Z711" s="97"/>
      <c r="AA711" s="97"/>
      <c r="AB711" s="97"/>
      <c r="AC711" s="97"/>
    </row>
    <row r="712" ht="12" customHeight="1" spans="1:29">
      <c r="A712" s="54"/>
      <c r="B712">
        <v>71</v>
      </c>
      <c r="C712" s="82"/>
      <c r="D712" s="79">
        <v>1.5</v>
      </c>
      <c r="E712" s="79">
        <v>1.5</v>
      </c>
      <c r="F712" s="79">
        <v>1.5</v>
      </c>
      <c r="G712" s="79">
        <v>1.5</v>
      </c>
      <c r="H712" s="79">
        <v>1.5</v>
      </c>
      <c r="I712" s="79">
        <v>1.5</v>
      </c>
      <c r="J712" s="79">
        <v>1.5</v>
      </c>
      <c r="K712" s="79">
        <v>1.5</v>
      </c>
      <c r="L712" s="79">
        <v>1.5</v>
      </c>
      <c r="M712" s="79">
        <v>1.5</v>
      </c>
      <c r="N712" s="79">
        <v>1.5</v>
      </c>
      <c r="O712" s="79">
        <v>1.5</v>
      </c>
      <c r="P712" s="79">
        <v>1.5</v>
      </c>
      <c r="Q712" s="79">
        <v>1.5</v>
      </c>
      <c r="R712" s="79">
        <v>1.5</v>
      </c>
      <c r="S712" s="79">
        <v>1.5</v>
      </c>
      <c r="T712" s="79">
        <v>1.5</v>
      </c>
      <c r="U712" s="79">
        <v>1.5</v>
      </c>
      <c r="V712" s="79">
        <v>1.5</v>
      </c>
      <c r="W712" s="79">
        <v>101.5</v>
      </c>
      <c r="X712" s="97"/>
      <c r="Y712" s="97"/>
      <c r="Z712" s="97"/>
      <c r="AA712" s="97"/>
      <c r="AB712" s="97"/>
      <c r="AC712" s="97"/>
    </row>
    <row r="713" ht="12" customHeight="1" spans="1:29">
      <c r="A713" s="54"/>
      <c r="B713">
        <v>72</v>
      </c>
      <c r="C713" s="82"/>
      <c r="D713" s="79">
        <v>1.5</v>
      </c>
      <c r="E713" s="79">
        <v>1.5</v>
      </c>
      <c r="F713" s="79">
        <v>1.5</v>
      </c>
      <c r="G713" s="79">
        <v>1.5</v>
      </c>
      <c r="H713" s="79">
        <v>1.5</v>
      </c>
      <c r="I713" s="79">
        <v>1.5</v>
      </c>
      <c r="J713" s="79">
        <v>1.5</v>
      </c>
      <c r="K713" s="79">
        <v>1.5</v>
      </c>
      <c r="L713" s="79">
        <v>1.5</v>
      </c>
      <c r="M713" s="79">
        <v>1.5</v>
      </c>
      <c r="N713" s="79">
        <v>1.5</v>
      </c>
      <c r="O713" s="79">
        <v>1.5</v>
      </c>
      <c r="P713" s="79">
        <v>1.5</v>
      </c>
      <c r="Q713" s="79">
        <v>1.5</v>
      </c>
      <c r="R713" s="79">
        <v>1.5</v>
      </c>
      <c r="S713" s="79">
        <v>1.5</v>
      </c>
      <c r="T713" s="79">
        <v>1.5</v>
      </c>
      <c r="U713" s="79">
        <v>1.5</v>
      </c>
      <c r="V713" s="79">
        <v>1.5</v>
      </c>
      <c r="W713" s="79">
        <v>101.5</v>
      </c>
      <c r="X713" s="97"/>
      <c r="Y713" s="97"/>
      <c r="Z713" s="97"/>
      <c r="AA713" s="97"/>
      <c r="AB713" s="97"/>
      <c r="AC713" s="97"/>
    </row>
    <row r="714" ht="12" customHeight="1" spans="1:29">
      <c r="A714" s="54"/>
      <c r="B714">
        <v>73</v>
      </c>
      <c r="C714" s="82"/>
      <c r="D714" s="79">
        <v>1.5</v>
      </c>
      <c r="E714" s="79">
        <v>1.5</v>
      </c>
      <c r="F714" s="79">
        <v>1.5</v>
      </c>
      <c r="G714" s="79">
        <v>1.5</v>
      </c>
      <c r="H714" s="79">
        <v>1.5</v>
      </c>
      <c r="I714" s="79">
        <v>1.5</v>
      </c>
      <c r="J714" s="79">
        <v>1.5</v>
      </c>
      <c r="K714" s="79">
        <v>1.5</v>
      </c>
      <c r="L714" s="79">
        <v>1.5</v>
      </c>
      <c r="M714" s="79">
        <v>1.5</v>
      </c>
      <c r="N714" s="79">
        <v>1.5</v>
      </c>
      <c r="O714" s="79">
        <v>1.5</v>
      </c>
      <c r="P714" s="79">
        <v>1.5</v>
      </c>
      <c r="Q714" s="79">
        <v>1.5</v>
      </c>
      <c r="R714" s="79">
        <v>1.5</v>
      </c>
      <c r="S714" s="79">
        <v>1.5</v>
      </c>
      <c r="T714" s="79">
        <v>1.5</v>
      </c>
      <c r="U714" s="79">
        <v>1.5</v>
      </c>
      <c r="V714" s="79">
        <v>1.5</v>
      </c>
      <c r="W714" s="79">
        <v>101.5</v>
      </c>
      <c r="X714" s="97"/>
      <c r="Y714" s="97"/>
      <c r="Z714" s="97"/>
      <c r="AA714" s="97"/>
      <c r="AB714" s="97"/>
      <c r="AC714" s="97"/>
    </row>
    <row r="715" ht="12" customHeight="1" spans="1:29">
      <c r="A715" s="54"/>
      <c r="B715">
        <v>74</v>
      </c>
      <c r="C715" s="82"/>
      <c r="D715" s="79">
        <v>1.5</v>
      </c>
      <c r="E715" s="79">
        <v>1.5</v>
      </c>
      <c r="F715" s="79">
        <v>1.5</v>
      </c>
      <c r="G715" s="79">
        <v>1.5</v>
      </c>
      <c r="H715" s="79">
        <v>1.5</v>
      </c>
      <c r="I715" s="79">
        <v>1.5</v>
      </c>
      <c r="J715" s="79">
        <v>1.5</v>
      </c>
      <c r="K715" s="79">
        <v>1.5</v>
      </c>
      <c r="L715" s="79">
        <v>1.5</v>
      </c>
      <c r="M715" s="79">
        <v>1.5</v>
      </c>
      <c r="N715" s="79">
        <v>1.5</v>
      </c>
      <c r="O715" s="79">
        <v>1.5</v>
      </c>
      <c r="P715" s="79">
        <v>1.5</v>
      </c>
      <c r="Q715" s="79">
        <v>1.5</v>
      </c>
      <c r="R715" s="79">
        <v>1.5</v>
      </c>
      <c r="S715" s="79">
        <v>1.5</v>
      </c>
      <c r="T715" s="79">
        <v>1.5</v>
      </c>
      <c r="U715" s="79">
        <v>1.5</v>
      </c>
      <c r="V715" s="79">
        <v>1.5</v>
      </c>
      <c r="W715" s="79">
        <v>101.5</v>
      </c>
      <c r="X715" s="97"/>
      <c r="Y715" s="97"/>
      <c r="Z715" s="97"/>
      <c r="AA715" s="97"/>
      <c r="AB715" s="97"/>
      <c r="AC715" s="97"/>
    </row>
    <row r="716" ht="12" customHeight="1" spans="1:29">
      <c r="A716" s="54"/>
      <c r="B716">
        <v>75</v>
      </c>
      <c r="C716" s="82"/>
      <c r="D716" s="79">
        <v>1.5</v>
      </c>
      <c r="E716" s="79">
        <v>1.5</v>
      </c>
      <c r="F716" s="79">
        <v>1.5</v>
      </c>
      <c r="G716" s="79">
        <v>1.5</v>
      </c>
      <c r="H716" s="79">
        <v>1.5</v>
      </c>
      <c r="I716" s="79">
        <v>1.5</v>
      </c>
      <c r="J716" s="79">
        <v>1.5</v>
      </c>
      <c r="K716" s="79">
        <v>1.5</v>
      </c>
      <c r="L716" s="79">
        <v>1.5</v>
      </c>
      <c r="M716" s="79">
        <v>1.5</v>
      </c>
      <c r="N716" s="79">
        <v>1.5</v>
      </c>
      <c r="O716" s="79">
        <v>1.5</v>
      </c>
      <c r="P716" s="79">
        <v>1.5</v>
      </c>
      <c r="Q716" s="79">
        <v>1.5</v>
      </c>
      <c r="R716" s="79">
        <v>1.5</v>
      </c>
      <c r="S716" s="79">
        <v>1.5</v>
      </c>
      <c r="T716" s="79">
        <v>1.5</v>
      </c>
      <c r="U716" s="79">
        <v>1.5</v>
      </c>
      <c r="V716" s="79">
        <v>1.5</v>
      </c>
      <c r="W716" s="79">
        <v>101.5</v>
      </c>
      <c r="X716" s="97"/>
      <c r="Y716" s="97"/>
      <c r="Z716" s="97"/>
      <c r="AA716" s="97"/>
      <c r="AB716" s="97"/>
      <c r="AC716" s="97"/>
    </row>
    <row r="717" ht="12" customHeight="1" spans="1:29">
      <c r="A717" s="54"/>
      <c r="B717">
        <v>76</v>
      </c>
      <c r="C717" s="82"/>
      <c r="D717" s="79">
        <v>1.5</v>
      </c>
      <c r="E717" s="79">
        <v>1.5</v>
      </c>
      <c r="F717" s="79">
        <v>1.5</v>
      </c>
      <c r="G717" s="79">
        <v>1.5</v>
      </c>
      <c r="H717" s="79">
        <v>1.5</v>
      </c>
      <c r="I717" s="79">
        <v>1.5</v>
      </c>
      <c r="J717" s="79">
        <v>1.5</v>
      </c>
      <c r="K717" s="79">
        <v>1.5</v>
      </c>
      <c r="L717" s="79">
        <v>1.5</v>
      </c>
      <c r="M717" s="79">
        <v>1.5</v>
      </c>
      <c r="N717" s="79">
        <v>1.5</v>
      </c>
      <c r="O717" s="79">
        <v>1.5</v>
      </c>
      <c r="P717" s="79">
        <v>1.5</v>
      </c>
      <c r="Q717" s="79">
        <v>1.5</v>
      </c>
      <c r="R717" s="79">
        <v>1.5</v>
      </c>
      <c r="S717" s="79">
        <v>1.5</v>
      </c>
      <c r="T717" s="79">
        <v>1.5</v>
      </c>
      <c r="U717" s="79">
        <v>1.5</v>
      </c>
      <c r="V717" s="79">
        <v>1.5</v>
      </c>
      <c r="W717" s="79">
        <v>101.5</v>
      </c>
      <c r="X717" s="97"/>
      <c r="Y717" s="97"/>
      <c r="Z717" s="97"/>
      <c r="AA717" s="97"/>
      <c r="AB717" s="97"/>
      <c r="AC717" s="97"/>
    </row>
    <row r="718" ht="12" customHeight="1" spans="1:29">
      <c r="A718" s="54"/>
      <c r="B718">
        <v>77</v>
      </c>
      <c r="C718" s="82"/>
      <c r="D718" s="79">
        <v>1.5</v>
      </c>
      <c r="E718" s="79">
        <v>1.5</v>
      </c>
      <c r="F718" s="79">
        <v>1.5</v>
      </c>
      <c r="G718" s="79">
        <v>1.5</v>
      </c>
      <c r="H718" s="79">
        <v>1.5</v>
      </c>
      <c r="I718" s="79">
        <v>1.5</v>
      </c>
      <c r="J718" s="79">
        <v>1.5</v>
      </c>
      <c r="K718" s="79">
        <v>1.5</v>
      </c>
      <c r="L718" s="79">
        <v>1.5</v>
      </c>
      <c r="M718" s="79">
        <v>1.5</v>
      </c>
      <c r="N718" s="79">
        <v>1.5</v>
      </c>
      <c r="O718" s="79">
        <v>1.5</v>
      </c>
      <c r="P718" s="79">
        <v>1.5</v>
      </c>
      <c r="Q718" s="79">
        <v>1.5</v>
      </c>
      <c r="R718" s="79">
        <v>1.5</v>
      </c>
      <c r="S718" s="79">
        <v>1.5</v>
      </c>
      <c r="T718" s="79">
        <v>1.5</v>
      </c>
      <c r="U718" s="79">
        <v>1.5</v>
      </c>
      <c r="V718" s="79">
        <v>1.5</v>
      </c>
      <c r="W718" s="79">
        <v>101.5</v>
      </c>
      <c r="X718" s="97"/>
      <c r="Y718" s="97"/>
      <c r="Z718" s="97"/>
      <c r="AA718" s="97"/>
      <c r="AB718" s="97"/>
      <c r="AC718" s="97"/>
    </row>
    <row r="719" ht="12" customHeight="1" spans="1:29">
      <c r="A719" s="54"/>
      <c r="B719">
        <v>78</v>
      </c>
      <c r="C719" s="82"/>
      <c r="D719" s="79">
        <v>1.5</v>
      </c>
      <c r="E719" s="79">
        <v>1.5</v>
      </c>
      <c r="F719" s="79">
        <v>1.5</v>
      </c>
      <c r="G719" s="79">
        <v>1.5</v>
      </c>
      <c r="H719" s="79">
        <v>1.5</v>
      </c>
      <c r="I719" s="79">
        <v>1.5</v>
      </c>
      <c r="J719" s="79">
        <v>1.5</v>
      </c>
      <c r="K719" s="79">
        <v>1.5</v>
      </c>
      <c r="L719" s="79">
        <v>1.5</v>
      </c>
      <c r="M719" s="79">
        <v>1.5</v>
      </c>
      <c r="N719" s="79">
        <v>1.5</v>
      </c>
      <c r="O719" s="79">
        <v>1.5</v>
      </c>
      <c r="P719" s="79">
        <v>1.5</v>
      </c>
      <c r="Q719" s="79">
        <v>1.5</v>
      </c>
      <c r="R719" s="79">
        <v>1.5</v>
      </c>
      <c r="S719" s="79">
        <v>1.5</v>
      </c>
      <c r="T719" s="79">
        <v>1.5</v>
      </c>
      <c r="U719" s="79">
        <v>1.5</v>
      </c>
      <c r="V719" s="79">
        <v>1.5</v>
      </c>
      <c r="W719" s="79">
        <v>101.5</v>
      </c>
      <c r="X719" s="97"/>
      <c r="Y719" s="97"/>
      <c r="Z719" s="97"/>
      <c r="AA719" s="97"/>
      <c r="AB719" s="97"/>
      <c r="AC719" s="97"/>
    </row>
    <row r="720" ht="12" customHeight="1" spans="1:29">
      <c r="A720" s="54"/>
      <c r="B720">
        <v>79</v>
      </c>
      <c r="C720" s="82"/>
      <c r="D720" s="79">
        <v>1.5</v>
      </c>
      <c r="E720" s="79">
        <v>1.5</v>
      </c>
      <c r="F720" s="79">
        <v>1.5</v>
      </c>
      <c r="G720" s="79">
        <v>1.5</v>
      </c>
      <c r="H720" s="79">
        <v>1.5</v>
      </c>
      <c r="I720" s="79">
        <v>1.5</v>
      </c>
      <c r="J720" s="79">
        <v>1.5</v>
      </c>
      <c r="K720" s="79">
        <v>1.5</v>
      </c>
      <c r="L720" s="79">
        <v>1.5</v>
      </c>
      <c r="M720" s="79">
        <v>1.5</v>
      </c>
      <c r="N720" s="79">
        <v>1.5</v>
      </c>
      <c r="O720" s="79">
        <v>1.5</v>
      </c>
      <c r="P720" s="79">
        <v>1.5</v>
      </c>
      <c r="Q720" s="79">
        <v>1.5</v>
      </c>
      <c r="R720" s="79">
        <v>1.5</v>
      </c>
      <c r="S720" s="79">
        <v>1.5</v>
      </c>
      <c r="T720" s="79">
        <v>1.5</v>
      </c>
      <c r="U720" s="79">
        <v>1.5</v>
      </c>
      <c r="V720" s="79">
        <v>1.5</v>
      </c>
      <c r="W720" s="79">
        <v>101.5</v>
      </c>
      <c r="X720" s="97"/>
      <c r="Y720" s="97"/>
      <c r="Z720" s="97"/>
      <c r="AA720" s="97"/>
      <c r="AB720" s="97"/>
      <c r="AC720" s="97"/>
    </row>
    <row r="721" ht="12" customHeight="1" spans="1:29">
      <c r="A721" s="54"/>
      <c r="B721">
        <v>80</v>
      </c>
      <c r="C721" s="82"/>
      <c r="D721" s="79">
        <v>1.5</v>
      </c>
      <c r="E721" s="79">
        <v>1.5</v>
      </c>
      <c r="F721" s="79">
        <v>1.5</v>
      </c>
      <c r="G721" s="79">
        <v>1.5</v>
      </c>
      <c r="H721" s="79">
        <v>1.5</v>
      </c>
      <c r="I721" s="79">
        <v>1.5</v>
      </c>
      <c r="J721" s="79">
        <v>1.5</v>
      </c>
      <c r="K721" s="79">
        <v>1.5</v>
      </c>
      <c r="L721" s="79">
        <v>1.5</v>
      </c>
      <c r="M721" s="79">
        <v>1.5</v>
      </c>
      <c r="N721" s="79">
        <v>1.5</v>
      </c>
      <c r="O721" s="79">
        <v>1.5</v>
      </c>
      <c r="P721" s="79">
        <v>1.5</v>
      </c>
      <c r="Q721" s="79">
        <v>1.5</v>
      </c>
      <c r="R721" s="79">
        <v>1.5</v>
      </c>
      <c r="S721" s="79">
        <v>1.5</v>
      </c>
      <c r="T721" s="79">
        <v>1.5</v>
      </c>
      <c r="U721" s="79">
        <v>1.5</v>
      </c>
      <c r="V721" s="79">
        <v>1.5</v>
      </c>
      <c r="W721" s="79">
        <v>101.5</v>
      </c>
      <c r="X721" s="97"/>
      <c r="Y721" s="97"/>
      <c r="Z721" s="97"/>
      <c r="AA721" s="97"/>
      <c r="AB721" s="97"/>
      <c r="AC721" s="97"/>
    </row>
    <row r="722" ht="12" customHeight="1" spans="1:29">
      <c r="A722" s="54"/>
      <c r="B722">
        <v>81</v>
      </c>
      <c r="C722" s="82"/>
      <c r="D722" s="79">
        <v>1.5</v>
      </c>
      <c r="E722" s="79">
        <v>1.5</v>
      </c>
      <c r="F722" s="79">
        <v>1.5</v>
      </c>
      <c r="G722" s="79">
        <v>1.5</v>
      </c>
      <c r="H722" s="79">
        <v>1.5</v>
      </c>
      <c r="I722" s="79">
        <v>1.5</v>
      </c>
      <c r="J722" s="79">
        <v>1.5</v>
      </c>
      <c r="K722" s="79">
        <v>1.5</v>
      </c>
      <c r="L722" s="79">
        <v>1.5</v>
      </c>
      <c r="M722" s="79">
        <v>1.5</v>
      </c>
      <c r="N722" s="79">
        <v>1.5</v>
      </c>
      <c r="O722" s="79">
        <v>1.5</v>
      </c>
      <c r="P722" s="79">
        <v>1.5</v>
      </c>
      <c r="Q722" s="79">
        <v>1.5</v>
      </c>
      <c r="R722" s="79">
        <v>1.5</v>
      </c>
      <c r="S722" s="79">
        <v>1.5</v>
      </c>
      <c r="T722" s="79">
        <v>1.5</v>
      </c>
      <c r="U722" s="79">
        <v>1.5</v>
      </c>
      <c r="V722" s="79">
        <v>1.5</v>
      </c>
      <c r="W722" s="79">
        <v>101.5</v>
      </c>
      <c r="X722" s="97"/>
      <c r="Y722" s="97"/>
      <c r="Z722" s="97"/>
      <c r="AA722" s="97"/>
      <c r="AB722" s="97"/>
      <c r="AC722" s="97"/>
    </row>
    <row r="723" ht="12" customHeight="1" spans="1:29">
      <c r="A723" s="54"/>
      <c r="B723">
        <v>82</v>
      </c>
      <c r="C723" s="82"/>
      <c r="D723" s="79">
        <v>1.5</v>
      </c>
      <c r="E723" s="79">
        <v>1.5</v>
      </c>
      <c r="F723" s="79">
        <v>1.5</v>
      </c>
      <c r="G723" s="79">
        <v>1.5</v>
      </c>
      <c r="H723" s="79">
        <v>1.5</v>
      </c>
      <c r="I723" s="79">
        <v>1.5</v>
      </c>
      <c r="J723" s="79">
        <v>1.5</v>
      </c>
      <c r="K723" s="79">
        <v>1.5</v>
      </c>
      <c r="L723" s="79">
        <v>1.5</v>
      </c>
      <c r="M723" s="79">
        <v>1.5</v>
      </c>
      <c r="N723" s="79">
        <v>1.5</v>
      </c>
      <c r="O723" s="79">
        <v>1.5</v>
      </c>
      <c r="P723" s="79">
        <v>1.5</v>
      </c>
      <c r="Q723" s="79">
        <v>1.5</v>
      </c>
      <c r="R723" s="79">
        <v>1.5</v>
      </c>
      <c r="S723" s="79">
        <v>1.5</v>
      </c>
      <c r="T723" s="79">
        <v>1.5</v>
      </c>
      <c r="U723" s="79">
        <v>1.5</v>
      </c>
      <c r="V723" s="79">
        <v>1.5</v>
      </c>
      <c r="W723" s="79">
        <v>101.5</v>
      </c>
      <c r="X723" s="97"/>
      <c r="Y723" s="97"/>
      <c r="Z723" s="97"/>
      <c r="AA723" s="97"/>
      <c r="AB723" s="97"/>
      <c r="AC723" s="97"/>
    </row>
    <row r="724" ht="12" customHeight="1" spans="1:29">
      <c r="A724" s="54"/>
      <c r="B724">
        <v>83</v>
      </c>
      <c r="C724" s="82"/>
      <c r="D724" s="79">
        <v>1.5</v>
      </c>
      <c r="E724" s="79">
        <v>1.5</v>
      </c>
      <c r="F724" s="79">
        <v>1.5</v>
      </c>
      <c r="G724" s="79">
        <v>1.5</v>
      </c>
      <c r="H724" s="79">
        <v>1.5</v>
      </c>
      <c r="I724" s="79">
        <v>1.5</v>
      </c>
      <c r="J724" s="79">
        <v>1.5</v>
      </c>
      <c r="K724" s="79">
        <v>1.5</v>
      </c>
      <c r="L724" s="79">
        <v>1.5</v>
      </c>
      <c r="M724" s="79">
        <v>1.5</v>
      </c>
      <c r="N724" s="79">
        <v>1.5</v>
      </c>
      <c r="O724" s="79">
        <v>1.5</v>
      </c>
      <c r="P724" s="79">
        <v>1.5</v>
      </c>
      <c r="Q724" s="79">
        <v>1.5</v>
      </c>
      <c r="R724" s="79">
        <v>1.5</v>
      </c>
      <c r="S724" s="79">
        <v>1.5</v>
      </c>
      <c r="T724" s="79">
        <v>1.5</v>
      </c>
      <c r="U724" s="79">
        <v>1.5</v>
      </c>
      <c r="V724" s="79">
        <v>1.5</v>
      </c>
      <c r="W724" s="79">
        <v>101.5</v>
      </c>
      <c r="X724" s="97"/>
      <c r="Y724" s="97"/>
      <c r="Z724" s="97"/>
      <c r="AA724" s="97"/>
      <c r="AB724" s="97"/>
      <c r="AC724" s="97"/>
    </row>
    <row r="725" ht="12" customHeight="1" spans="1:29">
      <c r="A725" s="54"/>
      <c r="B725">
        <v>84</v>
      </c>
      <c r="C725" s="82"/>
      <c r="D725" s="79">
        <v>1.5</v>
      </c>
      <c r="E725" s="79">
        <v>1.5</v>
      </c>
      <c r="F725" s="79">
        <v>1.5</v>
      </c>
      <c r="G725" s="79">
        <v>1.5</v>
      </c>
      <c r="H725" s="79">
        <v>1.5</v>
      </c>
      <c r="I725" s="79">
        <v>1.5</v>
      </c>
      <c r="J725" s="79">
        <v>1.5</v>
      </c>
      <c r="K725" s="79">
        <v>1.5</v>
      </c>
      <c r="L725" s="79">
        <v>1.5</v>
      </c>
      <c r="M725" s="79">
        <v>1.5</v>
      </c>
      <c r="N725" s="79">
        <v>1.5</v>
      </c>
      <c r="O725" s="79">
        <v>1.5</v>
      </c>
      <c r="P725" s="79">
        <v>1.5</v>
      </c>
      <c r="Q725" s="79">
        <v>1.5</v>
      </c>
      <c r="R725" s="79">
        <v>1.5</v>
      </c>
      <c r="S725" s="79">
        <v>1.5</v>
      </c>
      <c r="T725" s="79">
        <v>1.5</v>
      </c>
      <c r="U725" s="79">
        <v>1.5</v>
      </c>
      <c r="V725" s="79">
        <v>1.5</v>
      </c>
      <c r="W725" s="79">
        <v>101.5</v>
      </c>
      <c r="X725" s="97"/>
      <c r="Y725" s="97"/>
      <c r="Z725" s="97"/>
      <c r="AA725" s="97"/>
      <c r="AB725" s="97"/>
      <c r="AC725" s="97"/>
    </row>
    <row r="726" ht="12" customHeight="1" spans="1:29">
      <c r="A726" s="54"/>
      <c r="B726">
        <v>85</v>
      </c>
      <c r="C726" s="82"/>
      <c r="D726" s="79">
        <v>1.5</v>
      </c>
      <c r="E726" s="79">
        <v>1.5</v>
      </c>
      <c r="F726" s="79">
        <v>1.5</v>
      </c>
      <c r="G726" s="79">
        <v>1.5</v>
      </c>
      <c r="H726" s="79">
        <v>1.5</v>
      </c>
      <c r="I726" s="79">
        <v>1.5</v>
      </c>
      <c r="J726" s="79">
        <v>1.5</v>
      </c>
      <c r="K726" s="79">
        <v>1.5</v>
      </c>
      <c r="L726" s="79">
        <v>1.5</v>
      </c>
      <c r="M726" s="79">
        <v>1.5</v>
      </c>
      <c r="N726" s="79">
        <v>1.5</v>
      </c>
      <c r="O726" s="79">
        <v>1.5</v>
      </c>
      <c r="P726" s="79">
        <v>1.5</v>
      </c>
      <c r="Q726" s="79">
        <v>1.5</v>
      </c>
      <c r="R726" s="79">
        <v>1.5</v>
      </c>
      <c r="S726" s="79">
        <v>1.5</v>
      </c>
      <c r="T726" s="79">
        <v>1.5</v>
      </c>
      <c r="U726" s="79">
        <v>1.5</v>
      </c>
      <c r="V726" s="79">
        <v>1.5</v>
      </c>
      <c r="W726" s="79">
        <v>101.5</v>
      </c>
      <c r="X726" s="97"/>
      <c r="Y726" s="97"/>
      <c r="Z726" s="97"/>
      <c r="AA726" s="97"/>
      <c r="AB726" s="97"/>
      <c r="AC726" s="97"/>
    </row>
    <row r="727" ht="12" customHeight="1" spans="1:29">
      <c r="A727" s="54"/>
      <c r="B727">
        <v>86</v>
      </c>
      <c r="C727" s="82"/>
      <c r="D727" s="79">
        <v>1.5</v>
      </c>
      <c r="E727" s="79">
        <v>1.5</v>
      </c>
      <c r="F727" s="79">
        <v>1.5</v>
      </c>
      <c r="G727" s="79">
        <v>1.5</v>
      </c>
      <c r="H727" s="79">
        <v>1.5</v>
      </c>
      <c r="I727" s="79">
        <v>1.5</v>
      </c>
      <c r="J727" s="79">
        <v>1.5</v>
      </c>
      <c r="K727" s="79">
        <v>1.5</v>
      </c>
      <c r="L727" s="79">
        <v>1.5</v>
      </c>
      <c r="M727" s="79">
        <v>1.5</v>
      </c>
      <c r="N727" s="79">
        <v>1.5</v>
      </c>
      <c r="O727" s="79">
        <v>1.5</v>
      </c>
      <c r="P727" s="79">
        <v>1.5</v>
      </c>
      <c r="Q727" s="79">
        <v>1.5</v>
      </c>
      <c r="R727" s="79">
        <v>1.5</v>
      </c>
      <c r="S727" s="79">
        <v>1.5</v>
      </c>
      <c r="T727" s="79">
        <v>1.5</v>
      </c>
      <c r="U727" s="79">
        <v>1.5</v>
      </c>
      <c r="V727" s="79">
        <v>1.5</v>
      </c>
      <c r="W727" s="79">
        <v>101.5</v>
      </c>
      <c r="X727" s="97"/>
      <c r="Y727" s="97"/>
      <c r="Z727" s="97"/>
      <c r="AA727" s="97"/>
      <c r="AB727" s="97"/>
      <c r="AC727" s="97"/>
    </row>
    <row r="728" ht="12" customHeight="1" spans="1:29">
      <c r="A728" s="54"/>
      <c r="B728">
        <v>87</v>
      </c>
      <c r="C728" s="82"/>
      <c r="D728" s="79">
        <v>1.5</v>
      </c>
      <c r="E728" s="79">
        <v>1.5</v>
      </c>
      <c r="F728" s="79">
        <v>1.5</v>
      </c>
      <c r="G728" s="79">
        <v>1.5</v>
      </c>
      <c r="H728" s="79">
        <v>1.5</v>
      </c>
      <c r="I728" s="79">
        <v>1.5</v>
      </c>
      <c r="J728" s="79">
        <v>1.5</v>
      </c>
      <c r="K728" s="79">
        <v>1.5</v>
      </c>
      <c r="L728" s="79">
        <v>1.5</v>
      </c>
      <c r="M728" s="79">
        <v>1.5</v>
      </c>
      <c r="N728" s="79">
        <v>1.5</v>
      </c>
      <c r="O728" s="79">
        <v>1.5</v>
      </c>
      <c r="P728" s="79">
        <v>1.5</v>
      </c>
      <c r="Q728" s="79">
        <v>1.5</v>
      </c>
      <c r="R728" s="79">
        <v>1.5</v>
      </c>
      <c r="S728" s="79">
        <v>1.5</v>
      </c>
      <c r="T728" s="79">
        <v>1.5</v>
      </c>
      <c r="U728" s="79">
        <v>1.5</v>
      </c>
      <c r="V728" s="79">
        <v>1.5</v>
      </c>
      <c r="W728" s="79">
        <v>101.5</v>
      </c>
      <c r="X728" s="97"/>
      <c r="Y728" s="97"/>
      <c r="Z728" s="97"/>
      <c r="AA728" s="97"/>
      <c r="AB728" s="97"/>
      <c r="AC728" s="97"/>
    </row>
    <row r="729" ht="12" customHeight="1" spans="1:29">
      <c r="A729" s="54"/>
      <c r="B729">
        <v>88</v>
      </c>
      <c r="C729" s="82"/>
      <c r="D729" s="79">
        <v>1.5</v>
      </c>
      <c r="E729" s="79">
        <v>1.5</v>
      </c>
      <c r="F729" s="79">
        <v>1.5</v>
      </c>
      <c r="G729" s="79">
        <v>1.5</v>
      </c>
      <c r="H729" s="79">
        <v>1.5</v>
      </c>
      <c r="I729" s="79">
        <v>1.5</v>
      </c>
      <c r="J729" s="79">
        <v>1.5</v>
      </c>
      <c r="K729" s="79">
        <v>1.5</v>
      </c>
      <c r="L729" s="79">
        <v>1.5</v>
      </c>
      <c r="M729" s="79">
        <v>1.5</v>
      </c>
      <c r="N729" s="79">
        <v>1.5</v>
      </c>
      <c r="O729" s="79">
        <v>1.5</v>
      </c>
      <c r="P729" s="79">
        <v>1.5</v>
      </c>
      <c r="Q729" s="79">
        <v>1.5</v>
      </c>
      <c r="R729" s="79">
        <v>1.5</v>
      </c>
      <c r="S729" s="79">
        <v>1.5</v>
      </c>
      <c r="T729" s="79">
        <v>1.5</v>
      </c>
      <c r="U729" s="79">
        <v>1.5</v>
      </c>
      <c r="V729" s="79">
        <v>1.5</v>
      </c>
      <c r="W729" s="79">
        <v>101.5</v>
      </c>
      <c r="X729" s="97"/>
      <c r="Y729" s="97"/>
      <c r="Z729" s="97"/>
      <c r="AA729" s="97"/>
      <c r="AB729" s="97"/>
      <c r="AC729" s="97"/>
    </row>
    <row r="730" ht="12" customHeight="1" spans="1:29">
      <c r="A730" s="54"/>
      <c r="B730">
        <v>89</v>
      </c>
      <c r="C730" s="82"/>
      <c r="D730" s="79">
        <v>1.5</v>
      </c>
      <c r="E730" s="79">
        <v>1.5</v>
      </c>
      <c r="F730" s="79">
        <v>1.5</v>
      </c>
      <c r="G730" s="79">
        <v>1.5</v>
      </c>
      <c r="H730" s="79">
        <v>1.5</v>
      </c>
      <c r="I730" s="79">
        <v>1.5</v>
      </c>
      <c r="J730" s="79">
        <v>1.5</v>
      </c>
      <c r="K730" s="79">
        <v>1.5</v>
      </c>
      <c r="L730" s="79">
        <v>1.5</v>
      </c>
      <c r="M730" s="79">
        <v>1.5</v>
      </c>
      <c r="N730" s="79">
        <v>1.5</v>
      </c>
      <c r="O730" s="79">
        <v>1.5</v>
      </c>
      <c r="P730" s="79">
        <v>1.5</v>
      </c>
      <c r="Q730" s="79">
        <v>1.5</v>
      </c>
      <c r="R730" s="79">
        <v>1.5</v>
      </c>
      <c r="S730" s="79">
        <v>1.5</v>
      </c>
      <c r="T730" s="79">
        <v>1.5</v>
      </c>
      <c r="U730" s="79">
        <v>1.5</v>
      </c>
      <c r="V730" s="79">
        <v>1.5</v>
      </c>
      <c r="W730" s="79">
        <v>101.5</v>
      </c>
      <c r="X730" s="97"/>
      <c r="Y730" s="97"/>
      <c r="Z730" s="97"/>
      <c r="AA730" s="97"/>
      <c r="AB730" s="97"/>
      <c r="AC730" s="97"/>
    </row>
    <row r="731" ht="12" customHeight="1" spans="1:29">
      <c r="A731" s="54"/>
      <c r="B731">
        <v>90</v>
      </c>
      <c r="C731" s="82"/>
      <c r="D731" s="79">
        <v>1.5</v>
      </c>
      <c r="E731" s="79">
        <v>1.5</v>
      </c>
      <c r="F731" s="79">
        <v>1.5</v>
      </c>
      <c r="G731" s="79">
        <v>1.5</v>
      </c>
      <c r="H731" s="79">
        <v>1.5</v>
      </c>
      <c r="I731" s="79">
        <v>1.5</v>
      </c>
      <c r="J731" s="79">
        <v>1.5</v>
      </c>
      <c r="K731" s="79">
        <v>1.5</v>
      </c>
      <c r="L731" s="79">
        <v>1.5</v>
      </c>
      <c r="M731" s="79">
        <v>1.5</v>
      </c>
      <c r="N731" s="79">
        <v>1.5</v>
      </c>
      <c r="O731" s="79">
        <v>1.5</v>
      </c>
      <c r="P731" s="79">
        <v>1.5</v>
      </c>
      <c r="Q731" s="79">
        <v>1.5</v>
      </c>
      <c r="R731" s="79">
        <v>1.5</v>
      </c>
      <c r="S731" s="79">
        <v>1.5</v>
      </c>
      <c r="T731" s="79">
        <v>1.5</v>
      </c>
      <c r="U731" s="79">
        <v>1.5</v>
      </c>
      <c r="V731" s="79">
        <v>1.5</v>
      </c>
      <c r="W731" s="79">
        <v>101.5</v>
      </c>
      <c r="X731" s="97"/>
      <c r="Y731" s="97"/>
      <c r="Z731" s="97"/>
      <c r="AA731" s="97"/>
      <c r="AB731" s="97"/>
      <c r="AC731" s="97"/>
    </row>
    <row r="732" ht="12" customHeight="1" spans="1:29">
      <c r="A732" s="54"/>
      <c r="B732">
        <v>91</v>
      </c>
      <c r="C732" s="82"/>
      <c r="D732" s="79">
        <v>1.5</v>
      </c>
      <c r="E732" s="79">
        <v>1.5</v>
      </c>
      <c r="F732" s="79">
        <v>1.5</v>
      </c>
      <c r="G732" s="79">
        <v>1.5</v>
      </c>
      <c r="H732" s="79">
        <v>1.5</v>
      </c>
      <c r="I732" s="79">
        <v>1.5</v>
      </c>
      <c r="J732" s="79">
        <v>1.5</v>
      </c>
      <c r="K732" s="79">
        <v>1.5</v>
      </c>
      <c r="L732" s="79">
        <v>1.5</v>
      </c>
      <c r="M732" s="79">
        <v>1.5</v>
      </c>
      <c r="N732" s="79">
        <v>1.5</v>
      </c>
      <c r="O732" s="79">
        <v>1.5</v>
      </c>
      <c r="P732" s="79">
        <v>1.5</v>
      </c>
      <c r="Q732" s="79">
        <v>1.5</v>
      </c>
      <c r="R732" s="79">
        <v>1.5</v>
      </c>
      <c r="S732" s="79">
        <v>1.5</v>
      </c>
      <c r="T732" s="79">
        <v>1.5</v>
      </c>
      <c r="U732" s="79">
        <v>1.5</v>
      </c>
      <c r="V732" s="79">
        <v>1.5</v>
      </c>
      <c r="W732" s="79">
        <v>101.5</v>
      </c>
      <c r="X732" s="97"/>
      <c r="Y732" s="97"/>
      <c r="Z732" s="97"/>
      <c r="AA732" s="97"/>
      <c r="AB732" s="97"/>
      <c r="AC732" s="97"/>
    </row>
    <row r="733" ht="12" customHeight="1" spans="1:29">
      <c r="A733" s="54"/>
      <c r="B733">
        <v>92</v>
      </c>
      <c r="C733" s="82"/>
      <c r="D733" s="79">
        <v>1.5</v>
      </c>
      <c r="E733" s="79">
        <v>1.5</v>
      </c>
      <c r="F733" s="79">
        <v>1.5</v>
      </c>
      <c r="G733" s="79">
        <v>1.5</v>
      </c>
      <c r="H733" s="79">
        <v>1.5</v>
      </c>
      <c r="I733" s="79">
        <v>1.5</v>
      </c>
      <c r="J733" s="79">
        <v>1.5</v>
      </c>
      <c r="K733" s="79">
        <v>1.5</v>
      </c>
      <c r="L733" s="79">
        <v>1.5</v>
      </c>
      <c r="M733" s="79">
        <v>1.5</v>
      </c>
      <c r="N733" s="79">
        <v>1.5</v>
      </c>
      <c r="O733" s="79">
        <v>1.5</v>
      </c>
      <c r="P733" s="79">
        <v>1.5</v>
      </c>
      <c r="Q733" s="79">
        <v>1.5</v>
      </c>
      <c r="R733" s="79">
        <v>1.5</v>
      </c>
      <c r="S733" s="79">
        <v>1.5</v>
      </c>
      <c r="T733" s="79">
        <v>1.5</v>
      </c>
      <c r="U733" s="79">
        <v>1.5</v>
      </c>
      <c r="V733" s="79">
        <v>1.5</v>
      </c>
      <c r="W733" s="79">
        <v>101.5</v>
      </c>
      <c r="X733" s="97"/>
      <c r="Y733" s="97"/>
      <c r="Z733" s="97"/>
      <c r="AA733" s="97"/>
      <c r="AB733" s="97"/>
      <c r="AC733" s="97"/>
    </row>
    <row r="734" ht="12" customHeight="1" spans="1:29">
      <c r="A734" s="54"/>
      <c r="B734">
        <v>93</v>
      </c>
      <c r="C734" s="82"/>
      <c r="D734" s="79">
        <v>1.5</v>
      </c>
      <c r="E734" s="79">
        <v>1.5</v>
      </c>
      <c r="F734" s="79">
        <v>1.5</v>
      </c>
      <c r="G734" s="79">
        <v>1.5</v>
      </c>
      <c r="H734" s="79">
        <v>1.5</v>
      </c>
      <c r="I734" s="79">
        <v>1.5</v>
      </c>
      <c r="J734" s="79">
        <v>1.5</v>
      </c>
      <c r="K734" s="79">
        <v>1.5</v>
      </c>
      <c r="L734" s="79">
        <v>1.5</v>
      </c>
      <c r="M734" s="79">
        <v>1.5</v>
      </c>
      <c r="N734" s="79">
        <v>1.5</v>
      </c>
      <c r="O734" s="79">
        <v>1.5</v>
      </c>
      <c r="P734" s="79">
        <v>1.5</v>
      </c>
      <c r="Q734" s="79">
        <v>1.5</v>
      </c>
      <c r="R734" s="79">
        <v>1.5</v>
      </c>
      <c r="S734" s="79">
        <v>1.5</v>
      </c>
      <c r="T734" s="79">
        <v>1.5</v>
      </c>
      <c r="U734" s="79">
        <v>1.5</v>
      </c>
      <c r="V734" s="79">
        <v>1.5</v>
      </c>
      <c r="W734" s="79">
        <v>101.5</v>
      </c>
      <c r="X734" s="97"/>
      <c r="Y734" s="97"/>
      <c r="Z734" s="97"/>
      <c r="AA734" s="97"/>
      <c r="AB734" s="97"/>
      <c r="AC734" s="97"/>
    </row>
    <row r="735" ht="12" customHeight="1" spans="1:29">
      <c r="A735" s="54"/>
      <c r="B735">
        <v>94</v>
      </c>
      <c r="C735" s="82"/>
      <c r="D735" s="79">
        <v>1.5</v>
      </c>
      <c r="E735" s="79">
        <v>1.5</v>
      </c>
      <c r="F735" s="79">
        <v>1.5</v>
      </c>
      <c r="G735" s="79">
        <v>1.5</v>
      </c>
      <c r="H735" s="79">
        <v>1.5</v>
      </c>
      <c r="I735" s="79">
        <v>1.5</v>
      </c>
      <c r="J735" s="79">
        <v>1.5</v>
      </c>
      <c r="K735" s="79">
        <v>1.5</v>
      </c>
      <c r="L735" s="79">
        <v>1.5</v>
      </c>
      <c r="M735" s="79">
        <v>1.5</v>
      </c>
      <c r="N735" s="79">
        <v>1.5</v>
      </c>
      <c r="O735" s="79">
        <v>1.5</v>
      </c>
      <c r="P735" s="79">
        <v>1.5</v>
      </c>
      <c r="Q735" s="79">
        <v>1.5</v>
      </c>
      <c r="R735" s="79">
        <v>1.5</v>
      </c>
      <c r="S735" s="79">
        <v>1.5</v>
      </c>
      <c r="T735" s="79">
        <v>1.5</v>
      </c>
      <c r="U735" s="79">
        <v>1.5</v>
      </c>
      <c r="V735" s="79">
        <v>1.5</v>
      </c>
      <c r="W735" s="79">
        <v>101.5</v>
      </c>
      <c r="X735" s="97"/>
      <c r="Y735" s="97"/>
      <c r="Z735" s="97"/>
      <c r="AA735" s="97"/>
      <c r="AB735" s="97"/>
      <c r="AC735" s="97"/>
    </row>
    <row r="736" ht="12" customHeight="1" spans="1:29">
      <c r="A736" s="54"/>
      <c r="B736">
        <v>95</v>
      </c>
      <c r="C736" s="82"/>
      <c r="D736" s="79">
        <v>1.5</v>
      </c>
      <c r="E736" s="79">
        <v>1.5</v>
      </c>
      <c r="F736" s="79">
        <v>1.5</v>
      </c>
      <c r="G736" s="79">
        <v>1.5</v>
      </c>
      <c r="H736" s="79">
        <v>1.5</v>
      </c>
      <c r="I736" s="79">
        <v>1.5</v>
      </c>
      <c r="J736" s="79">
        <v>1.5</v>
      </c>
      <c r="K736" s="79">
        <v>1.5</v>
      </c>
      <c r="L736" s="79">
        <v>1.5</v>
      </c>
      <c r="M736" s="79">
        <v>1.5</v>
      </c>
      <c r="N736" s="79">
        <v>1.5</v>
      </c>
      <c r="O736" s="79">
        <v>1.5</v>
      </c>
      <c r="P736" s="79">
        <v>1.5</v>
      </c>
      <c r="Q736" s="79">
        <v>1.5</v>
      </c>
      <c r="R736" s="79">
        <v>1.5</v>
      </c>
      <c r="S736" s="79">
        <v>1.5</v>
      </c>
      <c r="T736" s="79">
        <v>1.5</v>
      </c>
      <c r="U736" s="79">
        <v>1.5</v>
      </c>
      <c r="V736" s="79">
        <v>1.5</v>
      </c>
      <c r="W736" s="79">
        <v>101.5</v>
      </c>
      <c r="X736" s="97"/>
      <c r="Y736" s="97"/>
      <c r="Z736" s="97"/>
      <c r="AA736" s="97"/>
      <c r="AB736" s="97"/>
      <c r="AC736" s="97"/>
    </row>
    <row r="737" ht="12" customHeight="1" spans="1:29">
      <c r="A737" s="54"/>
      <c r="B737">
        <v>96</v>
      </c>
      <c r="C737" s="82"/>
      <c r="D737" s="79">
        <v>1.5</v>
      </c>
      <c r="E737" s="79">
        <v>1.5</v>
      </c>
      <c r="F737" s="79">
        <v>1.5</v>
      </c>
      <c r="G737" s="79">
        <v>1.5</v>
      </c>
      <c r="H737" s="79">
        <v>1.5</v>
      </c>
      <c r="I737" s="79">
        <v>1.5</v>
      </c>
      <c r="J737" s="79">
        <v>1.5</v>
      </c>
      <c r="K737" s="79">
        <v>1.5</v>
      </c>
      <c r="L737" s="79">
        <v>1.5</v>
      </c>
      <c r="M737" s="79">
        <v>1.5</v>
      </c>
      <c r="N737" s="79">
        <v>1.5</v>
      </c>
      <c r="O737" s="79">
        <v>1.5</v>
      </c>
      <c r="P737" s="79">
        <v>1.5</v>
      </c>
      <c r="Q737" s="79">
        <v>1.5</v>
      </c>
      <c r="R737" s="79">
        <v>1.5</v>
      </c>
      <c r="S737" s="79">
        <v>1.5</v>
      </c>
      <c r="T737" s="79">
        <v>1.5</v>
      </c>
      <c r="U737" s="79">
        <v>1.5</v>
      </c>
      <c r="V737" s="79">
        <v>1.5</v>
      </c>
      <c r="W737" s="79">
        <v>101.5</v>
      </c>
      <c r="X737" s="97"/>
      <c r="Y737" s="97"/>
      <c r="Z737" s="97"/>
      <c r="AA737" s="97"/>
      <c r="AB737" s="97"/>
      <c r="AC737" s="97"/>
    </row>
    <row r="738" ht="12" customHeight="1" spans="1:29">
      <c r="A738" s="54"/>
      <c r="B738">
        <v>97</v>
      </c>
      <c r="C738" s="82"/>
      <c r="D738" s="79">
        <v>1.5</v>
      </c>
      <c r="E738" s="79">
        <v>1.5</v>
      </c>
      <c r="F738" s="79">
        <v>1.5</v>
      </c>
      <c r="G738" s="79">
        <v>1.5</v>
      </c>
      <c r="H738" s="79">
        <v>1.5</v>
      </c>
      <c r="I738" s="79">
        <v>1.5</v>
      </c>
      <c r="J738" s="79">
        <v>1.5</v>
      </c>
      <c r="K738" s="79">
        <v>1.5</v>
      </c>
      <c r="L738" s="79">
        <v>1.5</v>
      </c>
      <c r="M738" s="79">
        <v>1.5</v>
      </c>
      <c r="N738" s="79">
        <v>1.5</v>
      </c>
      <c r="O738" s="79">
        <v>1.5</v>
      </c>
      <c r="P738" s="79">
        <v>1.5</v>
      </c>
      <c r="Q738" s="79">
        <v>1.5</v>
      </c>
      <c r="R738" s="79">
        <v>1.5</v>
      </c>
      <c r="S738" s="79">
        <v>1.5</v>
      </c>
      <c r="T738" s="79">
        <v>1.5</v>
      </c>
      <c r="U738" s="79">
        <v>1.5</v>
      </c>
      <c r="V738" s="79">
        <v>1.5</v>
      </c>
      <c r="W738" s="79">
        <v>101.5</v>
      </c>
      <c r="X738" s="97"/>
      <c r="Y738" s="97"/>
      <c r="Z738" s="97"/>
      <c r="AA738" s="97"/>
      <c r="AB738" s="97"/>
      <c r="AC738" s="97"/>
    </row>
    <row r="739" ht="12" customHeight="1" spans="1:29">
      <c r="A739" s="54"/>
      <c r="B739">
        <v>98</v>
      </c>
      <c r="C739" s="82"/>
      <c r="D739" s="79">
        <v>1.5</v>
      </c>
      <c r="E739" s="79">
        <v>1.5</v>
      </c>
      <c r="F739" s="79">
        <v>1.5</v>
      </c>
      <c r="G739" s="79">
        <v>1.5</v>
      </c>
      <c r="H739" s="79">
        <v>1.5</v>
      </c>
      <c r="I739" s="79">
        <v>1.5</v>
      </c>
      <c r="J739" s="79">
        <v>1.5</v>
      </c>
      <c r="K739" s="79">
        <v>1.5</v>
      </c>
      <c r="L739" s="79">
        <v>1.5</v>
      </c>
      <c r="M739" s="79">
        <v>1.5</v>
      </c>
      <c r="N739" s="79">
        <v>1.5</v>
      </c>
      <c r="O739" s="79">
        <v>1.5</v>
      </c>
      <c r="P739" s="79">
        <v>1.5</v>
      </c>
      <c r="Q739" s="79">
        <v>1.5</v>
      </c>
      <c r="R739" s="79">
        <v>1.5</v>
      </c>
      <c r="S739" s="79">
        <v>1.5</v>
      </c>
      <c r="T739" s="79">
        <v>1.5</v>
      </c>
      <c r="U739" s="79">
        <v>1.5</v>
      </c>
      <c r="V739" s="79">
        <v>1.5</v>
      </c>
      <c r="W739" s="79">
        <v>101.5</v>
      </c>
      <c r="X739" s="97"/>
      <c r="Y739" s="97"/>
      <c r="Z739" s="97"/>
      <c r="AA739" s="97"/>
      <c r="AB739" s="97"/>
      <c r="AC739" s="97"/>
    </row>
    <row r="740" ht="12" customHeight="1" spans="1:29">
      <c r="A740" s="54"/>
      <c r="B740">
        <v>99</v>
      </c>
      <c r="C740" s="82"/>
      <c r="D740" s="79">
        <v>1.5</v>
      </c>
      <c r="E740" s="79">
        <v>1.5</v>
      </c>
      <c r="F740" s="79">
        <v>1.5</v>
      </c>
      <c r="G740" s="79">
        <v>1.5</v>
      </c>
      <c r="H740" s="79">
        <v>1.5</v>
      </c>
      <c r="I740" s="79">
        <v>1.5</v>
      </c>
      <c r="J740" s="79">
        <v>1.5</v>
      </c>
      <c r="K740" s="79">
        <v>1.5</v>
      </c>
      <c r="L740" s="79">
        <v>1.5</v>
      </c>
      <c r="M740" s="79">
        <v>1.5</v>
      </c>
      <c r="N740" s="79">
        <v>1.5</v>
      </c>
      <c r="O740" s="79">
        <v>1.5</v>
      </c>
      <c r="P740" s="79">
        <v>1.5</v>
      </c>
      <c r="Q740" s="79">
        <v>1.5</v>
      </c>
      <c r="R740" s="79">
        <v>1.5</v>
      </c>
      <c r="S740" s="79">
        <v>1.5</v>
      </c>
      <c r="T740" s="79">
        <v>1.5</v>
      </c>
      <c r="U740" s="79">
        <v>1.5</v>
      </c>
      <c r="V740" s="79">
        <v>1.5</v>
      </c>
      <c r="W740" s="79">
        <v>101.5</v>
      </c>
      <c r="X740" s="97"/>
      <c r="Y740" s="97"/>
      <c r="Z740" s="97"/>
      <c r="AA740" s="97"/>
      <c r="AB740" s="97"/>
      <c r="AC740" s="97"/>
    </row>
    <row r="741" ht="12" customHeight="1" spans="1:29">
      <c r="A741" s="54"/>
      <c r="B741">
        <v>100</v>
      </c>
      <c r="C741" s="82"/>
      <c r="D741" s="79">
        <v>1.5</v>
      </c>
      <c r="E741" s="79">
        <v>1.5</v>
      </c>
      <c r="F741" s="79">
        <v>1.5</v>
      </c>
      <c r="G741" s="79">
        <v>1.5</v>
      </c>
      <c r="H741" s="79">
        <v>1.5</v>
      </c>
      <c r="I741" s="79">
        <v>1.5</v>
      </c>
      <c r="J741" s="79">
        <v>1.5</v>
      </c>
      <c r="K741" s="79">
        <v>1.5</v>
      </c>
      <c r="L741" s="79">
        <v>1.5</v>
      </c>
      <c r="M741" s="79">
        <v>1.5</v>
      </c>
      <c r="N741" s="79">
        <v>1.5</v>
      </c>
      <c r="O741" s="79">
        <v>1.5</v>
      </c>
      <c r="P741" s="79">
        <v>1.5</v>
      </c>
      <c r="Q741" s="79">
        <v>1.5</v>
      </c>
      <c r="R741" s="79">
        <v>1.5</v>
      </c>
      <c r="S741" s="79">
        <v>1.5</v>
      </c>
      <c r="T741" s="79">
        <v>1.5</v>
      </c>
      <c r="U741" s="79">
        <v>1.5</v>
      </c>
      <c r="V741" s="79">
        <v>1.5</v>
      </c>
      <c r="W741" s="79">
        <v>101.5</v>
      </c>
      <c r="X741" s="97"/>
      <c r="Y741" s="97"/>
      <c r="Z741" s="97"/>
      <c r="AA741" s="97"/>
      <c r="AB741" s="97"/>
      <c r="AC741" s="97"/>
    </row>
    <row r="742" spans="1:29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</row>
    <row r="743" ht="12" customHeight="1" spans="1:29">
      <c r="A743" s="20" t="s">
        <v>36</v>
      </c>
      <c r="B743">
        <v>1</v>
      </c>
      <c r="C743" s="79">
        <f t="shared" ref="C743" si="621">(D743+D642)*EXP(-0.25*C432)</f>
        <v>115.319489253553</v>
      </c>
      <c r="D743" s="79">
        <f t="shared" ref="D743:U757" si="622">(E743+E642)*EXP(-0.25*D432)</f>
        <v>114.817611278695</v>
      </c>
      <c r="E743" s="79">
        <f t="shared" si="622"/>
        <v>114.683976415483</v>
      </c>
      <c r="F743" s="79">
        <f t="shared" si="622"/>
        <v>114.838716077778</v>
      </c>
      <c r="G743" s="79">
        <f t="shared" si="622"/>
        <v>114.88721915397</v>
      </c>
      <c r="H743" s="79">
        <f t="shared" si="622"/>
        <v>114.603066329084</v>
      </c>
      <c r="I743" s="79">
        <f t="shared" si="622"/>
        <v>114.096120798041</v>
      </c>
      <c r="J743" s="79">
        <f t="shared" si="622"/>
        <v>113.454172815113</v>
      </c>
      <c r="K743" s="79">
        <f t="shared" si="622"/>
        <v>112.476469374006</v>
      </c>
      <c r="L743" s="79">
        <f t="shared" si="622"/>
        <v>111.517879349625</v>
      </c>
      <c r="M743" s="79">
        <f t="shared" si="622"/>
        <v>110.545124824396</v>
      </c>
      <c r="N743" s="79">
        <f t="shared" si="622"/>
        <v>109.673688904589</v>
      </c>
      <c r="O743" s="79">
        <f t="shared" si="622"/>
        <v>108.512310632357</v>
      </c>
      <c r="P743" s="79">
        <f t="shared" si="622"/>
        <v>107.414316306389</v>
      </c>
      <c r="Q743" s="79">
        <f t="shared" si="622"/>
        <v>106.320495722209</v>
      </c>
      <c r="R743" s="79">
        <f t="shared" si="622"/>
        <v>105.334843078432</v>
      </c>
      <c r="S743" s="79">
        <f t="shared" si="622"/>
        <v>104.244155567879</v>
      </c>
      <c r="T743" s="79">
        <f t="shared" si="622"/>
        <v>103.171730910963</v>
      </c>
      <c r="U743" s="79">
        <f t="shared" si="622"/>
        <v>102.117627820444</v>
      </c>
      <c r="V743" s="79">
        <f>(W743+W642)*EXP(-0.25*V432)</f>
        <v>101.070868471778</v>
      </c>
      <c r="W743" s="105">
        <v>0</v>
      </c>
      <c r="X743" s="97"/>
      <c r="Y743" s="97"/>
      <c r="Z743" s="97"/>
      <c r="AA743" s="97"/>
      <c r="AB743" s="97"/>
      <c r="AC743" s="97"/>
    </row>
    <row r="744" ht="12" customHeight="1" spans="1:29">
      <c r="A744" s="23"/>
      <c r="B744">
        <v>2</v>
      </c>
      <c r="C744" s="79">
        <f t="shared" ref="C744:D807" si="623">(D744+D643)*EXP(-0.25*C433)</f>
        <v>102.304294966203</v>
      </c>
      <c r="D744" s="79">
        <f t="shared" si="623"/>
        <v>101.689766890623</v>
      </c>
      <c r="E744" s="79">
        <f t="shared" si="622"/>
        <v>101.356844351903</v>
      </c>
      <c r="F744" s="79">
        <f t="shared" si="622"/>
        <v>101.060652838875</v>
      </c>
      <c r="G744" s="79">
        <f t="shared" si="622"/>
        <v>100.813109632563</v>
      </c>
      <c r="H744" s="79">
        <f t="shared" si="622"/>
        <v>100.761798187319</v>
      </c>
      <c r="I744" s="79">
        <f t="shared" si="622"/>
        <v>100.618798896955</v>
      </c>
      <c r="J744" s="79">
        <f t="shared" si="622"/>
        <v>100.734379106177</v>
      </c>
      <c r="K744" s="79">
        <f t="shared" si="622"/>
        <v>101.185195959297</v>
      </c>
      <c r="L744" s="79">
        <f t="shared" si="622"/>
        <v>101.413818020968</v>
      </c>
      <c r="M744" s="79">
        <f t="shared" si="622"/>
        <v>101.412161999983</v>
      </c>
      <c r="N744" s="79">
        <f t="shared" si="622"/>
        <v>101.168497826485</v>
      </c>
      <c r="O744" s="79">
        <f t="shared" si="622"/>
        <v>100.912336434965</v>
      </c>
      <c r="P744" s="79">
        <f t="shared" si="622"/>
        <v>100.825704971493</v>
      </c>
      <c r="Q744" s="79">
        <f t="shared" si="622"/>
        <v>100.724876033675</v>
      </c>
      <c r="R744" s="79">
        <f t="shared" si="622"/>
        <v>100.453469029846</v>
      </c>
      <c r="S744" s="79">
        <f t="shared" si="622"/>
        <v>100.403289673397</v>
      </c>
      <c r="T744" s="79">
        <f t="shared" si="622"/>
        <v>100.290199945235</v>
      </c>
      <c r="U744" s="79">
        <f t="shared" si="622"/>
        <v>100.110199839342</v>
      </c>
      <c r="V744" s="79">
        <f t="shared" ref="V744:V807" si="624">(W744+W643)*EXP(-0.25*V433)</f>
        <v>100.12713220508</v>
      </c>
      <c r="W744" s="105">
        <v>0</v>
      </c>
      <c r="X744" s="97"/>
      <c r="Y744" s="97"/>
      <c r="Z744" s="97"/>
      <c r="AA744" s="97"/>
      <c r="AB744" s="97"/>
      <c r="AC744" s="97"/>
    </row>
    <row r="745" ht="12" customHeight="1" spans="1:29">
      <c r="A745" s="23"/>
      <c r="B745">
        <v>3</v>
      </c>
      <c r="C745" s="79">
        <f t="shared" si="623"/>
        <v>110.78356775177</v>
      </c>
      <c r="D745" s="79">
        <f t="shared" si="623"/>
        <v>110.242430123713</v>
      </c>
      <c r="E745" s="79">
        <f t="shared" si="622"/>
        <v>109.746927690382</v>
      </c>
      <c r="F745" s="79">
        <f t="shared" si="622"/>
        <v>109.410495350096</v>
      </c>
      <c r="G745" s="79">
        <f t="shared" si="622"/>
        <v>108.835109036995</v>
      </c>
      <c r="H745" s="79">
        <f t="shared" si="622"/>
        <v>108.367434103145</v>
      </c>
      <c r="I745" s="79">
        <f t="shared" si="622"/>
        <v>107.855856412379</v>
      </c>
      <c r="J745" s="79">
        <f t="shared" si="622"/>
        <v>107.184107696842</v>
      </c>
      <c r="K745" s="79">
        <f t="shared" si="622"/>
        <v>106.582742421115</v>
      </c>
      <c r="L745" s="79">
        <f t="shared" si="622"/>
        <v>106.195380267156</v>
      </c>
      <c r="M745" s="79">
        <f t="shared" si="622"/>
        <v>105.813697866525</v>
      </c>
      <c r="N745" s="79">
        <f t="shared" si="622"/>
        <v>105.304701966005</v>
      </c>
      <c r="O745" s="79">
        <f t="shared" si="622"/>
        <v>104.938995118871</v>
      </c>
      <c r="P745" s="79">
        <f t="shared" si="622"/>
        <v>104.501391977773</v>
      </c>
      <c r="Q745" s="79">
        <f t="shared" si="622"/>
        <v>103.755529247482</v>
      </c>
      <c r="R745" s="79">
        <f t="shared" si="622"/>
        <v>103.02440429226</v>
      </c>
      <c r="S745" s="79">
        <f t="shared" si="622"/>
        <v>102.408233232993</v>
      </c>
      <c r="T745" s="79">
        <f t="shared" si="622"/>
        <v>101.703789137382</v>
      </c>
      <c r="U745" s="79">
        <f t="shared" si="622"/>
        <v>101.090939881475</v>
      </c>
      <c r="V745" s="79">
        <f t="shared" si="624"/>
        <v>100.441119265761</v>
      </c>
      <c r="W745" s="105">
        <v>0</v>
      </c>
      <c r="X745" s="97"/>
      <c r="Y745" s="97"/>
      <c r="Z745" s="97"/>
      <c r="AA745" s="97"/>
      <c r="AB745" s="97"/>
      <c r="AC745" s="97"/>
    </row>
    <row r="746" ht="12" customHeight="1" spans="1:29">
      <c r="A746" s="23"/>
      <c r="B746">
        <v>4</v>
      </c>
      <c r="C746" s="79">
        <f t="shared" si="623"/>
        <v>103.034906657486</v>
      </c>
      <c r="D746" s="79">
        <f t="shared" si="623"/>
        <v>102.426702227853</v>
      </c>
      <c r="E746" s="79">
        <f t="shared" si="622"/>
        <v>102.033305103951</v>
      </c>
      <c r="F746" s="79">
        <f t="shared" si="622"/>
        <v>101.775202213307</v>
      </c>
      <c r="G746" s="79">
        <f t="shared" si="622"/>
        <v>101.590625753285</v>
      </c>
      <c r="H746" s="79">
        <f t="shared" si="622"/>
        <v>101.819266849181</v>
      </c>
      <c r="I746" s="79">
        <f t="shared" si="622"/>
        <v>102.937727352897</v>
      </c>
      <c r="J746" s="79">
        <f t="shared" si="622"/>
        <v>103.688115706968</v>
      </c>
      <c r="K746" s="79">
        <f t="shared" si="622"/>
        <v>104.320397273301</v>
      </c>
      <c r="L746" s="79">
        <f t="shared" si="622"/>
        <v>104.801679434814</v>
      </c>
      <c r="M746" s="79">
        <f t="shared" si="622"/>
        <v>104.831602638666</v>
      </c>
      <c r="N746" s="79">
        <f t="shared" si="622"/>
        <v>104.881267134891</v>
      </c>
      <c r="O746" s="79">
        <f t="shared" si="622"/>
        <v>104.848783653352</v>
      </c>
      <c r="P746" s="79">
        <f t="shared" si="622"/>
        <v>104.407994346872</v>
      </c>
      <c r="Q746" s="79">
        <f t="shared" si="622"/>
        <v>103.879948944035</v>
      </c>
      <c r="R746" s="79">
        <f t="shared" si="622"/>
        <v>103.428882027019</v>
      </c>
      <c r="S746" s="79">
        <f t="shared" si="622"/>
        <v>102.731148430628</v>
      </c>
      <c r="T746" s="79">
        <f t="shared" si="622"/>
        <v>102.053888566787</v>
      </c>
      <c r="U746" s="79">
        <f t="shared" si="622"/>
        <v>101.398092340006</v>
      </c>
      <c r="V746" s="79">
        <f t="shared" si="624"/>
        <v>100.729145531022</v>
      </c>
      <c r="W746" s="105">
        <v>0</v>
      </c>
      <c r="X746" s="97"/>
      <c r="Y746" s="97"/>
      <c r="Z746" s="97"/>
      <c r="AA746" s="97"/>
      <c r="AB746" s="97"/>
      <c r="AC746" s="97"/>
    </row>
    <row r="747" ht="12" customHeight="1" spans="1:29">
      <c r="A747" s="23"/>
      <c r="B747">
        <v>5</v>
      </c>
      <c r="C747" s="79">
        <f t="shared" si="623"/>
        <v>103.976327948841</v>
      </c>
      <c r="D747" s="79">
        <f t="shared" si="623"/>
        <v>103.37627178046</v>
      </c>
      <c r="E747" s="79">
        <f t="shared" si="622"/>
        <v>102.614898619068</v>
      </c>
      <c r="F747" s="79">
        <f t="shared" si="622"/>
        <v>101.742179135233</v>
      </c>
      <c r="G747" s="79">
        <f t="shared" si="622"/>
        <v>101.068473376344</v>
      </c>
      <c r="H747" s="79">
        <f t="shared" si="622"/>
        <v>100.620523039448</v>
      </c>
      <c r="I747" s="79">
        <f t="shared" si="622"/>
        <v>100.061537700914</v>
      </c>
      <c r="J747" s="79">
        <f t="shared" si="622"/>
        <v>99.4149283804235</v>
      </c>
      <c r="K747" s="79">
        <f t="shared" si="622"/>
        <v>98.8190008314804</v>
      </c>
      <c r="L747" s="79">
        <f t="shared" si="622"/>
        <v>98.4149859472416</v>
      </c>
      <c r="M747" s="79">
        <f t="shared" si="622"/>
        <v>97.8735843076532</v>
      </c>
      <c r="N747" s="79">
        <f t="shared" si="622"/>
        <v>97.5297089454388</v>
      </c>
      <c r="O747" s="79">
        <f t="shared" si="622"/>
        <v>97.6855804630598</v>
      </c>
      <c r="P747" s="79">
        <f t="shared" si="622"/>
        <v>97.8573916650374</v>
      </c>
      <c r="Q747" s="79">
        <f t="shared" si="622"/>
        <v>98.1307063614744</v>
      </c>
      <c r="R747" s="79">
        <f t="shared" si="622"/>
        <v>98.1132129242086</v>
      </c>
      <c r="S747" s="79">
        <f t="shared" si="622"/>
        <v>98.2035823255824</v>
      </c>
      <c r="T747" s="79">
        <f t="shared" si="622"/>
        <v>98.5506861107301</v>
      </c>
      <c r="U747" s="79">
        <f t="shared" si="622"/>
        <v>99.0531898262499</v>
      </c>
      <c r="V747" s="79">
        <f t="shared" si="624"/>
        <v>99.3999835530664</v>
      </c>
      <c r="W747" s="105">
        <v>0</v>
      </c>
      <c r="X747" s="97"/>
      <c r="Y747" s="97"/>
      <c r="Z747" s="97"/>
      <c r="AA747" s="97"/>
      <c r="AB747" s="97"/>
      <c r="AC747" s="97"/>
    </row>
    <row r="748" ht="12" customHeight="1" spans="1:29">
      <c r="A748" s="23"/>
      <c r="B748">
        <v>6</v>
      </c>
      <c r="C748" s="79">
        <f t="shared" si="623"/>
        <v>110.928613255485</v>
      </c>
      <c r="D748" s="79">
        <f t="shared" si="623"/>
        <v>110.388731036317</v>
      </c>
      <c r="E748" s="79">
        <f t="shared" si="622"/>
        <v>109.709520236015</v>
      </c>
      <c r="F748" s="79">
        <f t="shared" si="622"/>
        <v>109.033002391681</v>
      </c>
      <c r="G748" s="79">
        <f t="shared" si="622"/>
        <v>108.334668662105</v>
      </c>
      <c r="H748" s="79">
        <f t="shared" si="622"/>
        <v>107.522871243309</v>
      </c>
      <c r="I748" s="79">
        <f t="shared" si="622"/>
        <v>106.765676861473</v>
      </c>
      <c r="J748" s="79">
        <f t="shared" si="622"/>
        <v>105.867283449864</v>
      </c>
      <c r="K748" s="79">
        <f t="shared" si="622"/>
        <v>105.004506966293</v>
      </c>
      <c r="L748" s="79">
        <f t="shared" si="622"/>
        <v>104.251023754274</v>
      </c>
      <c r="M748" s="79">
        <f t="shared" si="622"/>
        <v>103.570318942483</v>
      </c>
      <c r="N748" s="79">
        <f t="shared" si="622"/>
        <v>102.871785954198</v>
      </c>
      <c r="O748" s="79">
        <f t="shared" si="622"/>
        <v>102.329166476937</v>
      </c>
      <c r="P748" s="79">
        <f t="shared" si="622"/>
        <v>102.021733813898</v>
      </c>
      <c r="Q748" s="79">
        <f t="shared" si="622"/>
        <v>101.710430581386</v>
      </c>
      <c r="R748" s="79">
        <f t="shared" si="622"/>
        <v>101.384532665597</v>
      </c>
      <c r="S748" s="79">
        <f t="shared" si="622"/>
        <v>101.156819126145</v>
      </c>
      <c r="T748" s="79">
        <f t="shared" si="622"/>
        <v>100.749011264354</v>
      </c>
      <c r="U748" s="79">
        <f t="shared" si="622"/>
        <v>100.472637927122</v>
      </c>
      <c r="V748" s="79">
        <f t="shared" si="624"/>
        <v>100.179995122192</v>
      </c>
      <c r="W748" s="105">
        <v>0</v>
      </c>
      <c r="X748" s="97"/>
      <c r="Y748" s="97"/>
      <c r="Z748" s="97"/>
      <c r="AA748" s="97"/>
      <c r="AB748" s="97"/>
      <c r="AC748" s="97"/>
    </row>
    <row r="749" ht="12" customHeight="1" spans="1:29">
      <c r="A749" s="23"/>
      <c r="B749">
        <v>7</v>
      </c>
      <c r="C749" s="79">
        <f t="shared" si="623"/>
        <v>111.370747667119</v>
      </c>
      <c r="D749" s="79">
        <f t="shared" si="623"/>
        <v>110.83469224338</v>
      </c>
      <c r="E749" s="79">
        <f t="shared" si="622"/>
        <v>110.304714799687</v>
      </c>
      <c r="F749" s="79">
        <f t="shared" si="622"/>
        <v>109.975761313106</v>
      </c>
      <c r="G749" s="79">
        <f t="shared" si="622"/>
        <v>109.718881514151</v>
      </c>
      <c r="H749" s="79">
        <f t="shared" si="622"/>
        <v>109.251471057132</v>
      </c>
      <c r="I749" s="79">
        <f t="shared" si="622"/>
        <v>108.622680565191</v>
      </c>
      <c r="J749" s="79">
        <f t="shared" si="622"/>
        <v>108.07361220998</v>
      </c>
      <c r="K749" s="79">
        <f t="shared" si="622"/>
        <v>107.655112704359</v>
      </c>
      <c r="L749" s="79">
        <f t="shared" si="622"/>
        <v>107.065302873831</v>
      </c>
      <c r="M749" s="79">
        <f t="shared" si="622"/>
        <v>106.608886676399</v>
      </c>
      <c r="N749" s="79">
        <f t="shared" si="622"/>
        <v>106.154420209893</v>
      </c>
      <c r="O749" s="79">
        <f t="shared" si="622"/>
        <v>105.466206479511</v>
      </c>
      <c r="P749" s="79">
        <f t="shared" si="622"/>
        <v>104.816202445169</v>
      </c>
      <c r="Q749" s="79">
        <f t="shared" si="622"/>
        <v>104.076530193192</v>
      </c>
      <c r="R749" s="79">
        <f t="shared" si="622"/>
        <v>103.447542599568</v>
      </c>
      <c r="S749" s="79">
        <f t="shared" si="622"/>
        <v>102.812594021217</v>
      </c>
      <c r="T749" s="79">
        <f t="shared" si="622"/>
        <v>102.129713217081</v>
      </c>
      <c r="U749" s="79">
        <f t="shared" si="622"/>
        <v>101.403412225349</v>
      </c>
      <c r="V749" s="79">
        <f t="shared" si="624"/>
        <v>100.716386778128</v>
      </c>
      <c r="W749" s="105">
        <v>0</v>
      </c>
      <c r="X749" s="97"/>
      <c r="Y749" s="97"/>
      <c r="Z749" s="97"/>
      <c r="AA749" s="97"/>
      <c r="AB749" s="97"/>
      <c r="AC749" s="97"/>
    </row>
    <row r="750" ht="12" customHeight="1" spans="1:29">
      <c r="A750" s="23"/>
      <c r="B750">
        <v>8</v>
      </c>
      <c r="C750" s="79">
        <f t="shared" si="623"/>
        <v>98.0818294994912</v>
      </c>
      <c r="D750" s="79">
        <f t="shared" si="623"/>
        <v>97.4307548192564</v>
      </c>
      <c r="E750" s="79">
        <f t="shared" si="622"/>
        <v>96.9023466362004</v>
      </c>
      <c r="F750" s="79">
        <f t="shared" si="622"/>
        <v>96.5290198966608</v>
      </c>
      <c r="G750" s="79">
        <f t="shared" si="622"/>
        <v>96.182794605318</v>
      </c>
      <c r="H750" s="79">
        <f t="shared" si="622"/>
        <v>96.0184249085818</v>
      </c>
      <c r="I750" s="79">
        <f t="shared" si="622"/>
        <v>96.0697042028741</v>
      </c>
      <c r="J750" s="79">
        <f t="shared" si="622"/>
        <v>96.0907697184532</v>
      </c>
      <c r="K750" s="79">
        <f t="shared" si="622"/>
        <v>96.5486551687364</v>
      </c>
      <c r="L750" s="79">
        <f t="shared" si="622"/>
        <v>96.9711763138502</v>
      </c>
      <c r="M750" s="79">
        <f t="shared" si="622"/>
        <v>97.7585615655801</v>
      </c>
      <c r="N750" s="79">
        <f t="shared" si="622"/>
        <v>98.1510183128693</v>
      </c>
      <c r="O750" s="79">
        <f t="shared" si="622"/>
        <v>98.3101201609322</v>
      </c>
      <c r="P750" s="79">
        <f t="shared" si="622"/>
        <v>98.3146599507997</v>
      </c>
      <c r="Q750" s="79">
        <f t="shared" si="622"/>
        <v>98.3449977912954</v>
      </c>
      <c r="R750" s="79">
        <f t="shared" si="622"/>
        <v>98.9241755168428</v>
      </c>
      <c r="S750" s="79">
        <f t="shared" si="622"/>
        <v>99.400232808522</v>
      </c>
      <c r="T750" s="79">
        <f t="shared" si="622"/>
        <v>99.6899864074879</v>
      </c>
      <c r="U750" s="79">
        <f t="shared" si="622"/>
        <v>100.081039005449</v>
      </c>
      <c r="V750" s="79">
        <f t="shared" si="624"/>
        <v>100.027220679472</v>
      </c>
      <c r="W750" s="105">
        <v>0</v>
      </c>
      <c r="X750" s="97"/>
      <c r="Y750" s="97"/>
      <c r="Z750" s="97"/>
      <c r="AA750" s="97"/>
      <c r="AB750" s="97"/>
      <c r="AC750" s="97"/>
    </row>
    <row r="751" ht="12" customHeight="1" spans="1:29">
      <c r="A751" s="23"/>
      <c r="B751">
        <v>9</v>
      </c>
      <c r="C751" s="79">
        <f t="shared" si="623"/>
        <v>116.190166214458</v>
      </c>
      <c r="D751" s="79">
        <f t="shared" si="623"/>
        <v>115.695824189136</v>
      </c>
      <c r="E751" s="79">
        <f t="shared" si="622"/>
        <v>115.230934086706</v>
      </c>
      <c r="F751" s="79">
        <f t="shared" si="622"/>
        <v>114.621259904977</v>
      </c>
      <c r="G751" s="79">
        <f t="shared" si="622"/>
        <v>114.050786387526</v>
      </c>
      <c r="H751" s="79">
        <f t="shared" si="622"/>
        <v>113.435374322766</v>
      </c>
      <c r="I751" s="79">
        <f t="shared" si="622"/>
        <v>112.657310345676</v>
      </c>
      <c r="J751" s="79">
        <f t="shared" si="622"/>
        <v>112.017204753541</v>
      </c>
      <c r="K751" s="79">
        <f t="shared" si="622"/>
        <v>111.355630656254</v>
      </c>
      <c r="L751" s="79">
        <f t="shared" si="622"/>
        <v>110.678314657529</v>
      </c>
      <c r="M751" s="79">
        <f t="shared" si="622"/>
        <v>109.88311618239</v>
      </c>
      <c r="N751" s="79">
        <f t="shared" si="622"/>
        <v>109.022987618347</v>
      </c>
      <c r="O751" s="79">
        <f t="shared" si="622"/>
        <v>108.067534686393</v>
      </c>
      <c r="P751" s="79">
        <f t="shared" si="622"/>
        <v>106.963546398371</v>
      </c>
      <c r="Q751" s="79">
        <f t="shared" si="622"/>
        <v>105.930671397466</v>
      </c>
      <c r="R751" s="79">
        <f t="shared" si="622"/>
        <v>104.907962728194</v>
      </c>
      <c r="S751" s="79">
        <f t="shared" si="622"/>
        <v>103.85720750823</v>
      </c>
      <c r="T751" s="79">
        <f t="shared" si="622"/>
        <v>102.856193232261</v>
      </c>
      <c r="U751" s="79">
        <f t="shared" si="622"/>
        <v>101.803454296423</v>
      </c>
      <c r="V751" s="79">
        <f t="shared" si="624"/>
        <v>100.782928063491</v>
      </c>
      <c r="W751" s="105">
        <v>0</v>
      </c>
      <c r="X751" s="97"/>
      <c r="Y751" s="97"/>
      <c r="Z751" s="97"/>
      <c r="AA751" s="97"/>
      <c r="AB751" s="97"/>
      <c r="AC751" s="97"/>
    </row>
    <row r="752" ht="12" customHeight="1" spans="1:29">
      <c r="A752" s="23"/>
      <c r="B752">
        <v>10</v>
      </c>
      <c r="C752" s="79">
        <f t="shared" si="623"/>
        <v>97.0746540525052</v>
      </c>
      <c r="D752" s="79">
        <f t="shared" si="623"/>
        <v>96.4148619906436</v>
      </c>
      <c r="E752" s="79">
        <f t="shared" si="622"/>
        <v>95.8145386915144</v>
      </c>
      <c r="F752" s="79">
        <f t="shared" si="622"/>
        <v>95.4210008581667</v>
      </c>
      <c r="G752" s="79">
        <f t="shared" si="622"/>
        <v>94.9842617116275</v>
      </c>
      <c r="H752" s="79">
        <f t="shared" si="622"/>
        <v>94.5853874868812</v>
      </c>
      <c r="I752" s="79">
        <f t="shared" si="622"/>
        <v>94.4926915597831</v>
      </c>
      <c r="J752" s="79">
        <f t="shared" si="622"/>
        <v>94.7278326218056</v>
      </c>
      <c r="K752" s="79">
        <f t="shared" si="622"/>
        <v>94.7992106711378</v>
      </c>
      <c r="L752" s="79">
        <f t="shared" si="622"/>
        <v>94.8713054748492</v>
      </c>
      <c r="M752" s="79">
        <f t="shared" si="622"/>
        <v>94.4534193974719</v>
      </c>
      <c r="N752" s="79">
        <f t="shared" si="622"/>
        <v>94.1821918572804</v>
      </c>
      <c r="O752" s="79">
        <f t="shared" si="622"/>
        <v>94.0581744828395</v>
      </c>
      <c r="P752" s="79">
        <f t="shared" si="622"/>
        <v>94.4096095864599</v>
      </c>
      <c r="Q752" s="79">
        <f t="shared" si="622"/>
        <v>95.0598438998035</v>
      </c>
      <c r="R752" s="79">
        <f t="shared" si="622"/>
        <v>95.7491125523923</v>
      </c>
      <c r="S752" s="79">
        <f t="shared" si="622"/>
        <v>96.5277854539759</v>
      </c>
      <c r="T752" s="79">
        <f t="shared" si="622"/>
        <v>97.8185528471147</v>
      </c>
      <c r="U752" s="79">
        <f t="shared" si="622"/>
        <v>98.280332076314</v>
      </c>
      <c r="V752" s="79">
        <f t="shared" si="624"/>
        <v>99.1034671426367</v>
      </c>
      <c r="W752" s="105">
        <v>0</v>
      </c>
      <c r="X752" s="97"/>
      <c r="Y752" s="97"/>
      <c r="Z752" s="97"/>
      <c r="AA752" s="97"/>
      <c r="AB752" s="97"/>
      <c r="AC752" s="97"/>
    </row>
    <row r="753" ht="12" customHeight="1" spans="1:29">
      <c r="A753" s="23"/>
      <c r="B753">
        <v>11</v>
      </c>
      <c r="C753" s="79">
        <f t="shared" si="623"/>
        <v>105.211581373847</v>
      </c>
      <c r="D753" s="79">
        <f t="shared" si="623"/>
        <v>104.622216664976</v>
      </c>
      <c r="E753" s="79">
        <f t="shared" si="622"/>
        <v>104.018519855926</v>
      </c>
      <c r="F753" s="79">
        <f t="shared" si="622"/>
        <v>103.554182584857</v>
      </c>
      <c r="G753" s="79">
        <f t="shared" si="622"/>
        <v>103.276505421273</v>
      </c>
      <c r="H753" s="79">
        <f t="shared" si="622"/>
        <v>103.089068505124</v>
      </c>
      <c r="I753" s="79">
        <f t="shared" si="622"/>
        <v>102.910542739232</v>
      </c>
      <c r="J753" s="79">
        <f t="shared" si="622"/>
        <v>102.879672368585</v>
      </c>
      <c r="K753" s="79">
        <f t="shared" si="622"/>
        <v>102.684256713064</v>
      </c>
      <c r="L753" s="79">
        <f t="shared" si="622"/>
        <v>102.171138447298</v>
      </c>
      <c r="M753" s="79">
        <f t="shared" si="622"/>
        <v>101.959054500033</v>
      </c>
      <c r="N753" s="79">
        <f t="shared" si="622"/>
        <v>101.456005477604</v>
      </c>
      <c r="O753" s="79">
        <f t="shared" si="622"/>
        <v>101.271230593362</v>
      </c>
      <c r="P753" s="79">
        <f t="shared" si="622"/>
        <v>100.87136974803</v>
      </c>
      <c r="Q753" s="79">
        <f t="shared" si="622"/>
        <v>100.650322919855</v>
      </c>
      <c r="R753" s="79">
        <f t="shared" si="622"/>
        <v>100.503924657325</v>
      </c>
      <c r="S753" s="79">
        <f t="shared" si="622"/>
        <v>100.352495911155</v>
      </c>
      <c r="T753" s="79">
        <f t="shared" si="622"/>
        <v>100.347517143806</v>
      </c>
      <c r="U753" s="79">
        <f t="shared" si="622"/>
        <v>100.255892635663</v>
      </c>
      <c r="V753" s="79">
        <f t="shared" si="624"/>
        <v>100.048566386808</v>
      </c>
      <c r="W753" s="105">
        <v>0</v>
      </c>
      <c r="X753" s="97"/>
      <c r="Y753" s="97"/>
      <c r="Z753" s="97"/>
      <c r="AA753" s="97"/>
      <c r="AB753" s="97"/>
      <c r="AC753" s="97"/>
    </row>
    <row r="754" ht="12" customHeight="1" spans="1:29">
      <c r="A754" s="23"/>
      <c r="B754">
        <v>12</v>
      </c>
      <c r="C754" s="79">
        <f t="shared" si="623"/>
        <v>112.55932786671</v>
      </c>
      <c r="D754" s="79">
        <f t="shared" si="623"/>
        <v>112.033559932827</v>
      </c>
      <c r="E754" s="79">
        <f t="shared" si="622"/>
        <v>111.419316151238</v>
      </c>
      <c r="F754" s="79">
        <f t="shared" si="622"/>
        <v>110.791970564819</v>
      </c>
      <c r="G754" s="79">
        <f t="shared" si="622"/>
        <v>110.136923938275</v>
      </c>
      <c r="H754" s="79">
        <f t="shared" si="622"/>
        <v>109.54938790563</v>
      </c>
      <c r="I754" s="79">
        <f t="shared" si="622"/>
        <v>108.995859422151</v>
      </c>
      <c r="J754" s="79">
        <f t="shared" si="622"/>
        <v>108.359581474133</v>
      </c>
      <c r="K754" s="79">
        <f t="shared" si="622"/>
        <v>107.707062624063</v>
      </c>
      <c r="L754" s="79">
        <f t="shared" si="622"/>
        <v>106.855411022183</v>
      </c>
      <c r="M754" s="79">
        <f t="shared" si="622"/>
        <v>106.052605926801</v>
      </c>
      <c r="N754" s="79">
        <f t="shared" si="622"/>
        <v>105.285735833668</v>
      </c>
      <c r="O754" s="79">
        <f t="shared" si="622"/>
        <v>104.755404517901</v>
      </c>
      <c r="P754" s="79">
        <f t="shared" si="622"/>
        <v>104.352433636613</v>
      </c>
      <c r="Q754" s="79">
        <f t="shared" si="622"/>
        <v>103.690797647968</v>
      </c>
      <c r="R754" s="79">
        <f t="shared" si="622"/>
        <v>102.923574921032</v>
      </c>
      <c r="S754" s="79">
        <f t="shared" si="622"/>
        <v>102.23468084305</v>
      </c>
      <c r="T754" s="79">
        <f t="shared" si="622"/>
        <v>101.691446385151</v>
      </c>
      <c r="U754" s="79">
        <f t="shared" si="622"/>
        <v>101.201351910866</v>
      </c>
      <c r="V754" s="79">
        <f t="shared" si="624"/>
        <v>100.558125959151</v>
      </c>
      <c r="W754" s="105">
        <v>0</v>
      </c>
      <c r="X754" s="97"/>
      <c r="Y754" s="97"/>
      <c r="Z754" s="97"/>
      <c r="AA754" s="97"/>
      <c r="AB754" s="97"/>
      <c r="AC754" s="97"/>
    </row>
    <row r="755" ht="12" customHeight="1" spans="1:29">
      <c r="A755" s="23"/>
      <c r="B755">
        <v>13</v>
      </c>
      <c r="C755" s="79">
        <f t="shared" si="623"/>
        <v>109.281772931549</v>
      </c>
      <c r="D755" s="79">
        <f t="shared" si="623"/>
        <v>108.7276368546</v>
      </c>
      <c r="E755" s="79">
        <f t="shared" si="622"/>
        <v>108.107905240128</v>
      </c>
      <c r="F755" s="79">
        <f t="shared" si="622"/>
        <v>107.33450243774</v>
      </c>
      <c r="G755" s="79">
        <f t="shared" si="622"/>
        <v>106.589884123869</v>
      </c>
      <c r="H755" s="79">
        <f t="shared" si="622"/>
        <v>105.840169563694</v>
      </c>
      <c r="I755" s="79">
        <f t="shared" si="622"/>
        <v>105.306195364757</v>
      </c>
      <c r="J755" s="79">
        <f t="shared" si="622"/>
        <v>105.12383412434</v>
      </c>
      <c r="K755" s="79">
        <f t="shared" si="622"/>
        <v>104.915864121238</v>
      </c>
      <c r="L755" s="79">
        <f t="shared" si="622"/>
        <v>104.649620327413</v>
      </c>
      <c r="M755" s="79">
        <f t="shared" si="622"/>
        <v>104.416185648373</v>
      </c>
      <c r="N755" s="79">
        <f t="shared" si="622"/>
        <v>104.216197726419</v>
      </c>
      <c r="O755" s="79">
        <f t="shared" si="622"/>
        <v>104.085854520939</v>
      </c>
      <c r="P755" s="79">
        <f t="shared" si="622"/>
        <v>103.720263744495</v>
      </c>
      <c r="Q755" s="79">
        <f t="shared" si="622"/>
        <v>103.233208561696</v>
      </c>
      <c r="R755" s="79">
        <f t="shared" si="622"/>
        <v>102.629449540426</v>
      </c>
      <c r="S755" s="79">
        <f t="shared" si="622"/>
        <v>102.19224669495</v>
      </c>
      <c r="T755" s="79">
        <f t="shared" si="622"/>
        <v>101.562330686994</v>
      </c>
      <c r="U755" s="79">
        <f t="shared" si="622"/>
        <v>101.108087928104</v>
      </c>
      <c r="V755" s="79">
        <f t="shared" si="624"/>
        <v>100.472498378785</v>
      </c>
      <c r="W755" s="105">
        <v>0</v>
      </c>
      <c r="X755" s="97"/>
      <c r="Y755" s="97"/>
      <c r="Z755" s="97"/>
      <c r="AA755" s="97"/>
      <c r="AB755" s="97"/>
      <c r="AC755" s="97"/>
    </row>
    <row r="756" ht="12" customHeight="1" spans="1:29">
      <c r="A756" s="23"/>
      <c r="B756">
        <v>14</v>
      </c>
      <c r="C756" s="79">
        <f t="shared" si="623"/>
        <v>106.511172300457</v>
      </c>
      <c r="D756" s="79">
        <f t="shared" si="623"/>
        <v>105.933055909941</v>
      </c>
      <c r="E756" s="79">
        <f t="shared" si="622"/>
        <v>105.458810716665</v>
      </c>
      <c r="F756" s="79">
        <f t="shared" si="622"/>
        <v>105.136607370983</v>
      </c>
      <c r="G756" s="79">
        <f t="shared" si="622"/>
        <v>104.654767365068</v>
      </c>
      <c r="H756" s="79">
        <f t="shared" si="622"/>
        <v>104.056040324526</v>
      </c>
      <c r="I756" s="79">
        <f t="shared" si="622"/>
        <v>103.649318483301</v>
      </c>
      <c r="J756" s="79">
        <f t="shared" si="622"/>
        <v>103.695614819034</v>
      </c>
      <c r="K756" s="79">
        <f t="shared" si="622"/>
        <v>103.82094502109</v>
      </c>
      <c r="L756" s="79">
        <f t="shared" si="622"/>
        <v>103.847412505201</v>
      </c>
      <c r="M756" s="79">
        <f t="shared" si="622"/>
        <v>104.094906590367</v>
      </c>
      <c r="N756" s="79">
        <f t="shared" si="622"/>
        <v>103.943493378157</v>
      </c>
      <c r="O756" s="79">
        <f t="shared" si="622"/>
        <v>103.542600555973</v>
      </c>
      <c r="P756" s="79">
        <f t="shared" si="622"/>
        <v>102.950005217192</v>
      </c>
      <c r="Q756" s="79">
        <f t="shared" si="622"/>
        <v>102.425976702607</v>
      </c>
      <c r="R756" s="79">
        <f t="shared" si="622"/>
        <v>101.84065077221</v>
      </c>
      <c r="S756" s="79">
        <f t="shared" si="622"/>
        <v>101.358633290281</v>
      </c>
      <c r="T756" s="79">
        <f t="shared" si="622"/>
        <v>101.132184160262</v>
      </c>
      <c r="U756" s="79">
        <f t="shared" si="622"/>
        <v>100.730288011392</v>
      </c>
      <c r="V756" s="79">
        <f t="shared" si="624"/>
        <v>100.284218199401</v>
      </c>
      <c r="W756" s="105">
        <v>0</v>
      </c>
      <c r="X756" s="97"/>
      <c r="Y756" s="97"/>
      <c r="Z756" s="97"/>
      <c r="AA756" s="97"/>
      <c r="AB756" s="97"/>
      <c r="AC756" s="97"/>
    </row>
    <row r="757" ht="12" customHeight="1" spans="1:29">
      <c r="A757" s="23"/>
      <c r="B757">
        <v>15</v>
      </c>
      <c r="C757" s="79">
        <f t="shared" si="623"/>
        <v>110.499596403733</v>
      </c>
      <c r="D757" s="79">
        <f t="shared" si="623"/>
        <v>109.956000925239</v>
      </c>
      <c r="E757" s="79">
        <f t="shared" si="622"/>
        <v>109.672262789124</v>
      </c>
      <c r="F757" s="79">
        <f t="shared" si="622"/>
        <v>109.115504566926</v>
      </c>
      <c r="G757" s="79">
        <f t="shared" ref="E757:U771" si="625">(H757+H656)*EXP(-0.25*G446)</f>
        <v>108.284283673979</v>
      </c>
      <c r="H757" s="79">
        <f t="shared" si="625"/>
        <v>107.523798823112</v>
      </c>
      <c r="I757" s="79">
        <f t="shared" si="625"/>
        <v>107.05428771687</v>
      </c>
      <c r="J757" s="79">
        <f t="shared" si="625"/>
        <v>106.465941815937</v>
      </c>
      <c r="K757" s="79">
        <f t="shared" si="625"/>
        <v>105.828288851615</v>
      </c>
      <c r="L757" s="79">
        <f t="shared" si="625"/>
        <v>105.172076289109</v>
      </c>
      <c r="M757" s="79">
        <f t="shared" si="625"/>
        <v>104.397677739888</v>
      </c>
      <c r="N757" s="79">
        <f t="shared" si="625"/>
        <v>103.701064798366</v>
      </c>
      <c r="O757" s="79">
        <f t="shared" si="625"/>
        <v>103.160825622297</v>
      </c>
      <c r="P757" s="79">
        <f t="shared" si="625"/>
        <v>102.649817192038</v>
      </c>
      <c r="Q757" s="79">
        <f t="shared" si="625"/>
        <v>102.245017555068</v>
      </c>
      <c r="R757" s="79">
        <f t="shared" si="625"/>
        <v>101.818901319809</v>
      </c>
      <c r="S757" s="79">
        <f t="shared" si="625"/>
        <v>101.397344244079</v>
      </c>
      <c r="T757" s="79">
        <f t="shared" si="625"/>
        <v>100.906911733617</v>
      </c>
      <c r="U757" s="79">
        <f t="shared" si="625"/>
        <v>100.508814026661</v>
      </c>
      <c r="V757" s="79">
        <f t="shared" si="624"/>
        <v>100.20938011761</v>
      </c>
      <c r="W757" s="105">
        <v>0</v>
      </c>
      <c r="X757" s="97"/>
      <c r="Y757" s="97"/>
      <c r="Z757" s="97"/>
      <c r="AA757" s="97"/>
      <c r="AB757" s="97"/>
      <c r="AC757" s="97"/>
    </row>
    <row r="758" ht="12" customHeight="1" spans="1:29">
      <c r="A758" s="23"/>
      <c r="B758">
        <v>16</v>
      </c>
      <c r="C758" s="79">
        <f t="shared" si="623"/>
        <v>105.131109009202</v>
      </c>
      <c r="D758" s="79">
        <f t="shared" si="623"/>
        <v>104.541047789793</v>
      </c>
      <c r="E758" s="79">
        <f t="shared" si="625"/>
        <v>103.909983462843</v>
      </c>
      <c r="F758" s="79">
        <f t="shared" si="625"/>
        <v>103.493360407492</v>
      </c>
      <c r="G758" s="79">
        <f t="shared" si="625"/>
        <v>103.167747955014</v>
      </c>
      <c r="H758" s="79">
        <f t="shared" si="625"/>
        <v>102.866868604196</v>
      </c>
      <c r="I758" s="79">
        <f t="shared" si="625"/>
        <v>102.918495410999</v>
      </c>
      <c r="J758" s="79">
        <f t="shared" si="625"/>
        <v>102.968981806435</v>
      </c>
      <c r="K758" s="79">
        <f t="shared" si="625"/>
        <v>102.900924455604</v>
      </c>
      <c r="L758" s="79">
        <f t="shared" si="625"/>
        <v>103.162061089</v>
      </c>
      <c r="M758" s="79">
        <f t="shared" si="625"/>
        <v>103.032238274708</v>
      </c>
      <c r="N758" s="79">
        <f t="shared" si="625"/>
        <v>102.75197679876</v>
      </c>
      <c r="O758" s="79">
        <f t="shared" si="625"/>
        <v>102.386667986156</v>
      </c>
      <c r="P758" s="79">
        <f t="shared" si="625"/>
        <v>102.197790517818</v>
      </c>
      <c r="Q758" s="79">
        <f t="shared" si="625"/>
        <v>101.882369565019</v>
      </c>
      <c r="R758" s="79">
        <f t="shared" si="625"/>
        <v>101.405994005428</v>
      </c>
      <c r="S758" s="79">
        <f t="shared" si="625"/>
        <v>100.875255919666</v>
      </c>
      <c r="T758" s="79">
        <f t="shared" si="625"/>
        <v>100.271298077047</v>
      </c>
      <c r="U758" s="79">
        <f t="shared" si="625"/>
        <v>99.8789318019981</v>
      </c>
      <c r="V758" s="79">
        <f t="shared" si="624"/>
        <v>99.7625690212906</v>
      </c>
      <c r="W758" s="105">
        <v>0</v>
      </c>
      <c r="X758" s="97"/>
      <c r="Y758" s="97"/>
      <c r="Z758" s="97"/>
      <c r="AA758" s="97"/>
      <c r="AB758" s="97"/>
      <c r="AC758" s="97"/>
    </row>
    <row r="759" ht="12" customHeight="1" spans="1:29">
      <c r="A759" s="23"/>
      <c r="B759">
        <v>17</v>
      </c>
      <c r="C759" s="79">
        <f t="shared" si="623"/>
        <v>96.937248063568</v>
      </c>
      <c r="D759" s="79">
        <f t="shared" si="623"/>
        <v>96.2762667149274</v>
      </c>
      <c r="E759" s="79">
        <f t="shared" si="625"/>
        <v>95.8781436953371</v>
      </c>
      <c r="F759" s="79">
        <f t="shared" si="625"/>
        <v>95.4997664851247</v>
      </c>
      <c r="G759" s="79">
        <f t="shared" si="625"/>
        <v>95.3834750225011</v>
      </c>
      <c r="H759" s="79">
        <f t="shared" si="625"/>
        <v>95.3739894221352</v>
      </c>
      <c r="I759" s="79">
        <f t="shared" si="625"/>
        <v>95.6097376015112</v>
      </c>
      <c r="J759" s="79">
        <f t="shared" si="625"/>
        <v>96.0514283002037</v>
      </c>
      <c r="K759" s="79">
        <f t="shared" si="625"/>
        <v>96.5011228709901</v>
      </c>
      <c r="L759" s="79">
        <f t="shared" si="625"/>
        <v>97.454627986273</v>
      </c>
      <c r="M759" s="79">
        <f t="shared" si="625"/>
        <v>98.4002996712468</v>
      </c>
      <c r="N759" s="79">
        <f t="shared" si="625"/>
        <v>99.5256733930651</v>
      </c>
      <c r="O759" s="79">
        <f t="shared" si="625"/>
        <v>100.188164519333</v>
      </c>
      <c r="P759" s="79">
        <f t="shared" si="625"/>
        <v>101.302916902175</v>
      </c>
      <c r="Q759" s="79">
        <f t="shared" si="625"/>
        <v>102.017759822306</v>
      </c>
      <c r="R759" s="79">
        <f t="shared" si="625"/>
        <v>102.331838855167</v>
      </c>
      <c r="S759" s="79">
        <f t="shared" si="625"/>
        <v>102.267723745279</v>
      </c>
      <c r="T759" s="79">
        <f t="shared" si="625"/>
        <v>101.918801500054</v>
      </c>
      <c r="U759" s="79">
        <f t="shared" si="625"/>
        <v>101.454837382837</v>
      </c>
      <c r="V759" s="79">
        <f t="shared" si="624"/>
        <v>100.788126249328</v>
      </c>
      <c r="W759" s="105">
        <v>0</v>
      </c>
      <c r="X759" s="97"/>
      <c r="Y759" s="97"/>
      <c r="Z759" s="97"/>
      <c r="AA759" s="97"/>
      <c r="AB759" s="97"/>
      <c r="AC759" s="97"/>
    </row>
    <row r="760" ht="12" customHeight="1" spans="1:29">
      <c r="A760" s="23"/>
      <c r="B760">
        <v>18</v>
      </c>
      <c r="C760" s="79">
        <f t="shared" si="623"/>
        <v>106.650418371056</v>
      </c>
      <c r="D760" s="79">
        <f t="shared" si="623"/>
        <v>106.073507193733</v>
      </c>
      <c r="E760" s="79">
        <f t="shared" si="625"/>
        <v>105.504164246064</v>
      </c>
      <c r="F760" s="79">
        <f t="shared" si="625"/>
        <v>105.097167869866</v>
      </c>
      <c r="G760" s="79">
        <f t="shared" si="625"/>
        <v>104.562051391708</v>
      </c>
      <c r="H760" s="79">
        <f t="shared" si="625"/>
        <v>104.025842726251</v>
      </c>
      <c r="I760" s="79">
        <f t="shared" si="625"/>
        <v>103.418077796565</v>
      </c>
      <c r="J760" s="79">
        <f t="shared" si="625"/>
        <v>102.927435560318</v>
      </c>
      <c r="K760" s="79">
        <f t="shared" si="625"/>
        <v>102.7962091282</v>
      </c>
      <c r="L760" s="79">
        <f t="shared" si="625"/>
        <v>102.896763447616</v>
      </c>
      <c r="M760" s="79">
        <f t="shared" si="625"/>
        <v>102.631905576695</v>
      </c>
      <c r="N760" s="79">
        <f t="shared" si="625"/>
        <v>102.098098341064</v>
      </c>
      <c r="O760" s="79">
        <f t="shared" si="625"/>
        <v>101.542914279148</v>
      </c>
      <c r="P760" s="79">
        <f t="shared" si="625"/>
        <v>101.399174123081</v>
      </c>
      <c r="Q760" s="79">
        <f t="shared" si="625"/>
        <v>100.984046693223</v>
      </c>
      <c r="R760" s="79">
        <f t="shared" si="625"/>
        <v>100.875123270451</v>
      </c>
      <c r="S760" s="79">
        <f t="shared" si="625"/>
        <v>100.903830259107</v>
      </c>
      <c r="T760" s="79">
        <f t="shared" si="625"/>
        <v>100.857088732871</v>
      </c>
      <c r="U760" s="79">
        <f t="shared" si="625"/>
        <v>100.649466455059</v>
      </c>
      <c r="V760" s="79">
        <f t="shared" si="624"/>
        <v>100.40423615992</v>
      </c>
      <c r="W760" s="105">
        <v>0</v>
      </c>
      <c r="X760" s="97"/>
      <c r="Y760" s="97"/>
      <c r="Z760" s="97"/>
      <c r="AA760" s="97"/>
      <c r="AB760" s="97"/>
      <c r="AC760" s="97"/>
    </row>
    <row r="761" ht="12" customHeight="1" spans="1:29">
      <c r="A761" s="23"/>
      <c r="B761">
        <v>19</v>
      </c>
      <c r="C761" s="79">
        <f t="shared" si="623"/>
        <v>107.819840268845</v>
      </c>
      <c r="D761" s="79">
        <f t="shared" si="623"/>
        <v>107.253050760985</v>
      </c>
      <c r="E761" s="79">
        <f t="shared" si="625"/>
        <v>107.042289904568</v>
      </c>
      <c r="F761" s="79">
        <f t="shared" si="625"/>
        <v>106.71692825514</v>
      </c>
      <c r="G761" s="79">
        <f t="shared" si="625"/>
        <v>106.41542799203</v>
      </c>
      <c r="H761" s="79">
        <f t="shared" si="625"/>
        <v>105.945174111005</v>
      </c>
      <c r="I761" s="79">
        <f t="shared" si="625"/>
        <v>105.622831418923</v>
      </c>
      <c r="J761" s="79">
        <f t="shared" si="625"/>
        <v>105.293383583201</v>
      </c>
      <c r="K761" s="79">
        <f t="shared" si="625"/>
        <v>104.839718034044</v>
      </c>
      <c r="L761" s="79">
        <f t="shared" si="625"/>
        <v>104.205512308691</v>
      </c>
      <c r="M761" s="79">
        <f t="shared" si="625"/>
        <v>103.653873892586</v>
      </c>
      <c r="N761" s="79">
        <f t="shared" si="625"/>
        <v>103.222615815672</v>
      </c>
      <c r="O761" s="79">
        <f t="shared" si="625"/>
        <v>103.033322893697</v>
      </c>
      <c r="P761" s="79">
        <f t="shared" si="625"/>
        <v>102.785702167639</v>
      </c>
      <c r="Q761" s="79">
        <f t="shared" si="625"/>
        <v>102.624955336888</v>
      </c>
      <c r="R761" s="79">
        <f t="shared" si="625"/>
        <v>102.335492583798</v>
      </c>
      <c r="S761" s="79">
        <f t="shared" si="625"/>
        <v>101.977037028007</v>
      </c>
      <c r="T761" s="79">
        <f t="shared" si="625"/>
        <v>101.667808779983</v>
      </c>
      <c r="U761" s="79">
        <f t="shared" si="625"/>
        <v>101.239536899901</v>
      </c>
      <c r="V761" s="79">
        <f t="shared" si="624"/>
        <v>100.716419462297</v>
      </c>
      <c r="W761" s="105">
        <v>0</v>
      </c>
      <c r="X761" s="97"/>
      <c r="Y761" s="97"/>
      <c r="Z761" s="97"/>
      <c r="AA761" s="97"/>
      <c r="AB761" s="97"/>
      <c r="AC761" s="97"/>
    </row>
    <row r="762" ht="12" customHeight="1" spans="1:29">
      <c r="A762" s="23"/>
      <c r="B762">
        <v>20</v>
      </c>
      <c r="C762" s="79">
        <f t="shared" si="623"/>
        <v>88.3422784961488</v>
      </c>
      <c r="D762" s="79">
        <f t="shared" si="623"/>
        <v>87.6069053123882</v>
      </c>
      <c r="E762" s="79">
        <f t="shared" si="625"/>
        <v>87.2093538688451</v>
      </c>
      <c r="F762" s="79">
        <f t="shared" si="625"/>
        <v>86.777357269147</v>
      </c>
      <c r="G762" s="79">
        <f t="shared" si="625"/>
        <v>86.4911698682267</v>
      </c>
      <c r="H762" s="79">
        <f t="shared" si="625"/>
        <v>86.4222967334905</v>
      </c>
      <c r="I762" s="79">
        <f t="shared" si="625"/>
        <v>86.3354907577629</v>
      </c>
      <c r="J762" s="79">
        <f t="shared" si="625"/>
        <v>86.5928161021429</v>
      </c>
      <c r="K762" s="79">
        <f t="shared" si="625"/>
        <v>86.7420632548389</v>
      </c>
      <c r="L762" s="79">
        <f t="shared" si="625"/>
        <v>87.2217518429854</v>
      </c>
      <c r="M762" s="79">
        <f t="shared" si="625"/>
        <v>88.3872734026962</v>
      </c>
      <c r="N762" s="79">
        <f t="shared" si="625"/>
        <v>89.7706835880173</v>
      </c>
      <c r="O762" s="79">
        <f t="shared" si="625"/>
        <v>90.9924986149259</v>
      </c>
      <c r="P762" s="79">
        <f t="shared" si="625"/>
        <v>91.8491304173661</v>
      </c>
      <c r="Q762" s="79">
        <f t="shared" si="625"/>
        <v>92.6422831352589</v>
      </c>
      <c r="R762" s="79">
        <f t="shared" si="625"/>
        <v>93.4013588043765</v>
      </c>
      <c r="S762" s="79">
        <f t="shared" si="625"/>
        <v>94.2105905640611</v>
      </c>
      <c r="T762" s="79">
        <f t="shared" si="625"/>
        <v>95.6435416725731</v>
      </c>
      <c r="U762" s="79">
        <f t="shared" si="625"/>
        <v>96.2093767266882</v>
      </c>
      <c r="V762" s="79">
        <f t="shared" si="624"/>
        <v>97.8480038598599</v>
      </c>
      <c r="W762" s="105">
        <v>0</v>
      </c>
      <c r="X762" s="97"/>
      <c r="Y762" s="97"/>
      <c r="Z762" s="97"/>
      <c r="AA762" s="97"/>
      <c r="AB762" s="97"/>
      <c r="AC762" s="97"/>
    </row>
    <row r="763" ht="12" customHeight="1" spans="1:29">
      <c r="A763" s="54"/>
      <c r="B763">
        <v>21</v>
      </c>
      <c r="C763" s="79">
        <f t="shared" si="623"/>
        <v>79.1621889545678</v>
      </c>
      <c r="D763" s="79">
        <f t="shared" si="623"/>
        <v>78.347359560729</v>
      </c>
      <c r="E763" s="79">
        <f t="shared" si="625"/>
        <v>77.6287098544951</v>
      </c>
      <c r="F763" s="79">
        <f t="shared" si="625"/>
        <v>76.9766311285186</v>
      </c>
      <c r="G763" s="79">
        <f t="shared" si="625"/>
        <v>76.4394628630877</v>
      </c>
      <c r="H763" s="79">
        <f t="shared" si="625"/>
        <v>76.2184527418806</v>
      </c>
      <c r="I763" s="79">
        <f t="shared" si="625"/>
        <v>76.5226379477608</v>
      </c>
      <c r="J763" s="79">
        <f t="shared" si="625"/>
        <v>77.2221444403128</v>
      </c>
      <c r="K763" s="79">
        <f t="shared" si="625"/>
        <v>77.7967551987961</v>
      </c>
      <c r="L763" s="79">
        <f t="shared" si="625"/>
        <v>78.016686514427</v>
      </c>
      <c r="M763" s="79">
        <f t="shared" si="625"/>
        <v>78.5248908109012</v>
      </c>
      <c r="N763" s="79">
        <f t="shared" si="625"/>
        <v>79.8252108684672</v>
      </c>
      <c r="O763" s="79">
        <f t="shared" si="625"/>
        <v>81.0062715787765</v>
      </c>
      <c r="P763" s="79">
        <f t="shared" si="625"/>
        <v>82.5413038409139</v>
      </c>
      <c r="Q763" s="79">
        <f t="shared" si="625"/>
        <v>83.6188774431871</v>
      </c>
      <c r="R763" s="79">
        <f t="shared" si="625"/>
        <v>85.4955423464903</v>
      </c>
      <c r="S763" s="79">
        <f t="shared" si="625"/>
        <v>87.2531472038162</v>
      </c>
      <c r="T763" s="79">
        <f t="shared" si="625"/>
        <v>89.470194179003</v>
      </c>
      <c r="U763" s="79">
        <f t="shared" si="625"/>
        <v>92.547410456044</v>
      </c>
      <c r="V763" s="79">
        <f t="shared" si="624"/>
        <v>95.9634135604643</v>
      </c>
      <c r="W763" s="105">
        <v>0</v>
      </c>
      <c r="X763" s="97"/>
      <c r="Y763" s="97"/>
      <c r="Z763" s="97"/>
      <c r="AA763" s="97"/>
      <c r="AB763" s="97"/>
      <c r="AC763" s="97"/>
    </row>
    <row r="764" ht="12" customHeight="1" spans="1:29">
      <c r="A764" s="54"/>
      <c r="B764">
        <v>22</v>
      </c>
      <c r="C764" s="79">
        <f t="shared" si="623"/>
        <v>109.596988181933</v>
      </c>
      <c r="D764" s="79">
        <f t="shared" si="623"/>
        <v>109.045580380023</v>
      </c>
      <c r="E764" s="79">
        <f t="shared" si="625"/>
        <v>108.373989432419</v>
      </c>
      <c r="F764" s="79">
        <f t="shared" si="625"/>
        <v>107.612920896786</v>
      </c>
      <c r="G764" s="79">
        <f t="shared" si="625"/>
        <v>106.873942004822</v>
      </c>
      <c r="H764" s="79">
        <f t="shared" si="625"/>
        <v>105.864267609049</v>
      </c>
      <c r="I764" s="79">
        <f t="shared" si="625"/>
        <v>104.931141628721</v>
      </c>
      <c r="J764" s="79">
        <f t="shared" si="625"/>
        <v>104.277337087977</v>
      </c>
      <c r="K764" s="79">
        <f t="shared" si="625"/>
        <v>103.639460349775</v>
      </c>
      <c r="L764" s="79">
        <f t="shared" si="625"/>
        <v>102.868070972816</v>
      </c>
      <c r="M764" s="79">
        <f t="shared" si="625"/>
        <v>102.224471319654</v>
      </c>
      <c r="N764" s="79">
        <f t="shared" si="625"/>
        <v>101.598956516698</v>
      </c>
      <c r="O764" s="79">
        <f t="shared" si="625"/>
        <v>101.183332483519</v>
      </c>
      <c r="P764" s="79">
        <f t="shared" si="625"/>
        <v>100.826909726016</v>
      </c>
      <c r="Q764" s="79">
        <f t="shared" si="625"/>
        <v>100.686376665241</v>
      </c>
      <c r="R764" s="79">
        <f t="shared" si="625"/>
        <v>100.600335472703</v>
      </c>
      <c r="S764" s="79">
        <f t="shared" si="625"/>
        <v>100.592422434788</v>
      </c>
      <c r="T764" s="79">
        <f t="shared" si="625"/>
        <v>100.275571373858</v>
      </c>
      <c r="U764" s="79">
        <f t="shared" si="625"/>
        <v>100.031419116015</v>
      </c>
      <c r="V764" s="79">
        <f t="shared" si="624"/>
        <v>99.9182357182619</v>
      </c>
      <c r="W764" s="105">
        <v>0</v>
      </c>
      <c r="X764" s="97"/>
      <c r="Y764" s="97"/>
      <c r="Z764" s="97"/>
      <c r="AA764" s="97"/>
      <c r="AB764" s="97"/>
      <c r="AC764" s="97"/>
    </row>
    <row r="765" ht="12" customHeight="1" spans="1:29">
      <c r="A765" s="54"/>
      <c r="B765">
        <v>23</v>
      </c>
      <c r="C765" s="79">
        <f t="shared" si="623"/>
        <v>117.225639635712</v>
      </c>
      <c r="D765" s="79">
        <f t="shared" si="623"/>
        <v>116.740259918798</v>
      </c>
      <c r="E765" s="79">
        <f t="shared" si="625"/>
        <v>116.345199303475</v>
      </c>
      <c r="F765" s="79">
        <f t="shared" si="625"/>
        <v>115.658428548135</v>
      </c>
      <c r="G765" s="79">
        <f t="shared" si="625"/>
        <v>115.037166797215</v>
      </c>
      <c r="H765" s="79">
        <f t="shared" si="625"/>
        <v>114.396192026948</v>
      </c>
      <c r="I765" s="79">
        <f t="shared" si="625"/>
        <v>113.6456047846</v>
      </c>
      <c r="J765" s="79">
        <f t="shared" si="625"/>
        <v>112.843266195213</v>
      </c>
      <c r="K765" s="79">
        <f t="shared" si="625"/>
        <v>112.16104903646</v>
      </c>
      <c r="L765" s="79">
        <f t="shared" si="625"/>
        <v>111.230853792427</v>
      </c>
      <c r="M765" s="79">
        <f t="shared" si="625"/>
        <v>110.226393967368</v>
      </c>
      <c r="N765" s="79">
        <f t="shared" si="625"/>
        <v>109.132920229159</v>
      </c>
      <c r="O765" s="79">
        <f t="shared" si="625"/>
        <v>108.096523080859</v>
      </c>
      <c r="P765" s="79">
        <f t="shared" si="625"/>
        <v>107.042596854527</v>
      </c>
      <c r="Q765" s="79">
        <f t="shared" si="625"/>
        <v>105.940156979683</v>
      </c>
      <c r="R765" s="79">
        <f t="shared" si="625"/>
        <v>104.979805542891</v>
      </c>
      <c r="S765" s="79">
        <f t="shared" si="625"/>
        <v>104.072364426389</v>
      </c>
      <c r="T765" s="79">
        <f t="shared" si="625"/>
        <v>103.035096607452</v>
      </c>
      <c r="U765" s="79">
        <f t="shared" si="625"/>
        <v>101.916315588926</v>
      </c>
      <c r="V765" s="79">
        <f t="shared" si="624"/>
        <v>100.884940173832</v>
      </c>
      <c r="W765" s="105">
        <v>0</v>
      </c>
      <c r="X765" s="97"/>
      <c r="Y765" s="97"/>
      <c r="Z765" s="97"/>
      <c r="AA765" s="97"/>
      <c r="AB765" s="97"/>
      <c r="AC765" s="97"/>
    </row>
    <row r="766" ht="12" customHeight="1" spans="1:29">
      <c r="A766" s="54"/>
      <c r="B766">
        <v>24</v>
      </c>
      <c r="C766" s="79">
        <f t="shared" si="623"/>
        <v>110.442303191441</v>
      </c>
      <c r="D766" s="79">
        <f t="shared" si="623"/>
        <v>109.898211824373</v>
      </c>
      <c r="E766" s="79">
        <f t="shared" si="625"/>
        <v>109.606283409101</v>
      </c>
      <c r="F766" s="79">
        <f t="shared" si="625"/>
        <v>109.691991462812</v>
      </c>
      <c r="G766" s="79">
        <f t="shared" si="625"/>
        <v>109.950063159042</v>
      </c>
      <c r="H766" s="79">
        <f t="shared" si="625"/>
        <v>110.038346783208</v>
      </c>
      <c r="I766" s="79">
        <f t="shared" si="625"/>
        <v>109.916529408215</v>
      </c>
      <c r="J766" s="79">
        <f t="shared" si="625"/>
        <v>109.495339643004</v>
      </c>
      <c r="K766" s="79">
        <f t="shared" si="625"/>
        <v>108.82239378613</v>
      </c>
      <c r="L766" s="79">
        <f t="shared" si="625"/>
        <v>108.149479999531</v>
      </c>
      <c r="M766" s="79">
        <f t="shared" si="625"/>
        <v>107.447410205145</v>
      </c>
      <c r="N766" s="79">
        <f t="shared" si="625"/>
        <v>106.715775884456</v>
      </c>
      <c r="O766" s="79">
        <f t="shared" si="625"/>
        <v>105.937231035292</v>
      </c>
      <c r="P766" s="79">
        <f t="shared" si="625"/>
        <v>105.192790517237</v>
      </c>
      <c r="Q766" s="79">
        <f t="shared" si="625"/>
        <v>104.474007782236</v>
      </c>
      <c r="R766" s="79">
        <f t="shared" si="625"/>
        <v>103.804157262437</v>
      </c>
      <c r="S766" s="79">
        <f t="shared" si="625"/>
        <v>103.025945235013</v>
      </c>
      <c r="T766" s="79">
        <f t="shared" si="625"/>
        <v>102.352548909084</v>
      </c>
      <c r="U766" s="79">
        <f t="shared" si="625"/>
        <v>101.60884108742</v>
      </c>
      <c r="V766" s="79">
        <f t="shared" si="624"/>
        <v>100.834746320845</v>
      </c>
      <c r="W766" s="105">
        <v>0</v>
      </c>
      <c r="X766" s="97"/>
      <c r="Y766" s="97"/>
      <c r="Z766" s="97"/>
      <c r="AA766" s="97"/>
      <c r="AB766" s="97"/>
      <c r="AC766" s="97"/>
    </row>
    <row r="767" ht="12" customHeight="1" spans="1:29">
      <c r="A767" s="54"/>
      <c r="B767">
        <v>25</v>
      </c>
      <c r="C767" s="79">
        <f t="shared" si="623"/>
        <v>97.5706472982346</v>
      </c>
      <c r="D767" s="79">
        <f t="shared" si="623"/>
        <v>96.9151481948842</v>
      </c>
      <c r="E767" s="79">
        <f t="shared" si="625"/>
        <v>96.7643341073104</v>
      </c>
      <c r="F767" s="79">
        <f t="shared" si="625"/>
        <v>96.8376823772346</v>
      </c>
      <c r="G767" s="79">
        <f t="shared" si="625"/>
        <v>96.8601077703952</v>
      </c>
      <c r="H767" s="79">
        <f t="shared" si="625"/>
        <v>96.7016815996218</v>
      </c>
      <c r="I767" s="79">
        <f t="shared" si="625"/>
        <v>96.7800713357783</v>
      </c>
      <c r="J767" s="79">
        <f t="shared" si="625"/>
        <v>97.1001719251781</v>
      </c>
      <c r="K767" s="79">
        <f t="shared" si="625"/>
        <v>97.4037513985927</v>
      </c>
      <c r="L767" s="79">
        <f t="shared" si="625"/>
        <v>97.7826938126955</v>
      </c>
      <c r="M767" s="79">
        <f t="shared" si="625"/>
        <v>98.0467688419577</v>
      </c>
      <c r="N767" s="79">
        <f t="shared" si="625"/>
        <v>98.0991688489294</v>
      </c>
      <c r="O767" s="79">
        <f t="shared" si="625"/>
        <v>97.9542843335413</v>
      </c>
      <c r="P767" s="79">
        <f t="shared" si="625"/>
        <v>98.0157372041315</v>
      </c>
      <c r="Q767" s="79">
        <f t="shared" si="625"/>
        <v>98.2373590314771</v>
      </c>
      <c r="R767" s="79">
        <f t="shared" si="625"/>
        <v>98.7356178496116</v>
      </c>
      <c r="S767" s="79">
        <f t="shared" si="625"/>
        <v>98.6692469724024</v>
      </c>
      <c r="T767" s="79">
        <f t="shared" si="625"/>
        <v>99.217760977589</v>
      </c>
      <c r="U767" s="79">
        <f t="shared" si="625"/>
        <v>99.3584752353122</v>
      </c>
      <c r="V767" s="79">
        <f t="shared" si="624"/>
        <v>99.6447479102825</v>
      </c>
      <c r="W767" s="105">
        <v>0</v>
      </c>
      <c r="X767" s="97"/>
      <c r="Y767" s="97"/>
      <c r="Z767" s="97"/>
      <c r="AA767" s="97"/>
      <c r="AB767" s="97"/>
      <c r="AC767" s="97"/>
    </row>
    <row r="768" ht="12" customHeight="1" spans="1:29">
      <c r="A768" s="54"/>
      <c r="B768">
        <v>26</v>
      </c>
      <c r="C768" s="79">
        <f t="shared" si="623"/>
        <v>108.677795786717</v>
      </c>
      <c r="D768" s="79">
        <f t="shared" si="623"/>
        <v>108.11843212079</v>
      </c>
      <c r="E768" s="79">
        <f t="shared" si="625"/>
        <v>107.522860490605</v>
      </c>
      <c r="F768" s="79">
        <f t="shared" si="625"/>
        <v>106.931233043287</v>
      </c>
      <c r="G768" s="79">
        <f t="shared" si="625"/>
        <v>106.419753815355</v>
      </c>
      <c r="H768" s="79">
        <f t="shared" si="625"/>
        <v>105.998967472198</v>
      </c>
      <c r="I768" s="79">
        <f t="shared" si="625"/>
        <v>105.501695984945</v>
      </c>
      <c r="J768" s="79">
        <f t="shared" si="625"/>
        <v>104.901761780364</v>
      </c>
      <c r="K768" s="79">
        <f t="shared" si="625"/>
        <v>104.522464875131</v>
      </c>
      <c r="L768" s="79">
        <f t="shared" si="625"/>
        <v>104.463348660655</v>
      </c>
      <c r="M768" s="79">
        <f t="shared" si="625"/>
        <v>104.330070809412</v>
      </c>
      <c r="N768" s="79">
        <f t="shared" si="625"/>
        <v>103.844987234812</v>
      </c>
      <c r="O768" s="79">
        <f t="shared" si="625"/>
        <v>103.466105278682</v>
      </c>
      <c r="P768" s="79">
        <f t="shared" si="625"/>
        <v>102.940444173626</v>
      </c>
      <c r="Q768" s="79">
        <f t="shared" si="625"/>
        <v>102.328595455843</v>
      </c>
      <c r="R768" s="79">
        <f t="shared" si="625"/>
        <v>101.723464564282</v>
      </c>
      <c r="S768" s="79">
        <f t="shared" si="625"/>
        <v>101.103113735883</v>
      </c>
      <c r="T768" s="79">
        <f t="shared" si="625"/>
        <v>100.526856154855</v>
      </c>
      <c r="U768" s="79">
        <f t="shared" si="625"/>
        <v>100.000118415439</v>
      </c>
      <c r="V768" s="79">
        <f t="shared" si="624"/>
        <v>99.6760045177718</v>
      </c>
      <c r="W768" s="105">
        <v>0</v>
      </c>
      <c r="X768" s="97"/>
      <c r="Y768" s="97"/>
      <c r="Z768" s="97"/>
      <c r="AA768" s="97"/>
      <c r="AB768" s="97"/>
      <c r="AC768" s="97"/>
    </row>
    <row r="769" ht="12" customHeight="1" spans="1:29">
      <c r="A769" s="54"/>
      <c r="B769">
        <v>27</v>
      </c>
      <c r="C769" s="79">
        <f t="shared" si="623"/>
        <v>108.732154863911</v>
      </c>
      <c r="D769" s="79">
        <f t="shared" si="623"/>
        <v>108.173261690809</v>
      </c>
      <c r="E769" s="79">
        <f t="shared" si="625"/>
        <v>107.827122442537</v>
      </c>
      <c r="F769" s="79">
        <f t="shared" si="625"/>
        <v>107.607882588056</v>
      </c>
      <c r="G769" s="79">
        <f t="shared" si="625"/>
        <v>107.426081272991</v>
      </c>
      <c r="H769" s="79">
        <f t="shared" si="625"/>
        <v>107.264532421892</v>
      </c>
      <c r="I769" s="79">
        <f t="shared" si="625"/>
        <v>106.813420347755</v>
      </c>
      <c r="J769" s="79">
        <f t="shared" si="625"/>
        <v>106.451449213805</v>
      </c>
      <c r="K769" s="79">
        <f t="shared" si="625"/>
        <v>106.245038934847</v>
      </c>
      <c r="L769" s="79">
        <f t="shared" si="625"/>
        <v>106.004455849661</v>
      </c>
      <c r="M769" s="79">
        <f t="shared" si="625"/>
        <v>105.852592695176</v>
      </c>
      <c r="N769" s="79">
        <f t="shared" si="625"/>
        <v>105.468912544653</v>
      </c>
      <c r="O769" s="79">
        <f t="shared" si="625"/>
        <v>105.146118106898</v>
      </c>
      <c r="P769" s="79">
        <f t="shared" si="625"/>
        <v>104.477781577234</v>
      </c>
      <c r="Q769" s="79">
        <f t="shared" si="625"/>
        <v>103.931230820614</v>
      </c>
      <c r="R769" s="79">
        <f t="shared" si="625"/>
        <v>103.085274753689</v>
      </c>
      <c r="S769" s="79">
        <f t="shared" si="625"/>
        <v>102.103298361954</v>
      </c>
      <c r="T769" s="79">
        <f t="shared" si="625"/>
        <v>101.433790823431</v>
      </c>
      <c r="U769" s="79">
        <f t="shared" si="625"/>
        <v>100.976478720694</v>
      </c>
      <c r="V769" s="79">
        <f t="shared" si="624"/>
        <v>100.467413438092</v>
      </c>
      <c r="W769" s="105">
        <v>0</v>
      </c>
      <c r="X769" s="97"/>
      <c r="Y769" s="97"/>
      <c r="Z769" s="97"/>
      <c r="AA769" s="97"/>
      <c r="AB769" s="97"/>
      <c r="AC769" s="97"/>
    </row>
    <row r="770" ht="12" customHeight="1" spans="1:29">
      <c r="A770" s="54"/>
      <c r="B770">
        <v>28</v>
      </c>
      <c r="C770" s="79">
        <f t="shared" si="623"/>
        <v>109.150846979902</v>
      </c>
      <c r="D770" s="79">
        <f t="shared" si="623"/>
        <v>108.595577702686</v>
      </c>
      <c r="E770" s="79">
        <f t="shared" si="625"/>
        <v>108.132868423486</v>
      </c>
      <c r="F770" s="79">
        <f t="shared" si="625"/>
        <v>107.834891160904</v>
      </c>
      <c r="G770" s="79">
        <f t="shared" si="625"/>
        <v>107.695709454723</v>
      </c>
      <c r="H770" s="79">
        <f t="shared" si="625"/>
        <v>107.692877877523</v>
      </c>
      <c r="I770" s="79">
        <f t="shared" si="625"/>
        <v>107.438730736669</v>
      </c>
      <c r="J770" s="79">
        <f t="shared" si="625"/>
        <v>107.045111294181</v>
      </c>
      <c r="K770" s="79">
        <f t="shared" si="625"/>
        <v>106.554169777749</v>
      </c>
      <c r="L770" s="79">
        <f t="shared" si="625"/>
        <v>106.054465604464</v>
      </c>
      <c r="M770" s="79">
        <f t="shared" si="625"/>
        <v>105.529244148243</v>
      </c>
      <c r="N770" s="79">
        <f t="shared" si="625"/>
        <v>104.965200221733</v>
      </c>
      <c r="O770" s="79">
        <f t="shared" si="625"/>
        <v>104.279469631185</v>
      </c>
      <c r="P770" s="79">
        <f t="shared" si="625"/>
        <v>103.862966775629</v>
      </c>
      <c r="Q770" s="79">
        <f t="shared" si="625"/>
        <v>103.416475151414</v>
      </c>
      <c r="R770" s="79">
        <f t="shared" si="625"/>
        <v>103.117599551544</v>
      </c>
      <c r="S770" s="79">
        <f t="shared" si="625"/>
        <v>102.77229852575</v>
      </c>
      <c r="T770" s="79">
        <f t="shared" si="625"/>
        <v>102.18268746166</v>
      </c>
      <c r="U770" s="79">
        <f t="shared" si="625"/>
        <v>101.41697539513</v>
      </c>
      <c r="V770" s="79">
        <f t="shared" si="624"/>
        <v>100.724742369965</v>
      </c>
      <c r="W770" s="105">
        <v>0</v>
      </c>
      <c r="X770" s="97"/>
      <c r="Y770" s="97"/>
      <c r="Z770" s="97"/>
      <c r="AA770" s="97"/>
      <c r="AB770" s="97"/>
      <c r="AC770" s="97"/>
    </row>
    <row r="771" ht="12" customHeight="1" spans="1:29">
      <c r="A771" s="54"/>
      <c r="B771">
        <v>29</v>
      </c>
      <c r="C771" s="79">
        <f t="shared" si="623"/>
        <v>110.496512701097</v>
      </c>
      <c r="D771" s="79">
        <f t="shared" si="623"/>
        <v>109.952890532306</v>
      </c>
      <c r="E771" s="79">
        <f t="shared" si="625"/>
        <v>109.610726802984</v>
      </c>
      <c r="F771" s="79">
        <f t="shared" si="625"/>
        <v>109.296730296542</v>
      </c>
      <c r="G771" s="79">
        <f t="shared" si="625"/>
        <v>109.007768346902</v>
      </c>
      <c r="H771" s="79">
        <f t="shared" si="625"/>
        <v>108.740522966827</v>
      </c>
      <c r="I771" s="79">
        <f t="shared" si="625"/>
        <v>108.725287120987</v>
      </c>
      <c r="J771" s="79">
        <f t="shared" ref="E771:U785" si="626">(K771+K670)*EXP(-0.25*J460)</f>
        <v>108.846147719534</v>
      </c>
      <c r="K771" s="79">
        <f t="shared" si="626"/>
        <v>109.083429711519</v>
      </c>
      <c r="L771" s="79">
        <f t="shared" si="626"/>
        <v>109.250517090808</v>
      </c>
      <c r="M771" s="79">
        <f t="shared" si="626"/>
        <v>109.011687305275</v>
      </c>
      <c r="N771" s="79">
        <f t="shared" si="626"/>
        <v>108.572252349234</v>
      </c>
      <c r="O771" s="79">
        <f t="shared" si="626"/>
        <v>108.211295560514</v>
      </c>
      <c r="P771" s="79">
        <f t="shared" si="626"/>
        <v>107.588032477537</v>
      </c>
      <c r="Q771" s="79">
        <f t="shared" si="626"/>
        <v>106.761910092988</v>
      </c>
      <c r="R771" s="79">
        <f t="shared" si="626"/>
        <v>105.906200646381</v>
      </c>
      <c r="S771" s="79">
        <f t="shared" si="626"/>
        <v>104.876877796075</v>
      </c>
      <c r="T771" s="79">
        <f t="shared" si="626"/>
        <v>103.747771099875</v>
      </c>
      <c r="U771" s="79">
        <f t="shared" si="626"/>
        <v>102.513466071762</v>
      </c>
      <c r="V771" s="79">
        <f t="shared" si="624"/>
        <v>101.271644462447</v>
      </c>
      <c r="W771" s="105">
        <v>0</v>
      </c>
      <c r="X771" s="97"/>
      <c r="Y771" s="97"/>
      <c r="Z771" s="97"/>
      <c r="AA771" s="97"/>
      <c r="AB771" s="97"/>
      <c r="AC771" s="97"/>
    </row>
    <row r="772" ht="12" customHeight="1" spans="1:29">
      <c r="A772" s="54"/>
      <c r="B772">
        <v>30</v>
      </c>
      <c r="C772" s="79">
        <f t="shared" si="623"/>
        <v>99.2608143525269</v>
      </c>
      <c r="D772" s="79">
        <f t="shared" si="623"/>
        <v>98.6199441117736</v>
      </c>
      <c r="E772" s="79">
        <f t="shared" si="626"/>
        <v>98.2359600100695</v>
      </c>
      <c r="F772" s="79">
        <f t="shared" si="626"/>
        <v>97.7693200181067</v>
      </c>
      <c r="G772" s="79">
        <f t="shared" si="626"/>
        <v>97.5754568802075</v>
      </c>
      <c r="H772" s="79">
        <f t="shared" si="626"/>
        <v>97.458135493149</v>
      </c>
      <c r="I772" s="79">
        <f t="shared" si="626"/>
        <v>97.2516727895972</v>
      </c>
      <c r="J772" s="79">
        <f t="shared" si="626"/>
        <v>97.3564146841243</v>
      </c>
      <c r="K772" s="79">
        <f t="shared" si="626"/>
        <v>97.4170486473449</v>
      </c>
      <c r="L772" s="79">
        <f t="shared" si="626"/>
        <v>97.2808703638833</v>
      </c>
      <c r="M772" s="79">
        <f t="shared" si="626"/>
        <v>97.0722294372524</v>
      </c>
      <c r="N772" s="79">
        <f t="shared" si="626"/>
        <v>96.9545286429788</v>
      </c>
      <c r="O772" s="79">
        <f t="shared" si="626"/>
        <v>97.2178576175614</v>
      </c>
      <c r="P772" s="79">
        <f t="shared" si="626"/>
        <v>97.3554132510619</v>
      </c>
      <c r="Q772" s="79">
        <f t="shared" si="626"/>
        <v>97.5750138032479</v>
      </c>
      <c r="R772" s="79">
        <f t="shared" si="626"/>
        <v>97.6716287691062</v>
      </c>
      <c r="S772" s="79">
        <f t="shared" si="626"/>
        <v>97.9110939975083</v>
      </c>
      <c r="T772" s="79">
        <f t="shared" si="626"/>
        <v>98.3281005283217</v>
      </c>
      <c r="U772" s="79">
        <f t="shared" si="626"/>
        <v>98.9939134080236</v>
      </c>
      <c r="V772" s="79">
        <f t="shared" si="624"/>
        <v>99.2513967739284</v>
      </c>
      <c r="W772" s="105">
        <v>0</v>
      </c>
      <c r="X772" s="97"/>
      <c r="Y772" s="97"/>
      <c r="Z772" s="97"/>
      <c r="AA772" s="97"/>
      <c r="AB772" s="97"/>
      <c r="AC772" s="97"/>
    </row>
    <row r="773" ht="12" customHeight="1" spans="1:29">
      <c r="A773" s="54"/>
      <c r="B773">
        <v>31</v>
      </c>
      <c r="C773" s="79">
        <f t="shared" si="623"/>
        <v>111.858306769495</v>
      </c>
      <c r="D773" s="79">
        <f t="shared" si="623"/>
        <v>111.326471304427</v>
      </c>
      <c r="E773" s="79">
        <f t="shared" si="626"/>
        <v>110.807614611282</v>
      </c>
      <c r="F773" s="79">
        <f t="shared" si="626"/>
        <v>110.30511716295</v>
      </c>
      <c r="G773" s="79">
        <f t="shared" si="626"/>
        <v>109.701668782346</v>
      </c>
      <c r="H773" s="79">
        <f t="shared" si="626"/>
        <v>109.55082627469</v>
      </c>
      <c r="I773" s="79">
        <f t="shared" si="626"/>
        <v>109.328201726802</v>
      </c>
      <c r="J773" s="79">
        <f t="shared" si="626"/>
        <v>109.177670166992</v>
      </c>
      <c r="K773" s="79">
        <f t="shared" si="626"/>
        <v>108.820996847885</v>
      </c>
      <c r="L773" s="79">
        <f t="shared" si="626"/>
        <v>108.19266374574</v>
      </c>
      <c r="M773" s="79">
        <f t="shared" si="626"/>
        <v>107.584662386631</v>
      </c>
      <c r="N773" s="79">
        <f t="shared" si="626"/>
        <v>106.866697767595</v>
      </c>
      <c r="O773" s="79">
        <f t="shared" si="626"/>
        <v>106.176387683563</v>
      </c>
      <c r="P773" s="79">
        <f t="shared" si="626"/>
        <v>105.52919609282</v>
      </c>
      <c r="Q773" s="79">
        <f t="shared" si="626"/>
        <v>104.854727170423</v>
      </c>
      <c r="R773" s="79">
        <f t="shared" si="626"/>
        <v>103.956849989231</v>
      </c>
      <c r="S773" s="79">
        <f t="shared" si="626"/>
        <v>103.002319137658</v>
      </c>
      <c r="T773" s="79">
        <f t="shared" si="626"/>
        <v>102.295354964143</v>
      </c>
      <c r="U773" s="79">
        <f t="shared" si="626"/>
        <v>101.407458435192</v>
      </c>
      <c r="V773" s="79">
        <f t="shared" si="624"/>
        <v>100.653326288882</v>
      </c>
      <c r="W773" s="105">
        <v>0</v>
      </c>
      <c r="X773" s="97"/>
      <c r="Y773" s="97"/>
      <c r="Z773" s="97"/>
      <c r="AA773" s="97"/>
      <c r="AB773" s="97"/>
      <c r="AC773" s="97"/>
    </row>
    <row r="774" ht="12" customHeight="1" spans="1:29">
      <c r="A774" s="54"/>
      <c r="B774">
        <v>32</v>
      </c>
      <c r="C774" s="79">
        <f t="shared" si="623"/>
        <v>110.433135390256</v>
      </c>
      <c r="D774" s="79">
        <f t="shared" si="623"/>
        <v>109.888964673338</v>
      </c>
      <c r="E774" s="79">
        <f t="shared" si="626"/>
        <v>109.531991165449</v>
      </c>
      <c r="F774" s="79">
        <f t="shared" si="626"/>
        <v>109.159987968991</v>
      </c>
      <c r="G774" s="79">
        <f t="shared" si="626"/>
        <v>108.680150965477</v>
      </c>
      <c r="H774" s="79">
        <f t="shared" si="626"/>
        <v>108.053150782923</v>
      </c>
      <c r="I774" s="79">
        <f t="shared" si="626"/>
        <v>107.262722727862</v>
      </c>
      <c r="J774" s="79">
        <f t="shared" si="626"/>
        <v>106.614021456921</v>
      </c>
      <c r="K774" s="79">
        <f t="shared" si="626"/>
        <v>106.021936745942</v>
      </c>
      <c r="L774" s="79">
        <f t="shared" si="626"/>
        <v>105.709152440465</v>
      </c>
      <c r="M774" s="79">
        <f t="shared" si="626"/>
        <v>105.350511148331</v>
      </c>
      <c r="N774" s="79">
        <f t="shared" si="626"/>
        <v>105.020829901093</v>
      </c>
      <c r="O774" s="79">
        <f t="shared" si="626"/>
        <v>104.789655978146</v>
      </c>
      <c r="P774" s="79">
        <f t="shared" si="626"/>
        <v>104.442754135423</v>
      </c>
      <c r="Q774" s="79">
        <f t="shared" si="626"/>
        <v>103.814038750927</v>
      </c>
      <c r="R774" s="79">
        <f t="shared" si="626"/>
        <v>103.22512876386</v>
      </c>
      <c r="S774" s="79">
        <f t="shared" si="626"/>
        <v>102.743549233656</v>
      </c>
      <c r="T774" s="79">
        <f t="shared" si="626"/>
        <v>102.1047692005</v>
      </c>
      <c r="U774" s="79">
        <f t="shared" si="626"/>
        <v>101.468911602032</v>
      </c>
      <c r="V774" s="79">
        <f t="shared" si="624"/>
        <v>100.680989971821</v>
      </c>
      <c r="W774" s="105">
        <v>0</v>
      </c>
      <c r="X774" s="97"/>
      <c r="Y774" s="97"/>
      <c r="Z774" s="97"/>
      <c r="AA774" s="97"/>
      <c r="AB774" s="97"/>
      <c r="AC774" s="97"/>
    </row>
    <row r="775" ht="12" customHeight="1" spans="1:29">
      <c r="A775" s="54"/>
      <c r="B775">
        <v>33</v>
      </c>
      <c r="C775" s="79">
        <f t="shared" si="623"/>
        <v>97.5565020830312</v>
      </c>
      <c r="D775" s="79">
        <f t="shared" si="623"/>
        <v>96.9008805489369</v>
      </c>
      <c r="E775" s="79">
        <f t="shared" si="626"/>
        <v>96.4389565326025</v>
      </c>
      <c r="F775" s="79">
        <f t="shared" si="626"/>
        <v>95.8371094402393</v>
      </c>
      <c r="G775" s="79">
        <f t="shared" si="626"/>
        <v>95.1502529532251</v>
      </c>
      <c r="H775" s="79">
        <f t="shared" si="626"/>
        <v>94.6958597816032</v>
      </c>
      <c r="I775" s="79">
        <f t="shared" si="626"/>
        <v>94.4638353029674</v>
      </c>
      <c r="J775" s="79">
        <f t="shared" si="626"/>
        <v>94.4330262191924</v>
      </c>
      <c r="K775" s="79">
        <f t="shared" si="626"/>
        <v>94.9158965377832</v>
      </c>
      <c r="L775" s="79">
        <f t="shared" si="626"/>
        <v>95.694981953954</v>
      </c>
      <c r="M775" s="79">
        <f t="shared" si="626"/>
        <v>96.202896909934</v>
      </c>
      <c r="N775" s="79">
        <f t="shared" si="626"/>
        <v>96.8699357544996</v>
      </c>
      <c r="O775" s="79">
        <f t="shared" si="626"/>
        <v>97.6686546978417</v>
      </c>
      <c r="P775" s="79">
        <f t="shared" si="626"/>
        <v>98.2082151809752</v>
      </c>
      <c r="Q775" s="79">
        <f t="shared" si="626"/>
        <v>98.6064332041304</v>
      </c>
      <c r="R775" s="79">
        <f t="shared" si="626"/>
        <v>99.0120440786935</v>
      </c>
      <c r="S775" s="79">
        <f t="shared" si="626"/>
        <v>99.2644240418513</v>
      </c>
      <c r="T775" s="79">
        <f t="shared" si="626"/>
        <v>99.7858504271576</v>
      </c>
      <c r="U775" s="79">
        <f t="shared" si="626"/>
        <v>100.066545027769</v>
      </c>
      <c r="V775" s="79">
        <f t="shared" si="624"/>
        <v>100.042435570736</v>
      </c>
      <c r="W775" s="105">
        <v>0</v>
      </c>
      <c r="X775" s="97"/>
      <c r="Y775" s="97"/>
      <c r="Z775" s="97"/>
      <c r="AA775" s="97"/>
      <c r="AB775" s="97"/>
      <c r="AC775" s="97"/>
    </row>
    <row r="776" ht="12" customHeight="1" spans="1:29">
      <c r="A776" s="54"/>
      <c r="B776">
        <v>34</v>
      </c>
      <c r="C776" s="79">
        <f t="shared" si="623"/>
        <v>87.5219325639224</v>
      </c>
      <c r="D776" s="79">
        <f t="shared" si="623"/>
        <v>86.7794590595786</v>
      </c>
      <c r="E776" s="79">
        <f t="shared" si="626"/>
        <v>86.0821841525295</v>
      </c>
      <c r="F776" s="79">
        <f t="shared" si="626"/>
        <v>85.4682224921075</v>
      </c>
      <c r="G776" s="79">
        <f t="shared" si="626"/>
        <v>84.8820890068398</v>
      </c>
      <c r="H776" s="79">
        <f t="shared" si="626"/>
        <v>84.2935450923868</v>
      </c>
      <c r="I776" s="79">
        <f t="shared" si="626"/>
        <v>83.6876495742135</v>
      </c>
      <c r="J776" s="79">
        <f t="shared" si="626"/>
        <v>83.1418957103097</v>
      </c>
      <c r="K776" s="79">
        <f t="shared" si="626"/>
        <v>82.6017964229807</v>
      </c>
      <c r="L776" s="79">
        <f t="shared" si="626"/>
        <v>82.2488118921298</v>
      </c>
      <c r="M776" s="79">
        <f t="shared" si="626"/>
        <v>82.4225645091972</v>
      </c>
      <c r="N776" s="79">
        <f t="shared" si="626"/>
        <v>82.6784954862802</v>
      </c>
      <c r="O776" s="79">
        <f t="shared" si="626"/>
        <v>83.2406012444215</v>
      </c>
      <c r="P776" s="79">
        <f t="shared" si="626"/>
        <v>83.467237821691</v>
      </c>
      <c r="Q776" s="79">
        <f t="shared" si="626"/>
        <v>84.2889731296751</v>
      </c>
      <c r="R776" s="79">
        <f t="shared" si="626"/>
        <v>85.8583433527471</v>
      </c>
      <c r="S776" s="79">
        <f t="shared" si="626"/>
        <v>88.0054235424621</v>
      </c>
      <c r="T776" s="79">
        <f t="shared" si="626"/>
        <v>90.1913846997149</v>
      </c>
      <c r="U776" s="79">
        <f t="shared" si="626"/>
        <v>92.7406696530626</v>
      </c>
      <c r="V776" s="79">
        <f t="shared" si="624"/>
        <v>95.6583440641044</v>
      </c>
      <c r="W776" s="105">
        <v>0</v>
      </c>
      <c r="X776" s="97"/>
      <c r="Y776" s="97"/>
      <c r="Z776" s="97"/>
      <c r="AA776" s="97"/>
      <c r="AB776" s="97"/>
      <c r="AC776" s="97"/>
    </row>
    <row r="777" ht="12" customHeight="1" spans="1:29">
      <c r="A777" s="54"/>
      <c r="B777">
        <v>35</v>
      </c>
      <c r="C777" s="79">
        <f t="shared" si="623"/>
        <v>112.859748517885</v>
      </c>
      <c r="D777" s="79">
        <f t="shared" si="623"/>
        <v>112.336580807699</v>
      </c>
      <c r="E777" s="79">
        <f t="shared" si="626"/>
        <v>112.132542813264</v>
      </c>
      <c r="F777" s="79">
        <f t="shared" si="626"/>
        <v>112.110974616102</v>
      </c>
      <c r="G777" s="79">
        <f t="shared" si="626"/>
        <v>111.650814796653</v>
      </c>
      <c r="H777" s="79">
        <f t="shared" si="626"/>
        <v>111.173659416119</v>
      </c>
      <c r="I777" s="79">
        <f t="shared" si="626"/>
        <v>110.715659308691</v>
      </c>
      <c r="J777" s="79">
        <f t="shared" si="626"/>
        <v>110.000141708522</v>
      </c>
      <c r="K777" s="79">
        <f t="shared" si="626"/>
        <v>109.347687629337</v>
      </c>
      <c r="L777" s="79">
        <f t="shared" si="626"/>
        <v>108.599413911363</v>
      </c>
      <c r="M777" s="79">
        <f t="shared" si="626"/>
        <v>107.735903353425</v>
      </c>
      <c r="N777" s="79">
        <f t="shared" si="626"/>
        <v>107.01170133054</v>
      </c>
      <c r="O777" s="79">
        <f t="shared" si="626"/>
        <v>106.270786050812</v>
      </c>
      <c r="P777" s="79">
        <f t="shared" si="626"/>
        <v>105.736339727536</v>
      </c>
      <c r="Q777" s="79">
        <f t="shared" si="626"/>
        <v>105.064135903351</v>
      </c>
      <c r="R777" s="79">
        <f t="shared" si="626"/>
        <v>104.200119073144</v>
      </c>
      <c r="S777" s="79">
        <f t="shared" si="626"/>
        <v>103.311574451156</v>
      </c>
      <c r="T777" s="79">
        <f t="shared" si="626"/>
        <v>102.335208243544</v>
      </c>
      <c r="U777" s="79">
        <f t="shared" si="626"/>
        <v>101.421907442081</v>
      </c>
      <c r="V777" s="79">
        <f t="shared" si="624"/>
        <v>100.677009655081</v>
      </c>
      <c r="W777" s="105">
        <v>0</v>
      </c>
      <c r="X777" s="97"/>
      <c r="Y777" s="97"/>
      <c r="Z777" s="97"/>
      <c r="AA777" s="97"/>
      <c r="AB777" s="97"/>
      <c r="AC777" s="97"/>
    </row>
    <row r="778" ht="12" customHeight="1" spans="1:29">
      <c r="A778" s="54"/>
      <c r="B778">
        <v>36</v>
      </c>
      <c r="C778" s="79">
        <f t="shared" si="623"/>
        <v>99.267607024837</v>
      </c>
      <c r="D778" s="79">
        <f t="shared" si="623"/>
        <v>98.6267955765383</v>
      </c>
      <c r="E778" s="79">
        <f t="shared" si="626"/>
        <v>98.2999470062095</v>
      </c>
      <c r="F778" s="79">
        <f t="shared" si="626"/>
        <v>98.1729776987442</v>
      </c>
      <c r="G778" s="79">
        <f t="shared" si="626"/>
        <v>97.8766578657706</v>
      </c>
      <c r="H778" s="79">
        <f t="shared" si="626"/>
        <v>97.6651465534334</v>
      </c>
      <c r="I778" s="79">
        <f t="shared" si="626"/>
        <v>97.7298137494377</v>
      </c>
      <c r="J778" s="79">
        <f t="shared" si="626"/>
        <v>97.6383307476746</v>
      </c>
      <c r="K778" s="79">
        <f t="shared" si="626"/>
        <v>97.4448951695394</v>
      </c>
      <c r="L778" s="79">
        <f t="shared" si="626"/>
        <v>97.4371625553199</v>
      </c>
      <c r="M778" s="79">
        <f t="shared" si="626"/>
        <v>97.9256982133623</v>
      </c>
      <c r="N778" s="79">
        <f t="shared" si="626"/>
        <v>97.8571709595288</v>
      </c>
      <c r="O778" s="79">
        <f t="shared" si="626"/>
        <v>98.1413108434981</v>
      </c>
      <c r="P778" s="79">
        <f t="shared" si="626"/>
        <v>98.4295092118222</v>
      </c>
      <c r="Q778" s="79">
        <f t="shared" si="626"/>
        <v>98.7207625812453</v>
      </c>
      <c r="R778" s="79">
        <f t="shared" si="626"/>
        <v>98.9765379344138</v>
      </c>
      <c r="S778" s="79">
        <f t="shared" si="626"/>
        <v>99.0555798632514</v>
      </c>
      <c r="T778" s="79">
        <f t="shared" si="626"/>
        <v>99.3115300200809</v>
      </c>
      <c r="U778" s="79">
        <f t="shared" si="626"/>
        <v>99.6369533473824</v>
      </c>
      <c r="V778" s="79">
        <f t="shared" si="624"/>
        <v>99.8951399238625</v>
      </c>
      <c r="W778" s="105">
        <v>0</v>
      </c>
      <c r="X778" s="97"/>
      <c r="Y778" s="97"/>
      <c r="Z778" s="97"/>
      <c r="AA778" s="97"/>
      <c r="AB778" s="97"/>
      <c r="AC778" s="97"/>
    </row>
    <row r="779" ht="12" customHeight="1" spans="1:29">
      <c r="A779" s="54"/>
      <c r="B779">
        <v>37</v>
      </c>
      <c r="C779" s="79">
        <f t="shared" si="623"/>
        <v>108.666846169438</v>
      </c>
      <c r="D779" s="79">
        <f t="shared" si="623"/>
        <v>108.10738773155</v>
      </c>
      <c r="E779" s="79">
        <f t="shared" si="626"/>
        <v>107.717997664889</v>
      </c>
      <c r="F779" s="79">
        <f t="shared" si="626"/>
        <v>107.416578763632</v>
      </c>
      <c r="G779" s="79">
        <f t="shared" si="626"/>
        <v>107.177220495832</v>
      </c>
      <c r="H779" s="79">
        <f t="shared" si="626"/>
        <v>106.824564237702</v>
      </c>
      <c r="I779" s="79">
        <f t="shared" si="626"/>
        <v>106.326710328593</v>
      </c>
      <c r="J779" s="79">
        <f t="shared" si="626"/>
        <v>105.684340173338</v>
      </c>
      <c r="K779" s="79">
        <f t="shared" si="626"/>
        <v>104.992395232232</v>
      </c>
      <c r="L779" s="79">
        <f t="shared" si="626"/>
        <v>104.157996689604</v>
      </c>
      <c r="M779" s="79">
        <f t="shared" si="626"/>
        <v>103.43499445773</v>
      </c>
      <c r="N779" s="79">
        <f t="shared" si="626"/>
        <v>102.903359684378</v>
      </c>
      <c r="O779" s="79">
        <f t="shared" si="626"/>
        <v>102.659304863133</v>
      </c>
      <c r="P779" s="79">
        <f t="shared" si="626"/>
        <v>102.351066299311</v>
      </c>
      <c r="Q779" s="79">
        <f t="shared" si="626"/>
        <v>102.322231341823</v>
      </c>
      <c r="R779" s="79">
        <f t="shared" si="626"/>
        <v>102.665173662314</v>
      </c>
      <c r="S779" s="79">
        <f t="shared" si="626"/>
        <v>102.404760668987</v>
      </c>
      <c r="T779" s="79">
        <f t="shared" si="626"/>
        <v>102.010835913075</v>
      </c>
      <c r="U779" s="79">
        <f t="shared" si="626"/>
        <v>101.391564988885</v>
      </c>
      <c r="V779" s="79">
        <f t="shared" si="624"/>
        <v>100.682894046975</v>
      </c>
      <c r="W779" s="105">
        <v>0</v>
      </c>
      <c r="X779" s="97"/>
      <c r="Y779" s="97"/>
      <c r="Z779" s="97"/>
      <c r="AA779" s="97"/>
      <c r="AB779" s="97"/>
      <c r="AC779" s="97"/>
    </row>
    <row r="780" ht="12" customHeight="1" spans="1:29">
      <c r="A780" s="54"/>
      <c r="B780">
        <v>38</v>
      </c>
      <c r="C780" s="79">
        <f t="shared" si="623"/>
        <v>107.92785855009</v>
      </c>
      <c r="D780" s="79">
        <f t="shared" si="623"/>
        <v>107.362003970284</v>
      </c>
      <c r="E780" s="79">
        <f t="shared" si="626"/>
        <v>106.80811240355</v>
      </c>
      <c r="F780" s="79">
        <f t="shared" si="626"/>
        <v>106.147012038217</v>
      </c>
      <c r="G780" s="79">
        <f t="shared" si="626"/>
        <v>105.314935281319</v>
      </c>
      <c r="H780" s="79">
        <f t="shared" si="626"/>
        <v>104.578549128656</v>
      </c>
      <c r="I780" s="79">
        <f t="shared" si="626"/>
        <v>103.923061522007</v>
      </c>
      <c r="J780" s="79">
        <f t="shared" si="626"/>
        <v>103.397199236055</v>
      </c>
      <c r="K780" s="79">
        <f t="shared" si="626"/>
        <v>102.905222718518</v>
      </c>
      <c r="L780" s="79">
        <f t="shared" si="626"/>
        <v>102.501971870091</v>
      </c>
      <c r="M780" s="79">
        <f t="shared" si="626"/>
        <v>102.25621552521</v>
      </c>
      <c r="N780" s="79">
        <f t="shared" si="626"/>
        <v>102.264111631526</v>
      </c>
      <c r="O780" s="79">
        <f t="shared" si="626"/>
        <v>101.974703415984</v>
      </c>
      <c r="P780" s="79">
        <f t="shared" si="626"/>
        <v>101.328754853861</v>
      </c>
      <c r="Q780" s="79">
        <f t="shared" si="626"/>
        <v>101.212128389366</v>
      </c>
      <c r="R780" s="79">
        <f t="shared" si="626"/>
        <v>101.269537641962</v>
      </c>
      <c r="S780" s="79">
        <f t="shared" si="626"/>
        <v>100.923295288952</v>
      </c>
      <c r="T780" s="79">
        <f t="shared" si="626"/>
        <v>100.663866762705</v>
      </c>
      <c r="U780" s="79">
        <f t="shared" si="626"/>
        <v>100.553540563881</v>
      </c>
      <c r="V780" s="79">
        <f t="shared" si="624"/>
        <v>100.431104785294</v>
      </c>
      <c r="W780" s="105">
        <v>0</v>
      </c>
      <c r="X780" s="97"/>
      <c r="Y780" s="97"/>
      <c r="Z780" s="97"/>
      <c r="AA780" s="97"/>
      <c r="AB780" s="97"/>
      <c r="AC780" s="97"/>
    </row>
    <row r="781" ht="12" customHeight="1" spans="1:29">
      <c r="A781" s="54"/>
      <c r="B781">
        <v>39</v>
      </c>
      <c r="C781" s="79">
        <f t="shared" si="623"/>
        <v>117.978031232334</v>
      </c>
      <c r="D781" s="79">
        <f t="shared" si="623"/>
        <v>117.499163672464</v>
      </c>
      <c r="E781" s="79">
        <f t="shared" si="626"/>
        <v>117.078312569396</v>
      </c>
      <c r="F781" s="79">
        <f t="shared" si="626"/>
        <v>116.469568428746</v>
      </c>
      <c r="G781" s="79">
        <f t="shared" si="626"/>
        <v>115.630003801327</v>
      </c>
      <c r="H781" s="79">
        <f t="shared" si="626"/>
        <v>114.810603522435</v>
      </c>
      <c r="I781" s="79">
        <f t="shared" si="626"/>
        <v>113.971752923604</v>
      </c>
      <c r="J781" s="79">
        <f t="shared" si="626"/>
        <v>113.340926657872</v>
      </c>
      <c r="K781" s="79">
        <f t="shared" si="626"/>
        <v>112.635132118852</v>
      </c>
      <c r="L781" s="79">
        <f t="shared" si="626"/>
        <v>111.874356483568</v>
      </c>
      <c r="M781" s="79">
        <f t="shared" si="626"/>
        <v>110.960914648053</v>
      </c>
      <c r="N781" s="79">
        <f t="shared" si="626"/>
        <v>109.931935280048</v>
      </c>
      <c r="O781" s="79">
        <f t="shared" si="626"/>
        <v>108.800902090061</v>
      </c>
      <c r="P781" s="79">
        <f t="shared" si="626"/>
        <v>107.614717708921</v>
      </c>
      <c r="Q781" s="79">
        <f t="shared" si="626"/>
        <v>106.387517706818</v>
      </c>
      <c r="R781" s="79">
        <f t="shared" si="626"/>
        <v>105.198259492176</v>
      </c>
      <c r="S781" s="79">
        <f t="shared" si="626"/>
        <v>104.066983352491</v>
      </c>
      <c r="T781" s="79">
        <f t="shared" si="626"/>
        <v>103.024231068428</v>
      </c>
      <c r="U781" s="79">
        <f t="shared" si="626"/>
        <v>101.980770470572</v>
      </c>
      <c r="V781" s="79">
        <f t="shared" si="624"/>
        <v>101.017816592318</v>
      </c>
      <c r="W781" s="105">
        <v>0</v>
      </c>
      <c r="X781" s="97"/>
      <c r="Y781" s="97"/>
      <c r="Z781" s="97"/>
      <c r="AA781" s="97"/>
      <c r="AB781" s="97"/>
      <c r="AC781" s="97"/>
    </row>
    <row r="782" ht="12" customHeight="1" spans="1:29">
      <c r="A782" s="54"/>
      <c r="B782">
        <v>40</v>
      </c>
      <c r="C782" s="79">
        <f t="shared" si="623"/>
        <v>104.606640605902</v>
      </c>
      <c r="D782" s="79">
        <f t="shared" si="623"/>
        <v>104.012039967629</v>
      </c>
      <c r="E782" s="79">
        <f t="shared" si="626"/>
        <v>103.422817731666</v>
      </c>
      <c r="F782" s="79">
        <f t="shared" si="626"/>
        <v>103.192854714428</v>
      </c>
      <c r="G782" s="79">
        <f t="shared" si="626"/>
        <v>103.485139954832</v>
      </c>
      <c r="H782" s="79">
        <f t="shared" si="626"/>
        <v>103.865793720487</v>
      </c>
      <c r="I782" s="79">
        <f t="shared" si="626"/>
        <v>103.8824568933</v>
      </c>
      <c r="J782" s="79">
        <f t="shared" si="626"/>
        <v>103.670887632803</v>
      </c>
      <c r="K782" s="79">
        <f t="shared" si="626"/>
        <v>103.819453933012</v>
      </c>
      <c r="L782" s="79">
        <f t="shared" si="626"/>
        <v>103.814658943516</v>
      </c>
      <c r="M782" s="79">
        <f t="shared" si="626"/>
        <v>103.377925791337</v>
      </c>
      <c r="N782" s="79">
        <f t="shared" si="626"/>
        <v>102.984162162355</v>
      </c>
      <c r="O782" s="79">
        <f t="shared" si="626"/>
        <v>102.498397995041</v>
      </c>
      <c r="P782" s="79">
        <f t="shared" si="626"/>
        <v>102.071705936118</v>
      </c>
      <c r="Q782" s="79">
        <f t="shared" si="626"/>
        <v>101.807527415962</v>
      </c>
      <c r="R782" s="79">
        <f t="shared" si="626"/>
        <v>101.317043974911</v>
      </c>
      <c r="S782" s="79">
        <f t="shared" si="626"/>
        <v>100.711391356193</v>
      </c>
      <c r="T782" s="79">
        <f t="shared" si="626"/>
        <v>100.234622886463</v>
      </c>
      <c r="U782" s="79">
        <f t="shared" si="626"/>
        <v>100.088481765598</v>
      </c>
      <c r="V782" s="79">
        <f t="shared" si="624"/>
        <v>100.048081865122</v>
      </c>
      <c r="W782" s="105">
        <v>0</v>
      </c>
      <c r="X782" s="97"/>
      <c r="Y782" s="97"/>
      <c r="Z782" s="97"/>
      <c r="AA782" s="97"/>
      <c r="AB782" s="97"/>
      <c r="AC782" s="97"/>
    </row>
    <row r="783" ht="12" customHeight="1" spans="1:29">
      <c r="A783" s="54"/>
      <c r="B783">
        <v>41</v>
      </c>
      <c r="C783" s="79">
        <f t="shared" si="623"/>
        <v>107.364593169351</v>
      </c>
      <c r="D783" s="79">
        <f t="shared" si="623"/>
        <v>106.793863372128</v>
      </c>
      <c r="E783" s="79">
        <f t="shared" si="626"/>
        <v>106.003705681012</v>
      </c>
      <c r="F783" s="79">
        <f t="shared" si="626"/>
        <v>105.348794651348</v>
      </c>
      <c r="G783" s="79">
        <f t="shared" si="626"/>
        <v>104.658494209395</v>
      </c>
      <c r="H783" s="79">
        <f t="shared" si="626"/>
        <v>104.055992079776</v>
      </c>
      <c r="I783" s="79">
        <f t="shared" si="626"/>
        <v>103.504237110046</v>
      </c>
      <c r="J783" s="79">
        <f t="shared" si="626"/>
        <v>103.073649177432</v>
      </c>
      <c r="K783" s="79">
        <f t="shared" si="626"/>
        <v>102.572677591049</v>
      </c>
      <c r="L783" s="79">
        <f t="shared" si="626"/>
        <v>102.136159838491</v>
      </c>
      <c r="M783" s="79">
        <f t="shared" si="626"/>
        <v>101.885389919669</v>
      </c>
      <c r="N783" s="79">
        <f t="shared" si="626"/>
        <v>101.652245244385</v>
      </c>
      <c r="O783" s="79">
        <f t="shared" si="626"/>
        <v>101.121231076404</v>
      </c>
      <c r="P783" s="79">
        <f t="shared" si="626"/>
        <v>100.792866156395</v>
      </c>
      <c r="Q783" s="79">
        <f t="shared" si="626"/>
        <v>100.569335482402</v>
      </c>
      <c r="R783" s="79">
        <f t="shared" si="626"/>
        <v>100.398778948206</v>
      </c>
      <c r="S783" s="79">
        <f t="shared" si="626"/>
        <v>100.357201192526</v>
      </c>
      <c r="T783" s="79">
        <f t="shared" si="626"/>
        <v>100.271203996982</v>
      </c>
      <c r="U783" s="79">
        <f t="shared" si="626"/>
        <v>100.485103707934</v>
      </c>
      <c r="V783" s="79">
        <f t="shared" si="624"/>
        <v>100.349211283277</v>
      </c>
      <c r="W783" s="105">
        <v>0</v>
      </c>
      <c r="X783" s="97"/>
      <c r="Y783" s="97"/>
      <c r="Z783" s="97"/>
      <c r="AA783" s="97"/>
      <c r="AB783" s="97"/>
      <c r="AC783" s="97"/>
    </row>
    <row r="784" ht="12" customHeight="1" spans="1:29">
      <c r="A784" s="54"/>
      <c r="B784">
        <v>42</v>
      </c>
      <c r="C784" s="79">
        <f t="shared" si="623"/>
        <v>103.51019527006</v>
      </c>
      <c r="D784" s="79">
        <f t="shared" si="623"/>
        <v>102.906104594621</v>
      </c>
      <c r="E784" s="79">
        <f t="shared" si="626"/>
        <v>102.397999140019</v>
      </c>
      <c r="F784" s="79">
        <f t="shared" si="626"/>
        <v>102.088625622217</v>
      </c>
      <c r="G784" s="79">
        <f t="shared" si="626"/>
        <v>101.871975020139</v>
      </c>
      <c r="H784" s="79">
        <f t="shared" si="626"/>
        <v>101.831471011549</v>
      </c>
      <c r="I784" s="79">
        <f t="shared" si="626"/>
        <v>101.674421819073</v>
      </c>
      <c r="J784" s="79">
        <f t="shared" si="626"/>
        <v>101.673857521062</v>
      </c>
      <c r="K784" s="79">
        <f t="shared" si="626"/>
        <v>101.898479314761</v>
      </c>
      <c r="L784" s="79">
        <f t="shared" si="626"/>
        <v>101.951496126619</v>
      </c>
      <c r="M784" s="79">
        <f t="shared" si="626"/>
        <v>102.051319315828</v>
      </c>
      <c r="N784" s="79">
        <f t="shared" si="626"/>
        <v>101.743852233966</v>
      </c>
      <c r="O784" s="79">
        <f t="shared" si="626"/>
        <v>101.703616022996</v>
      </c>
      <c r="P784" s="79">
        <f t="shared" si="626"/>
        <v>101.639257429239</v>
      </c>
      <c r="Q784" s="79">
        <f t="shared" si="626"/>
        <v>101.208689057845</v>
      </c>
      <c r="R784" s="79">
        <f t="shared" si="626"/>
        <v>101.009827229528</v>
      </c>
      <c r="S784" s="79">
        <f t="shared" si="626"/>
        <v>100.895284058574</v>
      </c>
      <c r="T784" s="79">
        <f t="shared" si="626"/>
        <v>100.818604758439</v>
      </c>
      <c r="U784" s="79">
        <f t="shared" si="626"/>
        <v>100.763065479191</v>
      </c>
      <c r="V784" s="79">
        <f t="shared" si="624"/>
        <v>100.184061399738</v>
      </c>
      <c r="W784" s="105">
        <v>0</v>
      </c>
      <c r="X784" s="97"/>
      <c r="Y784" s="97"/>
      <c r="Z784" s="97"/>
      <c r="AA784" s="97"/>
      <c r="AB784" s="97"/>
      <c r="AC784" s="97"/>
    </row>
    <row r="785" ht="12" customHeight="1" spans="1:29">
      <c r="A785" s="54"/>
      <c r="B785">
        <v>43</v>
      </c>
      <c r="C785" s="79">
        <f t="shared" si="623"/>
        <v>108.236899232603</v>
      </c>
      <c r="D785" s="79">
        <f t="shared" si="623"/>
        <v>107.673719485246</v>
      </c>
      <c r="E785" s="79">
        <f t="shared" si="626"/>
        <v>106.96115946787</v>
      </c>
      <c r="F785" s="79">
        <f t="shared" si="626"/>
        <v>106.261760784809</v>
      </c>
      <c r="G785" s="79">
        <f t="shared" si="626"/>
        <v>105.559426666815</v>
      </c>
      <c r="H785" s="79">
        <f t="shared" si="626"/>
        <v>105.227857180931</v>
      </c>
      <c r="I785" s="79">
        <f t="shared" si="626"/>
        <v>105.095886907843</v>
      </c>
      <c r="J785" s="79">
        <f t="shared" si="626"/>
        <v>104.879268045209</v>
      </c>
      <c r="K785" s="79">
        <f t="shared" si="626"/>
        <v>104.675438909257</v>
      </c>
      <c r="L785" s="79">
        <f t="shared" si="626"/>
        <v>104.709563204853</v>
      </c>
      <c r="M785" s="79">
        <f t="shared" ref="E785:U799" si="627">(N785+N684)*EXP(-0.25*M474)</f>
        <v>104.409161691641</v>
      </c>
      <c r="N785" s="79">
        <f t="shared" si="627"/>
        <v>104.004430662354</v>
      </c>
      <c r="O785" s="79">
        <f t="shared" si="627"/>
        <v>103.547224354048</v>
      </c>
      <c r="P785" s="79">
        <f t="shared" si="627"/>
        <v>102.924747840814</v>
      </c>
      <c r="Q785" s="79">
        <f t="shared" si="627"/>
        <v>102.619767465268</v>
      </c>
      <c r="R785" s="79">
        <f t="shared" si="627"/>
        <v>102.093685158421</v>
      </c>
      <c r="S785" s="79">
        <f t="shared" si="627"/>
        <v>101.631947761382</v>
      </c>
      <c r="T785" s="79">
        <f t="shared" si="627"/>
        <v>101.191141529678</v>
      </c>
      <c r="U785" s="79">
        <f t="shared" si="627"/>
        <v>100.670560338299</v>
      </c>
      <c r="V785" s="79">
        <f t="shared" si="624"/>
        <v>100.121430475324</v>
      </c>
      <c r="W785" s="105">
        <v>0</v>
      </c>
      <c r="X785" s="97"/>
      <c r="Y785" s="97"/>
      <c r="Z785" s="97"/>
      <c r="AA785" s="97"/>
      <c r="AB785" s="97"/>
      <c r="AC785" s="97"/>
    </row>
    <row r="786" ht="12" customHeight="1" spans="1:29">
      <c r="A786" s="54"/>
      <c r="B786">
        <v>44</v>
      </c>
      <c r="C786" s="79">
        <f t="shared" si="623"/>
        <v>103.600093848052</v>
      </c>
      <c r="D786" s="79">
        <f t="shared" si="623"/>
        <v>102.996781269631</v>
      </c>
      <c r="E786" s="79">
        <f t="shared" si="627"/>
        <v>102.577598777718</v>
      </c>
      <c r="F786" s="79">
        <f t="shared" si="627"/>
        <v>102.155436845548</v>
      </c>
      <c r="G786" s="79">
        <f t="shared" si="627"/>
        <v>101.739652596228</v>
      </c>
      <c r="H786" s="79">
        <f t="shared" si="627"/>
        <v>101.622281838677</v>
      </c>
      <c r="I786" s="79">
        <f t="shared" si="627"/>
        <v>101.342820871665</v>
      </c>
      <c r="J786" s="79">
        <f t="shared" si="627"/>
        <v>100.856029023162</v>
      </c>
      <c r="K786" s="79">
        <f t="shared" si="627"/>
        <v>100.306006042061</v>
      </c>
      <c r="L786" s="79">
        <f t="shared" si="627"/>
        <v>99.6411797129532</v>
      </c>
      <c r="M786" s="79">
        <f t="shared" si="627"/>
        <v>98.8427331011881</v>
      </c>
      <c r="N786" s="79">
        <f t="shared" si="627"/>
        <v>98.1385212895273</v>
      </c>
      <c r="O786" s="79">
        <f t="shared" si="627"/>
        <v>97.6368244525098</v>
      </c>
      <c r="P786" s="79">
        <f t="shared" si="627"/>
        <v>97.4043785796613</v>
      </c>
      <c r="Q786" s="79">
        <f t="shared" si="627"/>
        <v>97.3739259680925</v>
      </c>
      <c r="R786" s="79">
        <f t="shared" si="627"/>
        <v>97.4216323313815</v>
      </c>
      <c r="S786" s="79">
        <f t="shared" si="627"/>
        <v>97.6962249502387</v>
      </c>
      <c r="T786" s="79">
        <f t="shared" si="627"/>
        <v>98.0883831647021</v>
      </c>
      <c r="U786" s="79">
        <f t="shared" si="627"/>
        <v>98.7716440496295</v>
      </c>
      <c r="V786" s="79">
        <f t="shared" si="624"/>
        <v>99.5186388412644</v>
      </c>
      <c r="W786" s="105">
        <v>0</v>
      </c>
      <c r="X786" s="97"/>
      <c r="Y786" s="97"/>
      <c r="Z786" s="97"/>
      <c r="AA786" s="97"/>
      <c r="AB786" s="97"/>
      <c r="AC786" s="97"/>
    </row>
    <row r="787" ht="12" customHeight="1" spans="1:29">
      <c r="A787" s="54"/>
      <c r="B787">
        <v>45</v>
      </c>
      <c r="C787" s="79">
        <f t="shared" si="623"/>
        <v>101.097679147372</v>
      </c>
      <c r="D787" s="79">
        <f t="shared" si="623"/>
        <v>100.472707478671</v>
      </c>
      <c r="E787" s="79">
        <f t="shared" si="627"/>
        <v>99.95440097852</v>
      </c>
      <c r="F787" s="79">
        <f t="shared" si="627"/>
        <v>99.3970554554209</v>
      </c>
      <c r="G787" s="79">
        <f t="shared" si="627"/>
        <v>98.889022313036</v>
      </c>
      <c r="H787" s="79">
        <f t="shared" si="627"/>
        <v>98.7787812278167</v>
      </c>
      <c r="I787" s="79">
        <f t="shared" si="627"/>
        <v>98.8226848072971</v>
      </c>
      <c r="J787" s="79">
        <f t="shared" si="627"/>
        <v>98.9236669751424</v>
      </c>
      <c r="K787" s="79">
        <f t="shared" si="627"/>
        <v>99.2166543056853</v>
      </c>
      <c r="L787" s="79">
        <f t="shared" si="627"/>
        <v>99.377725423723</v>
      </c>
      <c r="M787" s="79">
        <f t="shared" si="627"/>
        <v>99.4404883923634</v>
      </c>
      <c r="N787" s="79">
        <f t="shared" si="627"/>
        <v>99.3530216806716</v>
      </c>
      <c r="O787" s="79">
        <f t="shared" si="627"/>
        <v>99.022254736262</v>
      </c>
      <c r="P787" s="79">
        <f t="shared" si="627"/>
        <v>98.6272128022018</v>
      </c>
      <c r="Q787" s="79">
        <f t="shared" si="627"/>
        <v>98.6007786156464</v>
      </c>
      <c r="R787" s="79">
        <f t="shared" si="627"/>
        <v>98.5772253550861</v>
      </c>
      <c r="S787" s="79">
        <f t="shared" si="627"/>
        <v>98.6008338336862</v>
      </c>
      <c r="T787" s="79">
        <f t="shared" si="627"/>
        <v>98.548237308779</v>
      </c>
      <c r="U787" s="79">
        <f t="shared" si="627"/>
        <v>98.6392226604143</v>
      </c>
      <c r="V787" s="79">
        <f t="shared" si="624"/>
        <v>99.3955431406765</v>
      </c>
      <c r="W787" s="105">
        <v>0</v>
      </c>
      <c r="X787" s="97"/>
      <c r="Y787" s="97"/>
      <c r="Z787" s="97"/>
      <c r="AA787" s="97"/>
      <c r="AB787" s="97"/>
      <c r="AC787" s="97"/>
    </row>
    <row r="788" ht="12" customHeight="1" spans="1:29">
      <c r="A788" s="54"/>
      <c r="B788">
        <v>46</v>
      </c>
      <c r="C788" s="79">
        <f t="shared" si="623"/>
        <v>103.307838195102</v>
      </c>
      <c r="D788" s="79">
        <f t="shared" si="623"/>
        <v>102.701996063298</v>
      </c>
      <c r="E788" s="79">
        <f t="shared" si="627"/>
        <v>102.141444129613</v>
      </c>
      <c r="F788" s="79">
        <f t="shared" si="627"/>
        <v>101.483823929914</v>
      </c>
      <c r="G788" s="79">
        <f t="shared" si="627"/>
        <v>100.993308396818</v>
      </c>
      <c r="H788" s="79">
        <f t="shared" si="627"/>
        <v>100.468769909069</v>
      </c>
      <c r="I788" s="79">
        <f t="shared" si="627"/>
        <v>99.9581733882639</v>
      </c>
      <c r="J788" s="79">
        <f t="shared" si="627"/>
        <v>99.4995875119113</v>
      </c>
      <c r="K788" s="79">
        <f t="shared" si="627"/>
        <v>99.8331418085891</v>
      </c>
      <c r="L788" s="79">
        <f t="shared" si="627"/>
        <v>100.212340273406</v>
      </c>
      <c r="M788" s="79">
        <f t="shared" si="627"/>
        <v>100.638371212695</v>
      </c>
      <c r="N788" s="79">
        <f t="shared" si="627"/>
        <v>100.963170148908</v>
      </c>
      <c r="O788" s="79">
        <f t="shared" si="627"/>
        <v>101.148591777205</v>
      </c>
      <c r="P788" s="79">
        <f t="shared" si="627"/>
        <v>101.604887539423</v>
      </c>
      <c r="Q788" s="79">
        <f t="shared" si="627"/>
        <v>101.535032266109</v>
      </c>
      <c r="R788" s="79">
        <f t="shared" si="627"/>
        <v>101.178782535497</v>
      </c>
      <c r="S788" s="79">
        <f t="shared" si="627"/>
        <v>100.962144649264</v>
      </c>
      <c r="T788" s="79">
        <f t="shared" si="627"/>
        <v>100.690419903332</v>
      </c>
      <c r="U788" s="79">
        <f t="shared" si="627"/>
        <v>100.493433844321</v>
      </c>
      <c r="V788" s="79">
        <f t="shared" si="624"/>
        <v>100.299742489065</v>
      </c>
      <c r="W788" s="105">
        <v>0</v>
      </c>
      <c r="X788" s="97"/>
      <c r="Y788" s="97"/>
      <c r="Z788" s="97"/>
      <c r="AA788" s="97"/>
      <c r="AB788" s="97"/>
      <c r="AC788" s="97"/>
    </row>
    <row r="789" ht="12" customHeight="1" spans="1:29">
      <c r="A789" s="54"/>
      <c r="B789">
        <v>47</v>
      </c>
      <c r="C789" s="79">
        <f t="shared" si="623"/>
        <v>88.0212333166888</v>
      </c>
      <c r="D789" s="79">
        <f t="shared" si="623"/>
        <v>87.2830813982428</v>
      </c>
      <c r="E789" s="79">
        <f t="shared" si="627"/>
        <v>86.6507743097039</v>
      </c>
      <c r="F789" s="79">
        <f t="shared" si="627"/>
        <v>86.3279041911165</v>
      </c>
      <c r="G789" s="79">
        <f t="shared" si="627"/>
        <v>86.1628558194854</v>
      </c>
      <c r="H789" s="79">
        <f t="shared" si="627"/>
        <v>86.2557149824679</v>
      </c>
      <c r="I789" s="79">
        <f t="shared" si="627"/>
        <v>86.4823699433875</v>
      </c>
      <c r="J789" s="79">
        <f t="shared" si="627"/>
        <v>87.1581978256586</v>
      </c>
      <c r="K789" s="79">
        <f t="shared" si="627"/>
        <v>87.8134077394528</v>
      </c>
      <c r="L789" s="79">
        <f t="shared" si="627"/>
        <v>87.9431577417901</v>
      </c>
      <c r="M789" s="79">
        <f t="shared" si="627"/>
        <v>88.1298550651084</v>
      </c>
      <c r="N789" s="79">
        <f t="shared" si="627"/>
        <v>88.8294734343197</v>
      </c>
      <c r="O789" s="79">
        <f t="shared" si="627"/>
        <v>89.4709076454277</v>
      </c>
      <c r="P789" s="79">
        <f t="shared" si="627"/>
        <v>90.1261091315592</v>
      </c>
      <c r="Q789" s="79">
        <f t="shared" si="627"/>
        <v>91.1383975538506</v>
      </c>
      <c r="R789" s="79">
        <f t="shared" si="627"/>
        <v>92.1066366033203</v>
      </c>
      <c r="S789" s="79">
        <f t="shared" si="627"/>
        <v>92.8495978111985</v>
      </c>
      <c r="T789" s="79">
        <f t="shared" si="627"/>
        <v>93.8349567870665</v>
      </c>
      <c r="U789" s="79">
        <f t="shared" si="627"/>
        <v>95.143022207498</v>
      </c>
      <c r="V789" s="79">
        <f t="shared" si="624"/>
        <v>97.3249251891191</v>
      </c>
      <c r="W789" s="105">
        <v>0</v>
      </c>
      <c r="X789" s="97"/>
      <c r="Y789" s="97"/>
      <c r="Z789" s="97"/>
      <c r="AA789" s="97"/>
      <c r="AB789" s="97"/>
      <c r="AC789" s="97"/>
    </row>
    <row r="790" ht="12" customHeight="1" spans="1:29">
      <c r="A790" s="54"/>
      <c r="B790">
        <v>48</v>
      </c>
      <c r="C790" s="79">
        <f t="shared" si="623"/>
        <v>89.063534794956</v>
      </c>
      <c r="D790" s="79">
        <f t="shared" si="623"/>
        <v>88.3344042836376</v>
      </c>
      <c r="E790" s="79">
        <f t="shared" si="627"/>
        <v>87.800828930167</v>
      </c>
      <c r="F790" s="79">
        <f t="shared" si="627"/>
        <v>87.1659133035112</v>
      </c>
      <c r="G790" s="79">
        <f t="shared" si="627"/>
        <v>86.4062711840636</v>
      </c>
      <c r="H790" s="79">
        <f t="shared" si="627"/>
        <v>85.6415766354534</v>
      </c>
      <c r="I790" s="79">
        <f t="shared" si="627"/>
        <v>84.9168168595645</v>
      </c>
      <c r="J790" s="79">
        <f t="shared" si="627"/>
        <v>84.1646698410022</v>
      </c>
      <c r="K790" s="79">
        <f t="shared" si="627"/>
        <v>83.4691085246854</v>
      </c>
      <c r="L790" s="79">
        <f t="shared" si="627"/>
        <v>83.1035183219214</v>
      </c>
      <c r="M790" s="79">
        <f t="shared" si="627"/>
        <v>82.7658162122624</v>
      </c>
      <c r="N790" s="79">
        <f t="shared" si="627"/>
        <v>83.339717809448</v>
      </c>
      <c r="O790" s="79">
        <f t="shared" si="627"/>
        <v>84.1194806335643</v>
      </c>
      <c r="P790" s="79">
        <f t="shared" si="627"/>
        <v>85.1460786736728</v>
      </c>
      <c r="Q790" s="79">
        <f t="shared" si="627"/>
        <v>85.9751040146699</v>
      </c>
      <c r="R790" s="79">
        <f t="shared" si="627"/>
        <v>87.1821537553685</v>
      </c>
      <c r="S790" s="79">
        <f t="shared" si="627"/>
        <v>89.2905887983798</v>
      </c>
      <c r="T790" s="79">
        <f t="shared" si="627"/>
        <v>91.4103900572134</v>
      </c>
      <c r="U790" s="79">
        <f t="shared" si="627"/>
        <v>93.4233206999358</v>
      </c>
      <c r="V790" s="79">
        <f t="shared" si="624"/>
        <v>96.7967467009805</v>
      </c>
      <c r="W790" s="105">
        <v>0</v>
      </c>
      <c r="X790" s="97"/>
      <c r="Y790" s="97"/>
      <c r="Z790" s="97"/>
      <c r="AA790" s="97"/>
      <c r="AB790" s="97"/>
      <c r="AC790" s="97"/>
    </row>
    <row r="791" ht="12" customHeight="1" spans="1:29">
      <c r="A791" s="54"/>
      <c r="B791">
        <v>49</v>
      </c>
      <c r="C791" s="79">
        <f t="shared" si="623"/>
        <v>107.721229293625</v>
      </c>
      <c r="D791" s="79">
        <f t="shared" si="623"/>
        <v>107.153586280543</v>
      </c>
      <c r="E791" s="79">
        <f t="shared" si="627"/>
        <v>106.564600917891</v>
      </c>
      <c r="F791" s="79">
        <f t="shared" si="627"/>
        <v>106.083206813271</v>
      </c>
      <c r="G791" s="79">
        <f t="shared" si="627"/>
        <v>105.386929058282</v>
      </c>
      <c r="H791" s="79">
        <f t="shared" si="627"/>
        <v>104.804998699397</v>
      </c>
      <c r="I791" s="79">
        <f t="shared" si="627"/>
        <v>104.390893806776</v>
      </c>
      <c r="J791" s="79">
        <f t="shared" si="627"/>
        <v>103.862661485282</v>
      </c>
      <c r="K791" s="79">
        <f t="shared" si="627"/>
        <v>103.382753321172</v>
      </c>
      <c r="L791" s="79">
        <f t="shared" si="627"/>
        <v>102.795814157131</v>
      </c>
      <c r="M791" s="79">
        <f t="shared" si="627"/>
        <v>102.343664705064</v>
      </c>
      <c r="N791" s="79">
        <f t="shared" si="627"/>
        <v>101.993899282641</v>
      </c>
      <c r="O791" s="79">
        <f t="shared" si="627"/>
        <v>101.911960933885</v>
      </c>
      <c r="P791" s="79">
        <f t="shared" si="627"/>
        <v>101.960614551175</v>
      </c>
      <c r="Q791" s="79">
        <f t="shared" si="627"/>
        <v>101.910313078321</v>
      </c>
      <c r="R791" s="79">
        <f t="shared" si="627"/>
        <v>101.810620202906</v>
      </c>
      <c r="S791" s="79">
        <f t="shared" si="627"/>
        <v>101.45933018648</v>
      </c>
      <c r="T791" s="79">
        <f t="shared" si="627"/>
        <v>101.165340503979</v>
      </c>
      <c r="U791" s="79">
        <f t="shared" si="627"/>
        <v>100.653578407282</v>
      </c>
      <c r="V791" s="79">
        <f t="shared" si="624"/>
        <v>100.380405430562</v>
      </c>
      <c r="W791" s="105">
        <v>0</v>
      </c>
      <c r="X791" s="97"/>
      <c r="Y791" s="97"/>
      <c r="Z791" s="97"/>
      <c r="AA791" s="97"/>
      <c r="AB791" s="97"/>
      <c r="AC791" s="97"/>
    </row>
    <row r="792" ht="12" customHeight="1" spans="1:29">
      <c r="A792" s="54"/>
      <c r="B792">
        <v>50</v>
      </c>
      <c r="C792" s="79">
        <f t="shared" si="623"/>
        <v>112.13991075752</v>
      </c>
      <c r="D792" s="79">
        <f t="shared" si="623"/>
        <v>111.610512652734</v>
      </c>
      <c r="E792" s="79">
        <f t="shared" si="627"/>
        <v>111.261646595521</v>
      </c>
      <c r="F792" s="79">
        <f t="shared" si="627"/>
        <v>110.832422486077</v>
      </c>
      <c r="G792" s="79">
        <f t="shared" si="627"/>
        <v>110.508225367734</v>
      </c>
      <c r="H792" s="79">
        <f t="shared" si="627"/>
        <v>110.200885229766</v>
      </c>
      <c r="I792" s="79">
        <f t="shared" si="627"/>
        <v>109.83897406791</v>
      </c>
      <c r="J792" s="79">
        <f t="shared" si="627"/>
        <v>109.295049834167</v>
      </c>
      <c r="K792" s="79">
        <f t="shared" si="627"/>
        <v>108.669553942036</v>
      </c>
      <c r="L792" s="79">
        <f t="shared" si="627"/>
        <v>107.956539683406</v>
      </c>
      <c r="M792" s="79">
        <f t="shared" si="627"/>
        <v>107.193007784718</v>
      </c>
      <c r="N792" s="79">
        <f t="shared" si="627"/>
        <v>106.433686884758</v>
      </c>
      <c r="O792" s="79">
        <f t="shared" si="627"/>
        <v>105.735680011002</v>
      </c>
      <c r="P792" s="79">
        <f t="shared" si="627"/>
        <v>104.896720581638</v>
      </c>
      <c r="Q792" s="79">
        <f t="shared" si="627"/>
        <v>103.988193164097</v>
      </c>
      <c r="R792" s="79">
        <f t="shared" si="627"/>
        <v>103.063417676136</v>
      </c>
      <c r="S792" s="79">
        <f t="shared" si="627"/>
        <v>102.281531608859</v>
      </c>
      <c r="T792" s="79">
        <f t="shared" si="627"/>
        <v>101.452440496885</v>
      </c>
      <c r="U792" s="79">
        <f t="shared" si="627"/>
        <v>100.932327167969</v>
      </c>
      <c r="V792" s="79">
        <f t="shared" si="624"/>
        <v>100.491631033239</v>
      </c>
      <c r="W792" s="105">
        <v>0</v>
      </c>
      <c r="X792" s="97"/>
      <c r="Y792" s="97"/>
      <c r="Z792" s="97"/>
      <c r="AA792" s="97"/>
      <c r="AB792" s="97"/>
      <c r="AC792" s="97"/>
    </row>
    <row r="793" ht="12" customHeight="1" spans="1:29">
      <c r="A793" s="54"/>
      <c r="B793">
        <v>51</v>
      </c>
      <c r="C793" s="79">
        <f t="shared" si="623"/>
        <v>83.9806115344485</v>
      </c>
      <c r="D793" s="79">
        <f t="shared" si="623"/>
        <v>83.2074869186534</v>
      </c>
      <c r="E793" s="79">
        <f t="shared" si="627"/>
        <v>82.3353086155039</v>
      </c>
      <c r="F793" s="79">
        <f t="shared" si="627"/>
        <v>81.4022766669518</v>
      </c>
      <c r="G793" s="79">
        <f t="shared" si="627"/>
        <v>80.546375526263</v>
      </c>
      <c r="H793" s="79">
        <f t="shared" si="627"/>
        <v>79.9067085914908</v>
      </c>
      <c r="I793" s="79">
        <f t="shared" si="627"/>
        <v>79.4985148456896</v>
      </c>
      <c r="J793" s="79">
        <f t="shared" si="627"/>
        <v>79.3019056632816</v>
      </c>
      <c r="K793" s="79">
        <f t="shared" si="627"/>
        <v>80.0108025340314</v>
      </c>
      <c r="L793" s="79">
        <f t="shared" si="627"/>
        <v>80.7118053955929</v>
      </c>
      <c r="M793" s="79">
        <f t="shared" si="627"/>
        <v>81.5371447753166</v>
      </c>
      <c r="N793" s="79">
        <f t="shared" si="627"/>
        <v>82.033384360479</v>
      </c>
      <c r="O793" s="79">
        <f t="shared" si="627"/>
        <v>84.3384996087706</v>
      </c>
      <c r="P793" s="79">
        <f t="shared" si="627"/>
        <v>86.1627247461936</v>
      </c>
      <c r="Q793" s="79">
        <f t="shared" si="627"/>
        <v>88.0728530816107</v>
      </c>
      <c r="R793" s="79">
        <f t="shared" si="627"/>
        <v>89.3577648331316</v>
      </c>
      <c r="S793" s="79">
        <f t="shared" si="627"/>
        <v>91.4535274783624</v>
      </c>
      <c r="T793" s="79">
        <f t="shared" si="627"/>
        <v>93.5316962514522</v>
      </c>
      <c r="U793" s="79">
        <f t="shared" si="627"/>
        <v>95.5491996631086</v>
      </c>
      <c r="V793" s="79">
        <f t="shared" si="624"/>
        <v>97.6129973727428</v>
      </c>
      <c r="W793" s="105">
        <v>0</v>
      </c>
      <c r="X793" s="97"/>
      <c r="Y793" s="97"/>
      <c r="Z793" s="97"/>
      <c r="AA793" s="97"/>
      <c r="AB793" s="97"/>
      <c r="AC793" s="97"/>
    </row>
    <row r="794" ht="12" customHeight="1" spans="1:29">
      <c r="A794" s="54"/>
      <c r="B794">
        <v>52</v>
      </c>
      <c r="C794" s="79">
        <f t="shared" si="623"/>
        <v>109.721510255545</v>
      </c>
      <c r="D794" s="79">
        <f t="shared" si="623"/>
        <v>109.17118022657</v>
      </c>
      <c r="E794" s="79">
        <f t="shared" si="627"/>
        <v>108.525236791677</v>
      </c>
      <c r="F794" s="79">
        <f t="shared" si="627"/>
        <v>107.932630998434</v>
      </c>
      <c r="G794" s="79">
        <f t="shared" si="627"/>
        <v>107.361655802478</v>
      </c>
      <c r="H794" s="79">
        <f t="shared" si="627"/>
        <v>106.706598411188</v>
      </c>
      <c r="I794" s="79">
        <f t="shared" si="627"/>
        <v>106.144659899387</v>
      </c>
      <c r="J794" s="79">
        <f t="shared" si="627"/>
        <v>105.459680617201</v>
      </c>
      <c r="K794" s="79">
        <f t="shared" si="627"/>
        <v>104.655762067026</v>
      </c>
      <c r="L794" s="79">
        <f t="shared" si="627"/>
        <v>103.963968810601</v>
      </c>
      <c r="M794" s="79">
        <f t="shared" si="627"/>
        <v>103.417978782265</v>
      </c>
      <c r="N794" s="79">
        <f t="shared" si="627"/>
        <v>103.076356258495</v>
      </c>
      <c r="O794" s="79">
        <f t="shared" si="627"/>
        <v>102.762178995086</v>
      </c>
      <c r="P794" s="79">
        <f t="shared" si="627"/>
        <v>102.323807419139</v>
      </c>
      <c r="Q794" s="79">
        <f t="shared" si="627"/>
        <v>101.917297852532</v>
      </c>
      <c r="R794" s="79">
        <f t="shared" si="627"/>
        <v>101.688131138228</v>
      </c>
      <c r="S794" s="79">
        <f t="shared" si="627"/>
        <v>101.279725309463</v>
      </c>
      <c r="T794" s="79">
        <f t="shared" si="627"/>
        <v>100.946172224723</v>
      </c>
      <c r="U794" s="79">
        <f t="shared" si="627"/>
        <v>100.682788647443</v>
      </c>
      <c r="V794" s="79">
        <f t="shared" si="624"/>
        <v>100.274371950238</v>
      </c>
      <c r="W794" s="105">
        <v>0</v>
      </c>
      <c r="X794" s="97"/>
      <c r="Y794" s="97"/>
      <c r="Z794" s="97"/>
      <c r="AA794" s="97"/>
      <c r="AB794" s="97"/>
      <c r="AC794" s="97"/>
    </row>
    <row r="795" ht="12" customHeight="1" spans="1:29">
      <c r="A795" s="54"/>
      <c r="B795">
        <v>53</v>
      </c>
      <c r="C795" s="79">
        <f t="shared" si="623"/>
        <v>100.635748860613</v>
      </c>
      <c r="D795" s="79">
        <f t="shared" si="623"/>
        <v>100.006779057717</v>
      </c>
      <c r="E795" s="79">
        <f t="shared" si="627"/>
        <v>99.4920565198135</v>
      </c>
      <c r="F795" s="79">
        <f t="shared" si="627"/>
        <v>98.9238097509733</v>
      </c>
      <c r="G795" s="79">
        <f t="shared" si="627"/>
        <v>98.6725450378716</v>
      </c>
      <c r="H795" s="79">
        <f t="shared" si="627"/>
        <v>98.3485427136951</v>
      </c>
      <c r="I795" s="79">
        <f t="shared" si="627"/>
        <v>98.1250245388237</v>
      </c>
      <c r="J795" s="79">
        <f t="shared" si="627"/>
        <v>98.2003891603027</v>
      </c>
      <c r="K795" s="79">
        <f t="shared" si="627"/>
        <v>98.1958396119586</v>
      </c>
      <c r="L795" s="79">
        <f t="shared" si="627"/>
        <v>97.9357723335975</v>
      </c>
      <c r="M795" s="79">
        <f t="shared" si="627"/>
        <v>97.6962910827428</v>
      </c>
      <c r="N795" s="79">
        <f t="shared" si="627"/>
        <v>97.6442002770019</v>
      </c>
      <c r="O795" s="79">
        <f t="shared" si="627"/>
        <v>97.4264439289853</v>
      </c>
      <c r="P795" s="79">
        <f t="shared" si="627"/>
        <v>97.3189412698993</v>
      </c>
      <c r="Q795" s="79">
        <f t="shared" si="627"/>
        <v>97.8220033750911</v>
      </c>
      <c r="R795" s="79">
        <f t="shared" si="627"/>
        <v>98.3329727061959</v>
      </c>
      <c r="S795" s="79">
        <f t="shared" si="627"/>
        <v>98.6101339224052</v>
      </c>
      <c r="T795" s="79">
        <f t="shared" si="627"/>
        <v>99.1324751356309</v>
      </c>
      <c r="U795" s="79">
        <f t="shared" si="627"/>
        <v>99.4664826435066</v>
      </c>
      <c r="V795" s="79">
        <f t="shared" si="624"/>
        <v>99.911332130877</v>
      </c>
      <c r="W795" s="105">
        <v>0</v>
      </c>
      <c r="X795" s="97"/>
      <c r="Y795" s="97"/>
      <c r="Z795" s="97"/>
      <c r="AA795" s="97"/>
      <c r="AB795" s="97"/>
      <c r="AC795" s="97"/>
    </row>
    <row r="796" ht="12" customHeight="1" spans="1:29">
      <c r="A796" s="54"/>
      <c r="B796">
        <v>54</v>
      </c>
      <c r="C796" s="79">
        <f t="shared" si="623"/>
        <v>106.178946027737</v>
      </c>
      <c r="D796" s="79">
        <f t="shared" si="623"/>
        <v>105.597954127086</v>
      </c>
      <c r="E796" s="79">
        <f t="shared" si="627"/>
        <v>104.975435919011</v>
      </c>
      <c r="F796" s="79">
        <f t="shared" si="627"/>
        <v>104.331947767743</v>
      </c>
      <c r="G796" s="79">
        <f t="shared" si="627"/>
        <v>103.693113880292</v>
      </c>
      <c r="H796" s="79">
        <f t="shared" si="627"/>
        <v>102.882779743024</v>
      </c>
      <c r="I796" s="79">
        <f t="shared" si="627"/>
        <v>101.858298666169</v>
      </c>
      <c r="J796" s="79">
        <f t="shared" si="627"/>
        <v>100.933786792328</v>
      </c>
      <c r="K796" s="79">
        <f t="shared" si="627"/>
        <v>100.061421318125</v>
      </c>
      <c r="L796" s="79">
        <f t="shared" si="627"/>
        <v>99.2568836570376</v>
      </c>
      <c r="M796" s="79">
        <f t="shared" si="627"/>
        <v>98.678668793153</v>
      </c>
      <c r="N796" s="79">
        <f t="shared" si="627"/>
        <v>98.1052247390559</v>
      </c>
      <c r="O796" s="79">
        <f t="shared" si="627"/>
        <v>97.5970863584374</v>
      </c>
      <c r="P796" s="79">
        <f t="shared" si="627"/>
        <v>97.4950221359059</v>
      </c>
      <c r="Q796" s="79">
        <f t="shared" si="627"/>
        <v>97.5486713408125</v>
      </c>
      <c r="R796" s="79">
        <f t="shared" si="627"/>
        <v>97.5183520114207</v>
      </c>
      <c r="S796" s="79">
        <f t="shared" si="627"/>
        <v>97.9686447396293</v>
      </c>
      <c r="T796" s="79">
        <f t="shared" si="627"/>
        <v>98.4172099629276</v>
      </c>
      <c r="U796" s="79">
        <f t="shared" si="627"/>
        <v>98.8377272352895</v>
      </c>
      <c r="V796" s="79">
        <f t="shared" si="624"/>
        <v>99.3210566555483</v>
      </c>
      <c r="W796" s="105">
        <v>0</v>
      </c>
      <c r="X796" s="97"/>
      <c r="Y796" s="97"/>
      <c r="Z796" s="97"/>
      <c r="AA796" s="97"/>
      <c r="AB796" s="97"/>
      <c r="AC796" s="97"/>
    </row>
    <row r="797" ht="12" customHeight="1" spans="1:29">
      <c r="A797" s="54"/>
      <c r="B797">
        <v>55</v>
      </c>
      <c r="C797" s="79">
        <f t="shared" si="623"/>
        <v>107.089129917259</v>
      </c>
      <c r="D797" s="79">
        <f t="shared" si="623"/>
        <v>106.51601590952</v>
      </c>
      <c r="E797" s="79">
        <f t="shared" si="627"/>
        <v>106.354767932512</v>
      </c>
      <c r="F797" s="79">
        <f t="shared" si="627"/>
        <v>106.58430983732</v>
      </c>
      <c r="G797" s="79">
        <f t="shared" si="627"/>
        <v>106.484444110989</v>
      </c>
      <c r="H797" s="79">
        <f t="shared" si="627"/>
        <v>106.14080791764</v>
      </c>
      <c r="I797" s="79">
        <f t="shared" si="627"/>
        <v>105.984326864221</v>
      </c>
      <c r="J797" s="79">
        <f t="shared" si="627"/>
        <v>106.015836821149</v>
      </c>
      <c r="K797" s="79">
        <f t="shared" si="627"/>
        <v>106.003922798695</v>
      </c>
      <c r="L797" s="79">
        <f t="shared" si="627"/>
        <v>105.763748214913</v>
      </c>
      <c r="M797" s="79">
        <f t="shared" si="627"/>
        <v>105.735665312928</v>
      </c>
      <c r="N797" s="79">
        <f t="shared" si="627"/>
        <v>105.477734289273</v>
      </c>
      <c r="O797" s="79">
        <f t="shared" si="627"/>
        <v>104.857107335453</v>
      </c>
      <c r="P797" s="79">
        <f t="shared" si="627"/>
        <v>104.244170720375</v>
      </c>
      <c r="Q797" s="79">
        <f t="shared" si="627"/>
        <v>103.597996393696</v>
      </c>
      <c r="R797" s="79">
        <f t="shared" si="627"/>
        <v>103.141226871196</v>
      </c>
      <c r="S797" s="79">
        <f t="shared" si="627"/>
        <v>102.627347999427</v>
      </c>
      <c r="T797" s="79">
        <f t="shared" si="627"/>
        <v>101.99621889849</v>
      </c>
      <c r="U797" s="79">
        <f t="shared" si="627"/>
        <v>101.30668904991</v>
      </c>
      <c r="V797" s="79">
        <f t="shared" si="624"/>
        <v>100.699972900652</v>
      </c>
      <c r="W797" s="105">
        <v>0</v>
      </c>
      <c r="X797" s="97"/>
      <c r="Y797" s="97"/>
      <c r="Z797" s="97"/>
      <c r="AA797" s="97"/>
      <c r="AB797" s="97"/>
      <c r="AC797" s="97"/>
    </row>
    <row r="798" ht="12" customHeight="1" spans="1:29">
      <c r="A798" s="54"/>
      <c r="B798">
        <v>56</v>
      </c>
      <c r="C798" s="79">
        <f t="shared" si="623"/>
        <v>99.8977699309383</v>
      </c>
      <c r="D798" s="79">
        <f t="shared" si="623"/>
        <v>99.2624127166124</v>
      </c>
      <c r="E798" s="79">
        <f t="shared" si="627"/>
        <v>98.9611507615441</v>
      </c>
      <c r="F798" s="79">
        <f t="shared" si="627"/>
        <v>98.7707289959983</v>
      </c>
      <c r="G798" s="79">
        <f t="shared" si="627"/>
        <v>98.704344458263</v>
      </c>
      <c r="H798" s="79">
        <f t="shared" si="627"/>
        <v>98.9632197393934</v>
      </c>
      <c r="I798" s="79">
        <f t="shared" si="627"/>
        <v>99.1607116479761</v>
      </c>
      <c r="J798" s="79">
        <f t="shared" si="627"/>
        <v>99.8343678718806</v>
      </c>
      <c r="K798" s="79">
        <f t="shared" si="627"/>
        <v>100.45584901444</v>
      </c>
      <c r="L798" s="79">
        <f t="shared" si="627"/>
        <v>100.820813715038</v>
      </c>
      <c r="M798" s="79">
        <f t="shared" si="627"/>
        <v>101.06111078707</v>
      </c>
      <c r="N798" s="79">
        <f t="shared" si="627"/>
        <v>101.375164453219</v>
      </c>
      <c r="O798" s="79">
        <f t="shared" si="627"/>
        <v>101.416417848682</v>
      </c>
      <c r="P798" s="79">
        <f t="shared" si="627"/>
        <v>101.175395436985</v>
      </c>
      <c r="Q798" s="79">
        <f t="shared" si="627"/>
        <v>100.963036755786</v>
      </c>
      <c r="R798" s="79">
        <f t="shared" si="627"/>
        <v>100.793323436522</v>
      </c>
      <c r="S798" s="79">
        <f t="shared" si="627"/>
        <v>100.537553137516</v>
      </c>
      <c r="T798" s="79">
        <f t="shared" si="627"/>
        <v>100.519082973226</v>
      </c>
      <c r="U798" s="79">
        <f t="shared" si="627"/>
        <v>100.353534529665</v>
      </c>
      <c r="V798" s="79">
        <f t="shared" si="624"/>
        <v>100.225264495311</v>
      </c>
      <c r="W798" s="105">
        <v>0</v>
      </c>
      <c r="X798" s="97"/>
      <c r="Y798" s="97"/>
      <c r="Z798" s="97"/>
      <c r="AA798" s="97"/>
      <c r="AB798" s="97"/>
      <c r="AC798" s="97"/>
    </row>
    <row r="799" ht="12" customHeight="1" spans="1:29">
      <c r="A799" s="54"/>
      <c r="B799">
        <v>57</v>
      </c>
      <c r="C799" s="79">
        <f t="shared" si="623"/>
        <v>99.5660656147451</v>
      </c>
      <c r="D799" s="79">
        <f t="shared" si="623"/>
        <v>98.9278374079618</v>
      </c>
      <c r="E799" s="79">
        <f t="shared" si="627"/>
        <v>98.4425693622173</v>
      </c>
      <c r="F799" s="79">
        <f t="shared" si="627"/>
        <v>97.8632626990529</v>
      </c>
      <c r="G799" s="79">
        <f t="shared" si="627"/>
        <v>97.2866906553985</v>
      </c>
      <c r="H799" s="79">
        <f t="shared" si="627"/>
        <v>96.955298773113</v>
      </c>
      <c r="I799" s="79">
        <f t="shared" si="627"/>
        <v>96.8951619275277</v>
      </c>
      <c r="J799" s="79">
        <f t="shared" si="627"/>
        <v>96.7591189634831</v>
      </c>
      <c r="K799" s="79">
        <f t="shared" si="627"/>
        <v>96.4931182985155</v>
      </c>
      <c r="L799" s="79">
        <f t="shared" si="627"/>
        <v>96.49827254715</v>
      </c>
      <c r="M799" s="79">
        <f t="shared" si="627"/>
        <v>96.3403027775676</v>
      </c>
      <c r="N799" s="79">
        <f t="shared" si="627"/>
        <v>96.2036669060287</v>
      </c>
      <c r="O799" s="79">
        <f t="shared" si="627"/>
        <v>96.48510462395</v>
      </c>
      <c r="P799" s="79">
        <f t="shared" ref="E799:U813" si="628">(Q799+Q698)*EXP(-0.25*P488)</f>
        <v>96.7187758402984</v>
      </c>
      <c r="Q799" s="79">
        <f t="shared" si="628"/>
        <v>97.1991580362338</v>
      </c>
      <c r="R799" s="79">
        <f t="shared" si="628"/>
        <v>97.4672519225185</v>
      </c>
      <c r="S799" s="79">
        <f t="shared" si="628"/>
        <v>97.774620205978</v>
      </c>
      <c r="T799" s="79">
        <f t="shared" si="628"/>
        <v>98.2343449541377</v>
      </c>
      <c r="U799" s="79">
        <f t="shared" si="628"/>
        <v>98.8286677120709</v>
      </c>
      <c r="V799" s="79">
        <f t="shared" si="624"/>
        <v>99.3562909100049</v>
      </c>
      <c r="W799" s="105">
        <v>0</v>
      </c>
      <c r="X799" s="97"/>
      <c r="Y799" s="97"/>
      <c r="Z799" s="97"/>
      <c r="AA799" s="97"/>
      <c r="AB799" s="97"/>
      <c r="AC799" s="97"/>
    </row>
    <row r="800" ht="12" customHeight="1" spans="1:29">
      <c r="A800" s="54"/>
      <c r="B800">
        <v>58</v>
      </c>
      <c r="C800" s="79">
        <f t="shared" si="623"/>
        <v>112.315745984779</v>
      </c>
      <c r="D800" s="79">
        <f t="shared" si="623"/>
        <v>111.787869782442</v>
      </c>
      <c r="E800" s="79">
        <f t="shared" si="628"/>
        <v>111.294194968251</v>
      </c>
      <c r="F800" s="79">
        <f t="shared" si="628"/>
        <v>110.744719518851</v>
      </c>
      <c r="G800" s="79">
        <f t="shared" si="628"/>
        <v>110.233019260015</v>
      </c>
      <c r="H800" s="79">
        <f t="shared" si="628"/>
        <v>109.63068365725</v>
      </c>
      <c r="I800" s="79">
        <f t="shared" si="628"/>
        <v>108.934548457796</v>
      </c>
      <c r="J800" s="79">
        <f t="shared" si="628"/>
        <v>108.282750781917</v>
      </c>
      <c r="K800" s="79">
        <f t="shared" si="628"/>
        <v>107.462285297969</v>
      </c>
      <c r="L800" s="79">
        <f t="shared" si="628"/>
        <v>106.674880546361</v>
      </c>
      <c r="M800" s="79">
        <f t="shared" si="628"/>
        <v>105.789628553033</v>
      </c>
      <c r="N800" s="79">
        <f t="shared" si="628"/>
        <v>105.049025128643</v>
      </c>
      <c r="O800" s="79">
        <f t="shared" si="628"/>
        <v>104.428670831427</v>
      </c>
      <c r="P800" s="79">
        <f t="shared" si="628"/>
        <v>103.916211225317</v>
      </c>
      <c r="Q800" s="79">
        <f t="shared" si="628"/>
        <v>103.406507723133</v>
      </c>
      <c r="R800" s="79">
        <f t="shared" si="628"/>
        <v>102.651759009624</v>
      </c>
      <c r="S800" s="79">
        <f t="shared" si="628"/>
        <v>101.948939074302</v>
      </c>
      <c r="T800" s="79">
        <f t="shared" si="628"/>
        <v>101.350390234436</v>
      </c>
      <c r="U800" s="79">
        <f t="shared" si="628"/>
        <v>100.712718818195</v>
      </c>
      <c r="V800" s="79">
        <f t="shared" si="624"/>
        <v>100.35761290769</v>
      </c>
      <c r="W800" s="105">
        <v>0</v>
      </c>
      <c r="X800" s="97"/>
      <c r="Y800" s="97"/>
      <c r="Z800" s="97"/>
      <c r="AA800" s="97"/>
      <c r="AB800" s="97"/>
      <c r="AC800" s="97"/>
    </row>
    <row r="801" ht="12" customHeight="1" spans="1:29">
      <c r="A801" s="54"/>
      <c r="B801">
        <v>59</v>
      </c>
      <c r="C801" s="79">
        <f t="shared" si="623"/>
        <v>87.3683094050795</v>
      </c>
      <c r="D801" s="79">
        <f t="shared" si="623"/>
        <v>86.6245062498726</v>
      </c>
      <c r="E801" s="79">
        <f t="shared" si="628"/>
        <v>85.9936763920715</v>
      </c>
      <c r="F801" s="79">
        <f t="shared" si="628"/>
        <v>85.5991018693083</v>
      </c>
      <c r="G801" s="79">
        <f t="shared" si="628"/>
        <v>85.2252209140904</v>
      </c>
      <c r="H801" s="79">
        <f t="shared" si="628"/>
        <v>84.9679667164487</v>
      </c>
      <c r="I801" s="79">
        <f t="shared" si="628"/>
        <v>85.0507130121527</v>
      </c>
      <c r="J801" s="79">
        <f t="shared" si="628"/>
        <v>84.9245110740504</v>
      </c>
      <c r="K801" s="79">
        <f t="shared" si="628"/>
        <v>84.8738315704141</v>
      </c>
      <c r="L801" s="79">
        <f t="shared" si="628"/>
        <v>84.8897979743903</v>
      </c>
      <c r="M801" s="79">
        <f t="shared" si="628"/>
        <v>85.2004376732642</v>
      </c>
      <c r="N801" s="79">
        <f t="shared" si="628"/>
        <v>85.7367903026189</v>
      </c>
      <c r="O801" s="79">
        <f t="shared" si="628"/>
        <v>86.676147752296</v>
      </c>
      <c r="P801" s="79">
        <f t="shared" si="628"/>
        <v>88.6306731825956</v>
      </c>
      <c r="Q801" s="79">
        <f t="shared" si="628"/>
        <v>90.1609718278359</v>
      </c>
      <c r="R801" s="79">
        <f t="shared" si="628"/>
        <v>91.7250048043001</v>
      </c>
      <c r="S801" s="79">
        <f t="shared" si="628"/>
        <v>93.5688339244609</v>
      </c>
      <c r="T801" s="79">
        <f t="shared" si="628"/>
        <v>95.1864969727532</v>
      </c>
      <c r="U801" s="79">
        <f t="shared" si="628"/>
        <v>97.2440453232819</v>
      </c>
      <c r="V801" s="79">
        <f t="shared" si="624"/>
        <v>99.1589110472894</v>
      </c>
      <c r="W801" s="105">
        <v>0</v>
      </c>
      <c r="X801" s="97"/>
      <c r="Y801" s="97"/>
      <c r="Z801" s="97"/>
      <c r="AA801" s="97"/>
      <c r="AB801" s="97"/>
      <c r="AC801" s="97"/>
    </row>
    <row r="802" ht="12" customHeight="1" spans="1:29">
      <c r="A802" s="54"/>
      <c r="B802">
        <v>60</v>
      </c>
      <c r="C802" s="79">
        <f t="shared" si="623"/>
        <v>112.443106753715</v>
      </c>
      <c r="D802" s="79">
        <f t="shared" si="623"/>
        <v>111.916332894004</v>
      </c>
      <c r="E802" s="79">
        <f t="shared" si="628"/>
        <v>111.49299039105</v>
      </c>
      <c r="F802" s="79">
        <f t="shared" si="628"/>
        <v>110.951712005599</v>
      </c>
      <c r="G802" s="79">
        <f t="shared" si="628"/>
        <v>110.513731146892</v>
      </c>
      <c r="H802" s="79">
        <f t="shared" si="628"/>
        <v>110.091376522981</v>
      </c>
      <c r="I802" s="79">
        <f t="shared" si="628"/>
        <v>109.467644929731</v>
      </c>
      <c r="J802" s="79">
        <f t="shared" si="628"/>
        <v>108.703099111367</v>
      </c>
      <c r="K802" s="79">
        <f t="shared" si="628"/>
        <v>108.040038840291</v>
      </c>
      <c r="L802" s="79">
        <f t="shared" si="628"/>
        <v>107.399440160539</v>
      </c>
      <c r="M802" s="79">
        <f t="shared" si="628"/>
        <v>107.175606594833</v>
      </c>
      <c r="N802" s="79">
        <f t="shared" si="628"/>
        <v>106.818828147484</v>
      </c>
      <c r="O802" s="79">
        <f t="shared" si="628"/>
        <v>106.353227774682</v>
      </c>
      <c r="P802" s="79">
        <f t="shared" si="628"/>
        <v>105.636052909429</v>
      </c>
      <c r="Q802" s="79">
        <f t="shared" si="628"/>
        <v>104.825477450431</v>
      </c>
      <c r="R802" s="79">
        <f t="shared" si="628"/>
        <v>104.019438543724</v>
      </c>
      <c r="S802" s="79">
        <f t="shared" si="628"/>
        <v>103.198332865068</v>
      </c>
      <c r="T802" s="79">
        <f t="shared" si="628"/>
        <v>102.268725670577</v>
      </c>
      <c r="U802" s="79">
        <f t="shared" si="628"/>
        <v>101.592003828128</v>
      </c>
      <c r="V802" s="79">
        <f t="shared" si="624"/>
        <v>100.799654607241</v>
      </c>
      <c r="W802" s="105">
        <v>0</v>
      </c>
      <c r="X802" s="97"/>
      <c r="Y802" s="97"/>
      <c r="Z802" s="97"/>
      <c r="AA802" s="97"/>
      <c r="AB802" s="97"/>
      <c r="AC802" s="97"/>
    </row>
    <row r="803" ht="12" customHeight="1" spans="1:29">
      <c r="A803" s="54"/>
      <c r="B803">
        <v>61</v>
      </c>
      <c r="C803" s="79">
        <f t="shared" si="623"/>
        <v>107.400760365062</v>
      </c>
      <c r="D803" s="79">
        <f t="shared" si="623"/>
        <v>106.830343604906</v>
      </c>
      <c r="E803" s="79">
        <f t="shared" si="628"/>
        <v>106.449808229754</v>
      </c>
      <c r="F803" s="79">
        <f t="shared" si="628"/>
        <v>106.011358933419</v>
      </c>
      <c r="G803" s="79">
        <f t="shared" si="628"/>
        <v>105.469335982661</v>
      </c>
      <c r="H803" s="79">
        <f t="shared" si="628"/>
        <v>104.907563451038</v>
      </c>
      <c r="I803" s="79">
        <f t="shared" si="628"/>
        <v>104.376379357348</v>
      </c>
      <c r="J803" s="79">
        <f t="shared" si="628"/>
        <v>103.7774230357</v>
      </c>
      <c r="K803" s="79">
        <f t="shared" si="628"/>
        <v>103.321871673851</v>
      </c>
      <c r="L803" s="79">
        <f t="shared" si="628"/>
        <v>103.239161746282</v>
      </c>
      <c r="M803" s="79">
        <f t="shared" si="628"/>
        <v>102.849213648075</v>
      </c>
      <c r="N803" s="79">
        <f t="shared" si="628"/>
        <v>102.809050052537</v>
      </c>
      <c r="O803" s="79">
        <f t="shared" si="628"/>
        <v>102.430821993896</v>
      </c>
      <c r="P803" s="79">
        <f t="shared" si="628"/>
        <v>102.295048614355</v>
      </c>
      <c r="Q803" s="79">
        <f t="shared" si="628"/>
        <v>101.991418395433</v>
      </c>
      <c r="R803" s="79">
        <f t="shared" si="628"/>
        <v>101.644923088289</v>
      </c>
      <c r="S803" s="79">
        <f t="shared" si="628"/>
        <v>101.318446320502</v>
      </c>
      <c r="T803" s="79">
        <f t="shared" si="628"/>
        <v>100.900539898262</v>
      </c>
      <c r="U803" s="79">
        <f t="shared" si="628"/>
        <v>100.559760148096</v>
      </c>
      <c r="V803" s="79">
        <f t="shared" si="624"/>
        <v>100.340785866999</v>
      </c>
      <c r="W803" s="105">
        <v>0</v>
      </c>
      <c r="X803" s="97"/>
      <c r="Y803" s="97"/>
      <c r="Z803" s="97"/>
      <c r="AA803" s="97"/>
      <c r="AB803" s="97"/>
      <c r="AC803" s="97"/>
    </row>
    <row r="804" ht="12" customHeight="1" spans="1:29">
      <c r="A804" s="54"/>
      <c r="B804">
        <v>62</v>
      </c>
      <c r="C804" s="79">
        <f t="shared" si="623"/>
        <v>97.9630181375742</v>
      </c>
      <c r="D804" s="79">
        <f t="shared" si="623"/>
        <v>97.310915112192</v>
      </c>
      <c r="E804" s="79">
        <f t="shared" si="628"/>
        <v>96.9159817812948</v>
      </c>
      <c r="F804" s="79">
        <f t="shared" si="628"/>
        <v>96.6449534558798</v>
      </c>
      <c r="G804" s="79">
        <f t="shared" si="628"/>
        <v>96.4971556613328</v>
      </c>
      <c r="H804" s="79">
        <f t="shared" si="628"/>
        <v>96.3142059761755</v>
      </c>
      <c r="I804" s="79">
        <f t="shared" si="628"/>
        <v>96.1340879691269</v>
      </c>
      <c r="J804" s="79">
        <f t="shared" si="628"/>
        <v>96.1295628827826</v>
      </c>
      <c r="K804" s="79">
        <f t="shared" si="628"/>
        <v>96.1992760772131</v>
      </c>
      <c r="L804" s="79">
        <f t="shared" si="628"/>
        <v>96.8109274995298</v>
      </c>
      <c r="M804" s="79">
        <f t="shared" si="628"/>
        <v>97.3259101369472</v>
      </c>
      <c r="N804" s="79">
        <f t="shared" si="628"/>
        <v>97.7828077837325</v>
      </c>
      <c r="O804" s="79">
        <f t="shared" si="628"/>
        <v>97.7850948928245</v>
      </c>
      <c r="P804" s="79">
        <f t="shared" si="628"/>
        <v>97.6361439349751</v>
      </c>
      <c r="Q804" s="79">
        <f t="shared" si="628"/>
        <v>97.9401265902487</v>
      </c>
      <c r="R804" s="79">
        <f t="shared" si="628"/>
        <v>98.5520729535555</v>
      </c>
      <c r="S804" s="79">
        <f t="shared" si="628"/>
        <v>98.9918527087557</v>
      </c>
      <c r="T804" s="79">
        <f t="shared" si="628"/>
        <v>99.1755162490218</v>
      </c>
      <c r="U804" s="79">
        <f t="shared" si="628"/>
        <v>99.2862744977918</v>
      </c>
      <c r="V804" s="79">
        <f t="shared" si="624"/>
        <v>99.7146921105311</v>
      </c>
      <c r="W804" s="105">
        <v>0</v>
      </c>
      <c r="X804" s="97"/>
      <c r="Y804" s="97"/>
      <c r="Z804" s="97"/>
      <c r="AA804" s="97"/>
      <c r="AB804" s="97"/>
      <c r="AC804" s="97"/>
    </row>
    <row r="805" ht="12" customHeight="1" spans="1:29">
      <c r="A805" s="54"/>
      <c r="B805">
        <v>63</v>
      </c>
      <c r="C805" s="79">
        <f t="shared" si="623"/>
        <v>102.519409293572</v>
      </c>
      <c r="D805" s="79">
        <f t="shared" si="623"/>
        <v>101.906743091899</v>
      </c>
      <c r="E805" s="79">
        <f t="shared" si="628"/>
        <v>101.536810448307</v>
      </c>
      <c r="F805" s="79">
        <f t="shared" si="628"/>
        <v>101.537971645013</v>
      </c>
      <c r="G805" s="79">
        <f t="shared" si="628"/>
        <v>101.577945340071</v>
      </c>
      <c r="H805" s="79">
        <f t="shared" si="628"/>
        <v>101.710662112222</v>
      </c>
      <c r="I805" s="79">
        <f t="shared" si="628"/>
        <v>101.52988500011</v>
      </c>
      <c r="J805" s="79">
        <f t="shared" si="628"/>
        <v>101.029604640331</v>
      </c>
      <c r="K805" s="79">
        <f t="shared" si="628"/>
        <v>100.578637055077</v>
      </c>
      <c r="L805" s="79">
        <f t="shared" si="628"/>
        <v>100.206012726931</v>
      </c>
      <c r="M805" s="79">
        <f t="shared" si="628"/>
        <v>99.82816029564</v>
      </c>
      <c r="N805" s="79">
        <f t="shared" si="628"/>
        <v>99.4407744899927</v>
      </c>
      <c r="O805" s="79">
        <f t="shared" si="628"/>
        <v>99.0110363019208</v>
      </c>
      <c r="P805" s="79">
        <f t="shared" si="628"/>
        <v>98.8254173163594</v>
      </c>
      <c r="Q805" s="79">
        <f t="shared" si="628"/>
        <v>98.8263712980562</v>
      </c>
      <c r="R805" s="79">
        <f t="shared" si="628"/>
        <v>99.0590116421013</v>
      </c>
      <c r="S805" s="79">
        <f t="shared" si="628"/>
        <v>99.0411469775232</v>
      </c>
      <c r="T805" s="79">
        <f t="shared" si="628"/>
        <v>99.3934674545934</v>
      </c>
      <c r="U805" s="79">
        <f t="shared" si="628"/>
        <v>99.4502810955294</v>
      </c>
      <c r="V805" s="79">
        <f t="shared" si="624"/>
        <v>99.8629555614135</v>
      </c>
      <c r="W805" s="105">
        <v>0</v>
      </c>
      <c r="X805" s="97"/>
      <c r="Y805" s="97"/>
      <c r="Z805" s="97"/>
      <c r="AA805" s="97"/>
      <c r="AB805" s="97"/>
      <c r="AC805" s="97"/>
    </row>
    <row r="806" ht="12" customHeight="1" spans="1:29">
      <c r="A806" s="54"/>
      <c r="B806">
        <v>64</v>
      </c>
      <c r="C806" s="79">
        <f t="shared" si="623"/>
        <v>105.513054030497</v>
      </c>
      <c r="D806" s="79">
        <f t="shared" si="623"/>
        <v>104.926298650722</v>
      </c>
      <c r="E806" s="79">
        <f t="shared" si="628"/>
        <v>104.399044464518</v>
      </c>
      <c r="F806" s="79">
        <f t="shared" si="628"/>
        <v>103.827242087836</v>
      </c>
      <c r="G806" s="79">
        <f t="shared" si="628"/>
        <v>103.47075168233</v>
      </c>
      <c r="H806" s="79">
        <f t="shared" si="628"/>
        <v>103.329221070926</v>
      </c>
      <c r="I806" s="79">
        <f t="shared" si="628"/>
        <v>102.993294331159</v>
      </c>
      <c r="J806" s="79">
        <f t="shared" si="628"/>
        <v>102.344205987253</v>
      </c>
      <c r="K806" s="79">
        <f t="shared" si="628"/>
        <v>101.677960047865</v>
      </c>
      <c r="L806" s="79">
        <f t="shared" si="628"/>
        <v>101.089813389414</v>
      </c>
      <c r="M806" s="79">
        <f t="shared" si="628"/>
        <v>100.404651354593</v>
      </c>
      <c r="N806" s="79">
        <f t="shared" si="628"/>
        <v>99.9801023093908</v>
      </c>
      <c r="O806" s="79">
        <f t="shared" si="628"/>
        <v>99.8175682420653</v>
      </c>
      <c r="P806" s="79">
        <f t="shared" si="628"/>
        <v>99.9664007063732</v>
      </c>
      <c r="Q806" s="79">
        <f t="shared" si="628"/>
        <v>100.03063251642</v>
      </c>
      <c r="R806" s="79">
        <f t="shared" si="628"/>
        <v>100.235405011812</v>
      </c>
      <c r="S806" s="79">
        <f t="shared" si="628"/>
        <v>100.28926740796</v>
      </c>
      <c r="T806" s="79">
        <f t="shared" si="628"/>
        <v>100.059021189224</v>
      </c>
      <c r="U806" s="79">
        <f t="shared" si="628"/>
        <v>100.045045910866</v>
      </c>
      <c r="V806" s="79">
        <f t="shared" si="624"/>
        <v>100.116022564948</v>
      </c>
      <c r="W806" s="105">
        <v>0</v>
      </c>
      <c r="X806" s="97"/>
      <c r="Y806" s="97"/>
      <c r="Z806" s="97"/>
      <c r="AA806" s="97"/>
      <c r="AB806" s="97"/>
      <c r="AC806" s="97"/>
    </row>
    <row r="807" ht="12" customHeight="1" spans="1:29">
      <c r="A807" s="54"/>
      <c r="B807">
        <v>65</v>
      </c>
      <c r="C807" s="79">
        <f t="shared" si="623"/>
        <v>100.997798630562</v>
      </c>
      <c r="D807" s="79">
        <f t="shared" si="623"/>
        <v>100.371962468406</v>
      </c>
      <c r="E807" s="79">
        <f t="shared" si="628"/>
        <v>99.6866277756153</v>
      </c>
      <c r="F807" s="79">
        <f t="shared" si="628"/>
        <v>99.3375889472126</v>
      </c>
      <c r="G807" s="79">
        <f t="shared" si="628"/>
        <v>99.5686692936141</v>
      </c>
      <c r="H807" s="79">
        <f t="shared" si="628"/>
        <v>99.7184413644032</v>
      </c>
      <c r="I807" s="79">
        <f t="shared" si="628"/>
        <v>99.4501047940566</v>
      </c>
      <c r="J807" s="79">
        <f t="shared" si="628"/>
        <v>99.3893674101784</v>
      </c>
      <c r="K807" s="79">
        <f t="shared" si="628"/>
        <v>99.4562406475576</v>
      </c>
      <c r="L807" s="79">
        <f t="shared" si="628"/>
        <v>99.6016793973201</v>
      </c>
      <c r="M807" s="79">
        <f t="shared" si="628"/>
        <v>100.061478715345</v>
      </c>
      <c r="N807" s="79">
        <f t="shared" si="628"/>
        <v>100.367661074354</v>
      </c>
      <c r="O807" s="79">
        <f t="shared" si="628"/>
        <v>100.402108015902</v>
      </c>
      <c r="P807" s="79">
        <f t="shared" si="628"/>
        <v>100.417723264575</v>
      </c>
      <c r="Q807" s="79">
        <f t="shared" si="628"/>
        <v>100.313493485646</v>
      </c>
      <c r="R807" s="79">
        <f t="shared" si="628"/>
        <v>100.266354845841</v>
      </c>
      <c r="S807" s="79">
        <f t="shared" si="628"/>
        <v>100.233043237316</v>
      </c>
      <c r="T807" s="79">
        <f t="shared" si="628"/>
        <v>100.335087672276</v>
      </c>
      <c r="U807" s="79">
        <f t="shared" si="628"/>
        <v>100.316751585647</v>
      </c>
      <c r="V807" s="79">
        <f t="shared" si="624"/>
        <v>100.196238799627</v>
      </c>
      <c r="W807" s="105">
        <v>0</v>
      </c>
      <c r="X807" s="97"/>
      <c r="Y807" s="97"/>
      <c r="Z807" s="97"/>
      <c r="AA807" s="97"/>
      <c r="AB807" s="97"/>
      <c r="AC807" s="97"/>
    </row>
    <row r="808" ht="12" customHeight="1" spans="1:29">
      <c r="A808" s="54"/>
      <c r="B808">
        <v>66</v>
      </c>
      <c r="C808" s="79">
        <f t="shared" ref="C808:D842" si="629">(D808+D707)*EXP(-0.25*C497)</f>
        <v>106.950912630297</v>
      </c>
      <c r="D808" s="79">
        <f t="shared" si="629"/>
        <v>106.376602313771</v>
      </c>
      <c r="E808" s="79">
        <f t="shared" si="628"/>
        <v>106.025566268926</v>
      </c>
      <c r="F808" s="79">
        <f t="shared" si="628"/>
        <v>105.535275229151</v>
      </c>
      <c r="G808" s="79">
        <f t="shared" si="628"/>
        <v>105.02724801554</v>
      </c>
      <c r="H808" s="79">
        <f t="shared" si="628"/>
        <v>104.548725989012</v>
      </c>
      <c r="I808" s="79">
        <f t="shared" si="628"/>
        <v>103.869598038392</v>
      </c>
      <c r="J808" s="79">
        <f t="shared" si="628"/>
        <v>103.219423782422</v>
      </c>
      <c r="K808" s="79">
        <f t="shared" si="628"/>
        <v>102.666841524719</v>
      </c>
      <c r="L808" s="79">
        <f t="shared" si="628"/>
        <v>101.958253240576</v>
      </c>
      <c r="M808" s="79">
        <f t="shared" si="628"/>
        <v>101.498775502347</v>
      </c>
      <c r="N808" s="79">
        <f t="shared" si="628"/>
        <v>101.188456746817</v>
      </c>
      <c r="O808" s="79">
        <f t="shared" si="628"/>
        <v>100.984543662934</v>
      </c>
      <c r="P808" s="79">
        <f t="shared" si="628"/>
        <v>100.625465205154</v>
      </c>
      <c r="Q808" s="79">
        <f t="shared" si="628"/>
        <v>100.412780720084</v>
      </c>
      <c r="R808" s="79">
        <f t="shared" si="628"/>
        <v>100.433224835333</v>
      </c>
      <c r="S808" s="79">
        <f t="shared" si="628"/>
        <v>100.561653602495</v>
      </c>
      <c r="T808" s="79">
        <f t="shared" si="628"/>
        <v>100.864028107862</v>
      </c>
      <c r="U808" s="79">
        <f t="shared" si="628"/>
        <v>100.836431131963</v>
      </c>
      <c r="V808" s="79">
        <f t="shared" ref="V808:V842" si="630">(W808+W707)*EXP(-0.25*V497)</f>
        <v>100.532065147896</v>
      </c>
      <c r="W808" s="105">
        <v>0</v>
      </c>
      <c r="X808" s="97"/>
      <c r="Y808" s="97"/>
      <c r="Z808" s="97"/>
      <c r="AA808" s="97"/>
      <c r="AB808" s="97"/>
      <c r="AC808" s="97"/>
    </row>
    <row r="809" ht="12" customHeight="1" spans="1:29">
      <c r="A809" s="54"/>
      <c r="B809">
        <v>67</v>
      </c>
      <c r="C809" s="79">
        <f t="shared" si="629"/>
        <v>110.828452502991</v>
      </c>
      <c r="D809" s="79">
        <f t="shared" si="629"/>
        <v>110.287703364851</v>
      </c>
      <c r="E809" s="79">
        <f t="shared" si="628"/>
        <v>109.652894615987</v>
      </c>
      <c r="F809" s="79">
        <f t="shared" si="628"/>
        <v>109.08368428051</v>
      </c>
      <c r="G809" s="79">
        <f t="shared" si="628"/>
        <v>108.387126892242</v>
      </c>
      <c r="H809" s="79">
        <f t="shared" si="628"/>
        <v>107.671791570922</v>
      </c>
      <c r="I809" s="79">
        <f t="shared" si="628"/>
        <v>106.873072499672</v>
      </c>
      <c r="J809" s="79">
        <f t="shared" si="628"/>
        <v>106.022714985936</v>
      </c>
      <c r="K809" s="79">
        <f t="shared" si="628"/>
        <v>105.190570766241</v>
      </c>
      <c r="L809" s="79">
        <f t="shared" si="628"/>
        <v>104.237965155312</v>
      </c>
      <c r="M809" s="79">
        <f t="shared" si="628"/>
        <v>103.302913183872</v>
      </c>
      <c r="N809" s="79">
        <f t="shared" si="628"/>
        <v>102.342364204144</v>
      </c>
      <c r="O809" s="79">
        <f t="shared" si="628"/>
        <v>101.510034520855</v>
      </c>
      <c r="P809" s="79">
        <f t="shared" si="628"/>
        <v>100.574841021863</v>
      </c>
      <c r="Q809" s="79">
        <f t="shared" si="628"/>
        <v>99.7584006940222</v>
      </c>
      <c r="R809" s="79">
        <f t="shared" si="628"/>
        <v>99.112360212924</v>
      </c>
      <c r="S809" s="79">
        <f t="shared" si="628"/>
        <v>98.7066670166667</v>
      </c>
      <c r="T809" s="79">
        <f t="shared" si="628"/>
        <v>98.6018656108008</v>
      </c>
      <c r="U809" s="79">
        <f t="shared" si="628"/>
        <v>98.6662982691391</v>
      </c>
      <c r="V809" s="79">
        <f t="shared" si="630"/>
        <v>99.1419562329883</v>
      </c>
      <c r="W809" s="105">
        <v>0</v>
      </c>
      <c r="X809" s="97"/>
      <c r="Y809" s="97"/>
      <c r="Z809" s="97"/>
      <c r="AA809" s="97"/>
      <c r="AB809" s="97"/>
      <c r="AC809" s="97"/>
    </row>
    <row r="810" ht="12" customHeight="1" spans="1:29">
      <c r="A810" s="54"/>
      <c r="B810">
        <v>68</v>
      </c>
      <c r="C810" s="79">
        <f t="shared" si="629"/>
        <v>105.785273062633</v>
      </c>
      <c r="D810" s="79">
        <f t="shared" si="629"/>
        <v>105.200873813755</v>
      </c>
      <c r="E810" s="79">
        <f t="shared" si="628"/>
        <v>104.777276439714</v>
      </c>
      <c r="F810" s="79">
        <f t="shared" si="628"/>
        <v>104.281480282984</v>
      </c>
      <c r="G810" s="79">
        <f t="shared" si="628"/>
        <v>103.993013828752</v>
      </c>
      <c r="H810" s="79">
        <f t="shared" si="628"/>
        <v>103.768482141789</v>
      </c>
      <c r="I810" s="79">
        <f t="shared" si="628"/>
        <v>103.700926628787</v>
      </c>
      <c r="J810" s="79">
        <f t="shared" si="628"/>
        <v>103.510005994287</v>
      </c>
      <c r="K810" s="79">
        <f t="shared" si="628"/>
        <v>103.0034441518</v>
      </c>
      <c r="L810" s="79">
        <f t="shared" si="628"/>
        <v>102.375888637429</v>
      </c>
      <c r="M810" s="79">
        <f t="shared" si="628"/>
        <v>102.031807006103</v>
      </c>
      <c r="N810" s="79">
        <f t="shared" si="628"/>
        <v>102.036143579782</v>
      </c>
      <c r="O810" s="79">
        <f t="shared" si="628"/>
        <v>102.096279741964</v>
      </c>
      <c r="P810" s="79">
        <f t="shared" si="628"/>
        <v>101.702229891474</v>
      </c>
      <c r="Q810" s="79">
        <f t="shared" si="628"/>
        <v>101.611918579756</v>
      </c>
      <c r="R810" s="79">
        <f t="shared" si="628"/>
        <v>101.233912112427</v>
      </c>
      <c r="S810" s="79">
        <f t="shared" si="628"/>
        <v>100.768985437314</v>
      </c>
      <c r="T810" s="79">
        <f t="shared" si="628"/>
        <v>100.382151069141</v>
      </c>
      <c r="U810" s="79">
        <f t="shared" si="628"/>
        <v>100.14523073067</v>
      </c>
      <c r="V810" s="79">
        <f t="shared" si="630"/>
        <v>99.9646789807371</v>
      </c>
      <c r="W810" s="105">
        <v>0</v>
      </c>
      <c r="X810" s="97"/>
      <c r="Y810" s="97"/>
      <c r="Z810" s="97"/>
      <c r="AA810" s="97"/>
      <c r="AB810" s="97"/>
      <c r="AC810" s="97"/>
    </row>
    <row r="811" ht="12" customHeight="1" spans="1:29">
      <c r="A811" s="54"/>
      <c r="B811">
        <v>69</v>
      </c>
      <c r="C811" s="79">
        <f t="shared" si="629"/>
        <v>104.42839544752</v>
      </c>
      <c r="D811" s="79">
        <f t="shared" si="629"/>
        <v>103.832252048179</v>
      </c>
      <c r="E811" s="79">
        <f t="shared" si="628"/>
        <v>103.107874236718</v>
      </c>
      <c r="F811" s="79">
        <f t="shared" si="628"/>
        <v>102.540841693677</v>
      </c>
      <c r="G811" s="79">
        <f t="shared" si="628"/>
        <v>102.0146853188</v>
      </c>
      <c r="H811" s="79">
        <f t="shared" si="628"/>
        <v>101.706435428075</v>
      </c>
      <c r="I811" s="79">
        <f t="shared" si="628"/>
        <v>101.289437914431</v>
      </c>
      <c r="J811" s="79">
        <f t="shared" si="628"/>
        <v>100.915400033675</v>
      </c>
      <c r="K811" s="79">
        <f t="shared" si="628"/>
        <v>100.711451707118</v>
      </c>
      <c r="L811" s="79">
        <f t="shared" si="628"/>
        <v>100.819909225241</v>
      </c>
      <c r="M811" s="79">
        <f t="shared" si="628"/>
        <v>100.82186653936</v>
      </c>
      <c r="N811" s="79">
        <f t="shared" si="628"/>
        <v>100.678853399206</v>
      </c>
      <c r="O811" s="79">
        <f t="shared" si="628"/>
        <v>100.300342445535</v>
      </c>
      <c r="P811" s="79">
        <f t="shared" si="628"/>
        <v>99.9941523361605</v>
      </c>
      <c r="Q811" s="79">
        <f t="shared" si="628"/>
        <v>99.6321722350411</v>
      </c>
      <c r="R811" s="79">
        <f t="shared" si="628"/>
        <v>99.4168414289932</v>
      </c>
      <c r="S811" s="79">
        <f t="shared" si="628"/>
        <v>99.2975666600901</v>
      </c>
      <c r="T811" s="79">
        <f t="shared" si="628"/>
        <v>99.15041495682</v>
      </c>
      <c r="U811" s="79">
        <f t="shared" si="628"/>
        <v>99.1672729127855</v>
      </c>
      <c r="V811" s="79">
        <f t="shared" si="630"/>
        <v>99.3562021004041</v>
      </c>
      <c r="W811" s="105">
        <v>0</v>
      </c>
      <c r="X811" s="97"/>
      <c r="Y811" s="97"/>
      <c r="Z811" s="97"/>
      <c r="AA811" s="97"/>
      <c r="AB811" s="97"/>
      <c r="AC811" s="97"/>
    </row>
    <row r="812" ht="12" customHeight="1" spans="1:29">
      <c r="A812" s="54"/>
      <c r="B812">
        <v>70</v>
      </c>
      <c r="C812" s="79">
        <f t="shared" si="629"/>
        <v>116.386815204073</v>
      </c>
      <c r="D812" s="79">
        <f t="shared" si="629"/>
        <v>115.894175230062</v>
      </c>
      <c r="E812" s="79">
        <f t="shared" si="628"/>
        <v>115.221226618441</v>
      </c>
      <c r="F812" s="79">
        <f t="shared" si="628"/>
        <v>114.655593937595</v>
      </c>
      <c r="G812" s="79">
        <f t="shared" si="628"/>
        <v>114.030248519577</v>
      </c>
      <c r="H812" s="79">
        <f t="shared" si="628"/>
        <v>113.310067412156</v>
      </c>
      <c r="I812" s="79">
        <f t="shared" si="628"/>
        <v>112.630989497525</v>
      </c>
      <c r="J812" s="79">
        <f t="shared" si="628"/>
        <v>111.814092240141</v>
      </c>
      <c r="K812" s="79">
        <f t="shared" si="628"/>
        <v>111.064436335986</v>
      </c>
      <c r="L812" s="79">
        <f t="shared" si="628"/>
        <v>110.207655745398</v>
      </c>
      <c r="M812" s="79">
        <f t="shared" si="628"/>
        <v>109.199225296303</v>
      </c>
      <c r="N812" s="79">
        <f t="shared" si="628"/>
        <v>108.166737304466</v>
      </c>
      <c r="O812" s="79">
        <f t="shared" si="628"/>
        <v>107.174108003842</v>
      </c>
      <c r="P812" s="79">
        <f t="shared" si="628"/>
        <v>106.274970925729</v>
      </c>
      <c r="Q812" s="79">
        <f t="shared" si="628"/>
        <v>105.408200238328</v>
      </c>
      <c r="R812" s="79">
        <f t="shared" si="628"/>
        <v>104.56757568184</v>
      </c>
      <c r="S812" s="79">
        <f t="shared" si="628"/>
        <v>103.724722286897</v>
      </c>
      <c r="T812" s="79">
        <f t="shared" si="628"/>
        <v>102.757610355614</v>
      </c>
      <c r="U812" s="79">
        <f t="shared" si="628"/>
        <v>102.026055424433</v>
      </c>
      <c r="V812" s="79">
        <f t="shared" si="630"/>
        <v>101.042771298246</v>
      </c>
      <c r="W812" s="105">
        <v>0</v>
      </c>
      <c r="X812" s="97"/>
      <c r="Y812" s="97"/>
      <c r="Z812" s="97"/>
      <c r="AA812" s="97"/>
      <c r="AB812" s="97"/>
      <c r="AC812" s="97"/>
    </row>
    <row r="813" ht="12" customHeight="1" spans="1:29">
      <c r="A813" s="54"/>
      <c r="B813">
        <v>71</v>
      </c>
      <c r="C813" s="79">
        <f t="shared" si="629"/>
        <v>118.162307248545</v>
      </c>
      <c r="D813" s="79">
        <f t="shared" si="629"/>
        <v>117.685034648482</v>
      </c>
      <c r="E813" s="79">
        <f t="shared" si="628"/>
        <v>117.244364677564</v>
      </c>
      <c r="F813" s="79">
        <f t="shared" si="628"/>
        <v>116.810176150063</v>
      </c>
      <c r="G813" s="79">
        <f t="shared" si="628"/>
        <v>116.30638883375</v>
      </c>
      <c r="H813" s="79">
        <f t="shared" si="628"/>
        <v>115.592995424202</v>
      </c>
      <c r="I813" s="79">
        <f t="shared" si="628"/>
        <v>114.672960680562</v>
      </c>
      <c r="J813" s="79">
        <f t="shared" si="628"/>
        <v>113.667068884428</v>
      </c>
      <c r="K813" s="79">
        <f t="shared" si="628"/>
        <v>112.709387738063</v>
      </c>
      <c r="L813" s="79">
        <f t="shared" si="628"/>
        <v>111.883061296448</v>
      </c>
      <c r="M813" s="79">
        <f t="shared" si="628"/>
        <v>110.974391865329</v>
      </c>
      <c r="N813" s="79">
        <f t="shared" si="628"/>
        <v>109.909579160387</v>
      </c>
      <c r="O813" s="79">
        <f t="shared" si="628"/>
        <v>108.875613910397</v>
      </c>
      <c r="P813" s="79">
        <f t="shared" si="628"/>
        <v>107.799583425512</v>
      </c>
      <c r="Q813" s="79">
        <f t="shared" si="628"/>
        <v>106.814382917842</v>
      </c>
      <c r="R813" s="79">
        <f t="shared" si="628"/>
        <v>105.720525134126</v>
      </c>
      <c r="S813" s="79">
        <f t="shared" ref="E813:U827" si="631">(T813+T712)*EXP(-0.25*S502)</f>
        <v>104.65397901137</v>
      </c>
      <c r="T813" s="79">
        <f t="shared" si="631"/>
        <v>103.548816836842</v>
      </c>
      <c r="U813" s="79">
        <f t="shared" si="631"/>
        <v>102.379769508393</v>
      </c>
      <c r="V813" s="79">
        <f t="shared" si="630"/>
        <v>101.2010690256</v>
      </c>
      <c r="W813" s="105">
        <v>0</v>
      </c>
      <c r="X813" s="97"/>
      <c r="Y813" s="97"/>
      <c r="Z813" s="97"/>
      <c r="AA813" s="97"/>
      <c r="AB813" s="97"/>
      <c r="AC813" s="97"/>
    </row>
    <row r="814" ht="12" customHeight="1" spans="1:29">
      <c r="A814" s="54"/>
      <c r="B814">
        <v>72</v>
      </c>
      <c r="C814" s="79">
        <f t="shared" si="629"/>
        <v>101.004062319136</v>
      </c>
      <c r="D814" s="79">
        <f t="shared" si="629"/>
        <v>100.378280370935</v>
      </c>
      <c r="E814" s="79">
        <f t="shared" si="631"/>
        <v>100.064674188427</v>
      </c>
      <c r="F814" s="79">
        <f t="shared" si="631"/>
        <v>100.022875005746</v>
      </c>
      <c r="G814" s="79">
        <f t="shared" si="631"/>
        <v>100.032505171838</v>
      </c>
      <c r="H814" s="79">
        <f t="shared" si="631"/>
        <v>101.006907412686</v>
      </c>
      <c r="I814" s="79">
        <f t="shared" si="631"/>
        <v>101.745926471621</v>
      </c>
      <c r="J814" s="79">
        <f t="shared" si="631"/>
        <v>101.801134785499</v>
      </c>
      <c r="K814" s="79">
        <f t="shared" si="631"/>
        <v>101.87332772226</v>
      </c>
      <c r="L814" s="79">
        <f t="shared" si="631"/>
        <v>102.286019633156</v>
      </c>
      <c r="M814" s="79">
        <f t="shared" si="631"/>
        <v>102.452291874046</v>
      </c>
      <c r="N814" s="79">
        <f t="shared" si="631"/>
        <v>102.615123675869</v>
      </c>
      <c r="O814" s="79">
        <f t="shared" si="631"/>
        <v>102.47508716138</v>
      </c>
      <c r="P814" s="79">
        <f t="shared" si="631"/>
        <v>102.286871373411</v>
      </c>
      <c r="Q814" s="79">
        <f t="shared" si="631"/>
        <v>101.911859820837</v>
      </c>
      <c r="R814" s="79">
        <f t="shared" si="631"/>
        <v>101.515722121771</v>
      </c>
      <c r="S814" s="79">
        <f t="shared" si="631"/>
        <v>101.076202041092</v>
      </c>
      <c r="T814" s="79">
        <f t="shared" si="631"/>
        <v>100.943327941026</v>
      </c>
      <c r="U814" s="79">
        <f t="shared" si="631"/>
        <v>100.742878993238</v>
      </c>
      <c r="V814" s="79">
        <f t="shared" si="630"/>
        <v>100.436485639923</v>
      </c>
      <c r="W814" s="105">
        <v>0</v>
      </c>
      <c r="X814" s="97"/>
      <c r="Y814" s="97"/>
      <c r="Z814" s="97"/>
      <c r="AA814" s="97"/>
      <c r="AB814" s="97"/>
      <c r="AC814" s="97"/>
    </row>
    <row r="815" ht="12" customHeight="1" spans="1:29">
      <c r="A815" s="54"/>
      <c r="B815">
        <v>73</v>
      </c>
      <c r="C815" s="79">
        <f t="shared" si="629"/>
        <v>84.1572988057411</v>
      </c>
      <c r="D815" s="79">
        <f t="shared" si="629"/>
        <v>83.3857034670715</v>
      </c>
      <c r="E815" s="79">
        <f t="shared" si="631"/>
        <v>82.6765640221955</v>
      </c>
      <c r="F815" s="79">
        <f t="shared" si="631"/>
        <v>82.3517147858438</v>
      </c>
      <c r="G815" s="79">
        <f t="shared" si="631"/>
        <v>82.0083130127362</v>
      </c>
      <c r="H815" s="79">
        <f t="shared" si="631"/>
        <v>81.7505547161943</v>
      </c>
      <c r="I815" s="79">
        <f t="shared" si="631"/>
        <v>81.7297093830253</v>
      </c>
      <c r="J815" s="79">
        <f t="shared" si="631"/>
        <v>81.8731048502416</v>
      </c>
      <c r="K815" s="79">
        <f t="shared" si="631"/>
        <v>81.8164140367301</v>
      </c>
      <c r="L815" s="79">
        <f t="shared" si="631"/>
        <v>82.44769495118</v>
      </c>
      <c r="M815" s="79">
        <f t="shared" si="631"/>
        <v>83.4703752547003</v>
      </c>
      <c r="N815" s="79">
        <f t="shared" si="631"/>
        <v>85.13860085284</v>
      </c>
      <c r="O815" s="79">
        <f t="shared" si="631"/>
        <v>86.4927315245169</v>
      </c>
      <c r="P815" s="79">
        <f t="shared" si="631"/>
        <v>88.0478759986622</v>
      </c>
      <c r="Q815" s="79">
        <f t="shared" si="631"/>
        <v>90.0969805767793</v>
      </c>
      <c r="R815" s="79">
        <f t="shared" si="631"/>
        <v>91.3008345498841</v>
      </c>
      <c r="S815" s="79">
        <f t="shared" si="631"/>
        <v>92.3167279129805</v>
      </c>
      <c r="T815" s="79">
        <f t="shared" si="631"/>
        <v>94.1443458205153</v>
      </c>
      <c r="U815" s="79">
        <f t="shared" si="631"/>
        <v>96.7917226972245</v>
      </c>
      <c r="V815" s="79">
        <f t="shared" si="630"/>
        <v>98.7745208216921</v>
      </c>
      <c r="W815" s="105">
        <v>0</v>
      </c>
      <c r="X815" s="97"/>
      <c r="Y815" s="97"/>
      <c r="Z815" s="97"/>
      <c r="AA815" s="97"/>
      <c r="AB815" s="97"/>
      <c r="AC815" s="97"/>
    </row>
    <row r="816" ht="12" customHeight="1" spans="1:29">
      <c r="A816" s="54"/>
      <c r="B816">
        <v>74</v>
      </c>
      <c r="C816" s="79">
        <f t="shared" si="629"/>
        <v>98.7257766082694</v>
      </c>
      <c r="D816" s="79">
        <f t="shared" si="629"/>
        <v>98.0802754680881</v>
      </c>
      <c r="E816" s="79">
        <f t="shared" si="631"/>
        <v>97.3813090723771</v>
      </c>
      <c r="F816" s="79">
        <f t="shared" si="631"/>
        <v>96.5501018334602</v>
      </c>
      <c r="G816" s="79">
        <f t="shared" si="631"/>
        <v>95.6932429290147</v>
      </c>
      <c r="H816" s="79">
        <f t="shared" si="631"/>
        <v>94.9424331101407</v>
      </c>
      <c r="I816" s="79">
        <f t="shared" si="631"/>
        <v>94.3397826299529</v>
      </c>
      <c r="J816" s="79">
        <f t="shared" si="631"/>
        <v>94.0240273603901</v>
      </c>
      <c r="K816" s="79">
        <f t="shared" si="631"/>
        <v>94.1140135711238</v>
      </c>
      <c r="L816" s="79">
        <f t="shared" si="631"/>
        <v>94.2478060827723</v>
      </c>
      <c r="M816" s="79">
        <f t="shared" si="631"/>
        <v>94.4812198905974</v>
      </c>
      <c r="N816" s="79">
        <f t="shared" si="631"/>
        <v>94.8172515936025</v>
      </c>
      <c r="O816" s="79">
        <f t="shared" si="631"/>
        <v>95.3048111953022</v>
      </c>
      <c r="P816" s="79">
        <f t="shared" si="631"/>
        <v>95.7412645764806</v>
      </c>
      <c r="Q816" s="79">
        <f t="shared" si="631"/>
        <v>96.1557802585177</v>
      </c>
      <c r="R816" s="79">
        <f t="shared" si="631"/>
        <v>96.4984971863963</v>
      </c>
      <c r="S816" s="79">
        <f t="shared" si="631"/>
        <v>97.152960431989</v>
      </c>
      <c r="T816" s="79">
        <f t="shared" si="631"/>
        <v>97.5817687978897</v>
      </c>
      <c r="U816" s="79">
        <f t="shared" si="631"/>
        <v>98.2150755021796</v>
      </c>
      <c r="V816" s="79">
        <f t="shared" si="630"/>
        <v>98.9782016605671</v>
      </c>
      <c r="W816" s="105">
        <v>0</v>
      </c>
      <c r="X816" s="97"/>
      <c r="Y816" s="97"/>
      <c r="Z816" s="97"/>
      <c r="AA816" s="97"/>
      <c r="AB816" s="97"/>
      <c r="AC816" s="97"/>
    </row>
    <row r="817" ht="12" customHeight="1" spans="1:29">
      <c r="A817" s="54"/>
      <c r="B817">
        <v>75</v>
      </c>
      <c r="C817" s="79">
        <f t="shared" si="629"/>
        <v>112.868414015632</v>
      </c>
      <c r="D817" s="79">
        <f t="shared" si="629"/>
        <v>112.345321307722</v>
      </c>
      <c r="E817" s="79">
        <f t="shared" si="631"/>
        <v>111.570266848625</v>
      </c>
      <c r="F817" s="79">
        <f t="shared" si="631"/>
        <v>110.752392053265</v>
      </c>
      <c r="G817" s="79">
        <f t="shared" si="631"/>
        <v>110.004428634006</v>
      </c>
      <c r="H817" s="79">
        <f t="shared" si="631"/>
        <v>109.402536618213</v>
      </c>
      <c r="I817" s="79">
        <f t="shared" si="631"/>
        <v>108.696596111416</v>
      </c>
      <c r="J817" s="79">
        <f t="shared" si="631"/>
        <v>107.909734437797</v>
      </c>
      <c r="K817" s="79">
        <f t="shared" si="631"/>
        <v>107.152153115421</v>
      </c>
      <c r="L817" s="79">
        <f t="shared" si="631"/>
        <v>106.385463455874</v>
      </c>
      <c r="M817" s="79">
        <f t="shared" si="631"/>
        <v>105.685582117481</v>
      </c>
      <c r="N817" s="79">
        <f t="shared" si="631"/>
        <v>105.11226389707</v>
      </c>
      <c r="O817" s="79">
        <f t="shared" si="631"/>
        <v>104.688670109375</v>
      </c>
      <c r="P817" s="79">
        <f t="shared" si="631"/>
        <v>104.139253322284</v>
      </c>
      <c r="Q817" s="79">
        <f t="shared" si="631"/>
        <v>103.519123749869</v>
      </c>
      <c r="R817" s="79">
        <f t="shared" si="631"/>
        <v>102.794352107133</v>
      </c>
      <c r="S817" s="79">
        <f t="shared" si="631"/>
        <v>102.391212677832</v>
      </c>
      <c r="T817" s="79">
        <f t="shared" si="631"/>
        <v>101.677005371583</v>
      </c>
      <c r="U817" s="79">
        <f t="shared" si="631"/>
        <v>101.168811062123</v>
      </c>
      <c r="V817" s="79">
        <f t="shared" si="630"/>
        <v>100.593791777919</v>
      </c>
      <c r="W817" s="105">
        <v>0</v>
      </c>
      <c r="X817" s="97"/>
      <c r="Y817" s="97"/>
      <c r="Z817" s="97"/>
      <c r="AA817" s="97"/>
      <c r="AB817" s="97"/>
      <c r="AC817" s="97"/>
    </row>
    <row r="818" ht="12" customHeight="1" spans="1:29">
      <c r="A818" s="54"/>
      <c r="B818">
        <v>76</v>
      </c>
      <c r="C818" s="79">
        <f t="shared" si="629"/>
        <v>103.307383300596</v>
      </c>
      <c r="D818" s="79">
        <f t="shared" si="629"/>
        <v>102.701537231555</v>
      </c>
      <c r="E818" s="79">
        <f t="shared" si="631"/>
        <v>102.303736815123</v>
      </c>
      <c r="F818" s="79">
        <f t="shared" si="631"/>
        <v>102.006251243589</v>
      </c>
      <c r="G818" s="79">
        <f t="shared" si="631"/>
        <v>101.683190885926</v>
      </c>
      <c r="H818" s="79">
        <f t="shared" si="631"/>
        <v>101.316626662717</v>
      </c>
      <c r="I818" s="79">
        <f t="shared" si="631"/>
        <v>101.08446070045</v>
      </c>
      <c r="J818" s="79">
        <f t="shared" si="631"/>
        <v>101.044713646627</v>
      </c>
      <c r="K818" s="79">
        <f t="shared" si="631"/>
        <v>100.751715102254</v>
      </c>
      <c r="L818" s="79">
        <f t="shared" si="631"/>
        <v>100.215245191594</v>
      </c>
      <c r="M818" s="79">
        <f t="shared" si="631"/>
        <v>99.7534758938987</v>
      </c>
      <c r="N818" s="79">
        <f t="shared" si="631"/>
        <v>99.6766675846464</v>
      </c>
      <c r="O818" s="79">
        <f t="shared" si="631"/>
        <v>99.4826226054822</v>
      </c>
      <c r="P818" s="79">
        <f t="shared" si="631"/>
        <v>99.5115299467892</v>
      </c>
      <c r="Q818" s="79">
        <f t="shared" si="631"/>
        <v>99.7230381963238</v>
      </c>
      <c r="R818" s="79">
        <f t="shared" si="631"/>
        <v>99.9586807985156</v>
      </c>
      <c r="S818" s="79">
        <f t="shared" si="631"/>
        <v>100.250820642159</v>
      </c>
      <c r="T818" s="79">
        <f t="shared" si="631"/>
        <v>100.497469797758</v>
      </c>
      <c r="U818" s="79">
        <f t="shared" si="631"/>
        <v>100.671895090354</v>
      </c>
      <c r="V818" s="79">
        <f t="shared" si="630"/>
        <v>100.578189957523</v>
      </c>
      <c r="W818" s="105">
        <v>0</v>
      </c>
      <c r="X818" s="97"/>
      <c r="Y818" s="97"/>
      <c r="Z818" s="97"/>
      <c r="AA818" s="97"/>
      <c r="AB818" s="97"/>
      <c r="AC818" s="97"/>
    </row>
    <row r="819" ht="12" customHeight="1" spans="1:29">
      <c r="A819" s="54"/>
      <c r="B819">
        <v>77</v>
      </c>
      <c r="C819" s="79">
        <f t="shared" si="629"/>
        <v>102.124150968429</v>
      </c>
      <c r="D819" s="79">
        <f t="shared" si="629"/>
        <v>101.508063696802</v>
      </c>
      <c r="E819" s="79">
        <f t="shared" si="631"/>
        <v>100.862386070038</v>
      </c>
      <c r="F819" s="79">
        <f t="shared" si="631"/>
        <v>100.205641391034</v>
      </c>
      <c r="G819" s="79">
        <f t="shared" si="631"/>
        <v>99.5782137733619</v>
      </c>
      <c r="H819" s="79">
        <f t="shared" si="631"/>
        <v>98.9817733777564</v>
      </c>
      <c r="I819" s="79">
        <f t="shared" si="631"/>
        <v>98.67996582975</v>
      </c>
      <c r="J819" s="79">
        <f t="shared" si="631"/>
        <v>98.3209985513457</v>
      </c>
      <c r="K819" s="79">
        <f t="shared" si="631"/>
        <v>97.8535427234455</v>
      </c>
      <c r="L819" s="79">
        <f t="shared" si="631"/>
        <v>97.4416404256215</v>
      </c>
      <c r="M819" s="79">
        <f t="shared" si="631"/>
        <v>96.9801167109759</v>
      </c>
      <c r="N819" s="79">
        <f t="shared" si="631"/>
        <v>96.7562317919319</v>
      </c>
      <c r="O819" s="79">
        <f t="shared" si="631"/>
        <v>96.4823659997181</v>
      </c>
      <c r="P819" s="79">
        <f t="shared" si="631"/>
        <v>96.7489912129624</v>
      </c>
      <c r="Q819" s="79">
        <f t="shared" si="631"/>
        <v>96.8218324491762</v>
      </c>
      <c r="R819" s="79">
        <f t="shared" si="631"/>
        <v>97.6685951906969</v>
      </c>
      <c r="S819" s="79">
        <f t="shared" si="631"/>
        <v>99.1957893207529</v>
      </c>
      <c r="T819" s="79">
        <f t="shared" si="631"/>
        <v>99.6382263002094</v>
      </c>
      <c r="U819" s="79">
        <f t="shared" si="631"/>
        <v>99.7014936261137</v>
      </c>
      <c r="V819" s="79">
        <f t="shared" si="630"/>
        <v>99.8709929151519</v>
      </c>
      <c r="W819" s="105">
        <v>0</v>
      </c>
      <c r="X819" s="97"/>
      <c r="Y819" s="97"/>
      <c r="Z819" s="97"/>
      <c r="AA819" s="97"/>
      <c r="AB819" s="97"/>
      <c r="AC819" s="97"/>
    </row>
    <row r="820" ht="12" customHeight="1" spans="1:29">
      <c r="A820" s="54"/>
      <c r="B820">
        <v>78</v>
      </c>
      <c r="C820" s="79">
        <f t="shared" si="629"/>
        <v>102.294389538805</v>
      </c>
      <c r="D820" s="79">
        <f t="shared" si="629"/>
        <v>101.679775729015</v>
      </c>
      <c r="E820" s="79">
        <f t="shared" si="631"/>
        <v>101.135367662417</v>
      </c>
      <c r="F820" s="79">
        <f t="shared" si="631"/>
        <v>100.538761730104</v>
      </c>
      <c r="G820" s="79">
        <f t="shared" si="631"/>
        <v>99.8886528996696</v>
      </c>
      <c r="H820" s="79">
        <f t="shared" si="631"/>
        <v>99.2011773544575</v>
      </c>
      <c r="I820" s="79">
        <f t="shared" si="631"/>
        <v>98.7161715301516</v>
      </c>
      <c r="J820" s="79">
        <f t="shared" si="631"/>
        <v>98.3971734323797</v>
      </c>
      <c r="K820" s="79">
        <f t="shared" si="631"/>
        <v>98.2294891535345</v>
      </c>
      <c r="L820" s="79">
        <f t="shared" si="631"/>
        <v>98.10902719041</v>
      </c>
      <c r="M820" s="79">
        <f t="shared" si="631"/>
        <v>98.056180287421</v>
      </c>
      <c r="N820" s="79">
        <f t="shared" si="631"/>
        <v>98.0910113429057</v>
      </c>
      <c r="O820" s="79">
        <f t="shared" si="631"/>
        <v>98.3814368706184</v>
      </c>
      <c r="P820" s="79">
        <f t="shared" si="631"/>
        <v>98.2514671494868</v>
      </c>
      <c r="Q820" s="79">
        <f t="shared" si="631"/>
        <v>98.1880890418234</v>
      </c>
      <c r="R820" s="79">
        <f t="shared" si="631"/>
        <v>97.9739135920371</v>
      </c>
      <c r="S820" s="79">
        <f t="shared" si="631"/>
        <v>97.829371703769</v>
      </c>
      <c r="T820" s="79">
        <f t="shared" si="631"/>
        <v>98.0876196899059</v>
      </c>
      <c r="U820" s="79">
        <f t="shared" si="631"/>
        <v>98.7930307623857</v>
      </c>
      <c r="V820" s="79">
        <f t="shared" si="630"/>
        <v>99.3333459502667</v>
      </c>
      <c r="W820" s="105">
        <v>0</v>
      </c>
      <c r="X820" s="97"/>
      <c r="Y820" s="97"/>
      <c r="Z820" s="97"/>
      <c r="AA820" s="97"/>
      <c r="AB820" s="97"/>
      <c r="AC820" s="97"/>
    </row>
    <row r="821" ht="12" customHeight="1" spans="1:29">
      <c r="A821" s="54"/>
      <c r="B821">
        <v>79</v>
      </c>
      <c r="C821" s="79">
        <f t="shared" si="629"/>
        <v>89.0943376888637</v>
      </c>
      <c r="D821" s="79">
        <f t="shared" si="629"/>
        <v>88.3654737850983</v>
      </c>
      <c r="E821" s="79">
        <f t="shared" si="631"/>
        <v>87.618813636593</v>
      </c>
      <c r="F821" s="79">
        <f t="shared" si="631"/>
        <v>86.9228626322103</v>
      </c>
      <c r="G821" s="79">
        <f t="shared" si="631"/>
        <v>86.2595741908798</v>
      </c>
      <c r="H821" s="79">
        <f t="shared" si="631"/>
        <v>85.6218071955915</v>
      </c>
      <c r="I821" s="79">
        <f t="shared" si="631"/>
        <v>84.8642393494734</v>
      </c>
      <c r="J821" s="79">
        <f t="shared" si="631"/>
        <v>84.0658729861011</v>
      </c>
      <c r="K821" s="79">
        <f t="shared" si="631"/>
        <v>83.2384598885989</v>
      </c>
      <c r="L821" s="79">
        <f t="shared" si="631"/>
        <v>82.4567112069494</v>
      </c>
      <c r="M821" s="79">
        <f t="shared" si="631"/>
        <v>81.9248070328235</v>
      </c>
      <c r="N821" s="79">
        <f t="shared" si="631"/>
        <v>81.5935182806187</v>
      </c>
      <c r="O821" s="79">
        <f t="shared" si="631"/>
        <v>81.1936662131789</v>
      </c>
      <c r="P821" s="79">
        <f t="shared" si="631"/>
        <v>81.1448563569228</v>
      </c>
      <c r="Q821" s="79">
        <f t="shared" si="631"/>
        <v>81.5712129660362</v>
      </c>
      <c r="R821" s="79">
        <f t="shared" si="631"/>
        <v>82.1337186903506</v>
      </c>
      <c r="S821" s="79">
        <f t="shared" si="631"/>
        <v>83.5170944801852</v>
      </c>
      <c r="T821" s="79">
        <f t="shared" si="631"/>
        <v>85.8176187572061</v>
      </c>
      <c r="U821" s="79">
        <f t="shared" si="631"/>
        <v>89.8293221770476</v>
      </c>
      <c r="V821" s="79">
        <f t="shared" si="630"/>
        <v>94.3117444157054</v>
      </c>
      <c r="W821" s="105">
        <v>0</v>
      </c>
      <c r="X821" s="97"/>
      <c r="Y821" s="97"/>
      <c r="Z821" s="97"/>
      <c r="AA821" s="97"/>
      <c r="AB821" s="97"/>
      <c r="AC821" s="97"/>
    </row>
    <row r="822" ht="12" customHeight="1" spans="1:29">
      <c r="A822" s="54"/>
      <c r="B822">
        <v>80</v>
      </c>
      <c r="C822" s="79">
        <f t="shared" si="629"/>
        <v>111.835931981125</v>
      </c>
      <c r="D822" s="79">
        <f t="shared" si="629"/>
        <v>111.303902856086</v>
      </c>
      <c r="E822" s="79">
        <f t="shared" si="631"/>
        <v>110.686972982943</v>
      </c>
      <c r="F822" s="79">
        <f t="shared" si="631"/>
        <v>110.231753746732</v>
      </c>
      <c r="G822" s="79">
        <f t="shared" si="631"/>
        <v>109.612091751624</v>
      </c>
      <c r="H822" s="79">
        <f t="shared" si="631"/>
        <v>108.986863681729</v>
      </c>
      <c r="I822" s="79">
        <f t="shared" si="631"/>
        <v>108.458991608367</v>
      </c>
      <c r="J822" s="79">
        <f t="shared" si="631"/>
        <v>107.769445160501</v>
      </c>
      <c r="K822" s="79">
        <f t="shared" si="631"/>
        <v>107.127969294009</v>
      </c>
      <c r="L822" s="79">
        <f t="shared" si="631"/>
        <v>106.636820050727</v>
      </c>
      <c r="M822" s="79">
        <f t="shared" si="631"/>
        <v>106.225682366267</v>
      </c>
      <c r="N822" s="79">
        <f t="shared" si="631"/>
        <v>105.761007539228</v>
      </c>
      <c r="O822" s="79">
        <f t="shared" si="631"/>
        <v>105.084391017604</v>
      </c>
      <c r="P822" s="79">
        <f t="shared" si="631"/>
        <v>104.487568383816</v>
      </c>
      <c r="Q822" s="79">
        <f t="shared" si="631"/>
        <v>103.865487112826</v>
      </c>
      <c r="R822" s="79">
        <f t="shared" si="631"/>
        <v>103.331389941894</v>
      </c>
      <c r="S822" s="79">
        <f t="shared" si="631"/>
        <v>102.73091148552</v>
      </c>
      <c r="T822" s="79">
        <f t="shared" si="631"/>
        <v>102.066627504073</v>
      </c>
      <c r="U822" s="79">
        <f t="shared" si="631"/>
        <v>101.315209396751</v>
      </c>
      <c r="V822" s="79">
        <f t="shared" si="630"/>
        <v>100.753197967357</v>
      </c>
      <c r="W822" s="105">
        <v>0</v>
      </c>
      <c r="X822" s="97"/>
      <c r="Y822" s="97"/>
      <c r="Z822" s="97"/>
      <c r="AA822" s="97"/>
      <c r="AB822" s="97"/>
      <c r="AC822" s="97"/>
    </row>
    <row r="823" ht="12" customHeight="1" spans="1:29">
      <c r="A823" s="54"/>
      <c r="B823">
        <v>81</v>
      </c>
      <c r="C823" s="79">
        <f t="shared" si="629"/>
        <v>97.5727863292541</v>
      </c>
      <c r="D823" s="79">
        <f t="shared" si="629"/>
        <v>96.9173057398079</v>
      </c>
      <c r="E823" s="79">
        <f t="shared" si="631"/>
        <v>96.4045033826985</v>
      </c>
      <c r="F823" s="79">
        <f t="shared" si="631"/>
        <v>95.9678590226191</v>
      </c>
      <c r="G823" s="79">
        <f t="shared" si="631"/>
        <v>95.7275250323653</v>
      </c>
      <c r="H823" s="79">
        <f t="shared" si="631"/>
        <v>95.1074864767736</v>
      </c>
      <c r="I823" s="79">
        <f t="shared" si="631"/>
        <v>94.5729607231663</v>
      </c>
      <c r="J823" s="79">
        <f t="shared" si="631"/>
        <v>94.0169257326862</v>
      </c>
      <c r="K823" s="79">
        <f t="shared" si="631"/>
        <v>93.6626441248572</v>
      </c>
      <c r="L823" s="79">
        <f t="shared" si="631"/>
        <v>93.7050585669783</v>
      </c>
      <c r="M823" s="79">
        <f t="shared" si="631"/>
        <v>93.7465441508262</v>
      </c>
      <c r="N823" s="79">
        <f t="shared" si="631"/>
        <v>94.0385672010262</v>
      </c>
      <c r="O823" s="79">
        <f t="shared" si="631"/>
        <v>94.2962243237682</v>
      </c>
      <c r="P823" s="79">
        <f t="shared" si="631"/>
        <v>94.4963775125487</v>
      </c>
      <c r="Q823" s="79">
        <f t="shared" si="631"/>
        <v>94.7897389123972</v>
      </c>
      <c r="R823" s="79">
        <f t="shared" si="631"/>
        <v>95.8097425888234</v>
      </c>
      <c r="S823" s="79">
        <f t="shared" si="631"/>
        <v>97.1522254087544</v>
      </c>
      <c r="T823" s="79">
        <f t="shared" si="631"/>
        <v>97.6627082010507</v>
      </c>
      <c r="U823" s="79">
        <f t="shared" si="631"/>
        <v>98.8041147699373</v>
      </c>
      <c r="V823" s="79">
        <f t="shared" si="630"/>
        <v>99.5149972851073</v>
      </c>
      <c r="W823" s="105">
        <v>0</v>
      </c>
      <c r="X823" s="97"/>
      <c r="Y823" s="97"/>
      <c r="Z823" s="97"/>
      <c r="AA823" s="97"/>
      <c r="AB823" s="97"/>
      <c r="AC823" s="97"/>
    </row>
    <row r="824" ht="12" customHeight="1" spans="1:29">
      <c r="A824" s="54"/>
      <c r="B824">
        <v>82</v>
      </c>
      <c r="C824" s="79">
        <f t="shared" si="629"/>
        <v>100.860637733407</v>
      </c>
      <c r="D824" s="79">
        <f t="shared" si="629"/>
        <v>100.233614405809</v>
      </c>
      <c r="E824" s="79">
        <f t="shared" si="631"/>
        <v>99.5986919250402</v>
      </c>
      <c r="F824" s="79">
        <f t="shared" si="631"/>
        <v>99.0589602586285</v>
      </c>
      <c r="G824" s="79">
        <f t="shared" si="631"/>
        <v>98.689514007362</v>
      </c>
      <c r="H824" s="79">
        <f t="shared" si="631"/>
        <v>98.5788764798648</v>
      </c>
      <c r="I824" s="79">
        <f t="shared" si="631"/>
        <v>98.858185107731</v>
      </c>
      <c r="J824" s="79">
        <f t="shared" si="631"/>
        <v>98.8936598494491</v>
      </c>
      <c r="K824" s="79">
        <f t="shared" si="631"/>
        <v>98.8762692914948</v>
      </c>
      <c r="L824" s="79">
        <f t="shared" si="631"/>
        <v>98.5401524816092</v>
      </c>
      <c r="M824" s="79">
        <f t="shared" si="631"/>
        <v>98.2771253984772</v>
      </c>
      <c r="N824" s="79">
        <f t="shared" si="631"/>
        <v>98.0047256350298</v>
      </c>
      <c r="O824" s="79">
        <f t="shared" si="631"/>
        <v>97.6520801625656</v>
      </c>
      <c r="P824" s="79">
        <f t="shared" si="631"/>
        <v>97.4360200593777</v>
      </c>
      <c r="Q824" s="79">
        <f t="shared" si="631"/>
        <v>97.6694620826524</v>
      </c>
      <c r="R824" s="79">
        <f t="shared" si="631"/>
        <v>97.8633097184994</v>
      </c>
      <c r="S824" s="79">
        <f t="shared" si="631"/>
        <v>97.9004187170604</v>
      </c>
      <c r="T824" s="79">
        <f t="shared" si="631"/>
        <v>98.2603784378485</v>
      </c>
      <c r="U824" s="79">
        <f t="shared" si="631"/>
        <v>98.6342963793044</v>
      </c>
      <c r="V824" s="79">
        <f t="shared" si="630"/>
        <v>99.4483533316639</v>
      </c>
      <c r="W824" s="105">
        <v>0</v>
      </c>
      <c r="X824" s="97"/>
      <c r="Y824" s="97"/>
      <c r="Z824" s="97"/>
      <c r="AA824" s="97"/>
      <c r="AB824" s="97"/>
      <c r="AC824" s="97"/>
    </row>
    <row r="825" ht="12" customHeight="1" spans="1:29">
      <c r="A825" s="54"/>
      <c r="B825">
        <v>83</v>
      </c>
      <c r="C825" s="79">
        <f t="shared" si="629"/>
        <v>112.067923420819</v>
      </c>
      <c r="D825" s="79">
        <f t="shared" si="629"/>
        <v>111.537902245755</v>
      </c>
      <c r="E825" s="79">
        <f t="shared" si="631"/>
        <v>110.972614379162</v>
      </c>
      <c r="F825" s="79">
        <f t="shared" si="631"/>
        <v>110.655741346956</v>
      </c>
      <c r="G825" s="79">
        <f t="shared" si="631"/>
        <v>110.546999761058</v>
      </c>
      <c r="H825" s="79">
        <f t="shared" si="631"/>
        <v>110.184152548399</v>
      </c>
      <c r="I825" s="79">
        <f t="shared" si="631"/>
        <v>109.65837415985</v>
      </c>
      <c r="J825" s="79">
        <f t="shared" si="631"/>
        <v>109.027523765212</v>
      </c>
      <c r="K825" s="79">
        <f t="shared" si="631"/>
        <v>108.191597849271</v>
      </c>
      <c r="L825" s="79">
        <f t="shared" si="631"/>
        <v>107.287417645229</v>
      </c>
      <c r="M825" s="79">
        <f t="shared" si="631"/>
        <v>106.481837348758</v>
      </c>
      <c r="N825" s="79">
        <f t="shared" si="631"/>
        <v>105.639424199367</v>
      </c>
      <c r="O825" s="79">
        <f t="shared" si="631"/>
        <v>104.770910119184</v>
      </c>
      <c r="P825" s="79">
        <f t="shared" si="631"/>
        <v>103.998104778696</v>
      </c>
      <c r="Q825" s="79">
        <f t="shared" si="631"/>
        <v>103.296991262374</v>
      </c>
      <c r="R825" s="79">
        <f t="shared" si="631"/>
        <v>102.610964733532</v>
      </c>
      <c r="S825" s="79">
        <f t="shared" si="631"/>
        <v>102.009775238373</v>
      </c>
      <c r="T825" s="79">
        <f t="shared" si="631"/>
        <v>101.307819870063</v>
      </c>
      <c r="U825" s="79">
        <f t="shared" si="631"/>
        <v>100.723821979451</v>
      </c>
      <c r="V825" s="79">
        <f t="shared" si="630"/>
        <v>100.345669010344</v>
      </c>
      <c r="W825" s="105">
        <v>0</v>
      </c>
      <c r="X825" s="97"/>
      <c r="Y825" s="97"/>
      <c r="Z825" s="97"/>
      <c r="AA825" s="97"/>
      <c r="AB825" s="97"/>
      <c r="AC825" s="97"/>
    </row>
    <row r="826" ht="12" customHeight="1" spans="1:29">
      <c r="A826" s="54"/>
      <c r="B826">
        <v>84</v>
      </c>
      <c r="C826" s="79">
        <f t="shared" si="629"/>
        <v>114.092265536702</v>
      </c>
      <c r="D826" s="79">
        <f t="shared" si="629"/>
        <v>113.579765601676</v>
      </c>
      <c r="E826" s="79">
        <f t="shared" si="631"/>
        <v>113.18201114574</v>
      </c>
      <c r="F826" s="79">
        <f t="shared" si="631"/>
        <v>112.773813322155</v>
      </c>
      <c r="G826" s="79">
        <f t="shared" si="631"/>
        <v>112.398714164505</v>
      </c>
      <c r="H826" s="79">
        <f t="shared" si="631"/>
        <v>112.08194563834</v>
      </c>
      <c r="I826" s="79">
        <f t="shared" si="631"/>
        <v>111.832667974086</v>
      </c>
      <c r="J826" s="79">
        <f t="shared" si="631"/>
        <v>111.540937866624</v>
      </c>
      <c r="K826" s="79">
        <f t="shared" si="631"/>
        <v>111.273825476452</v>
      </c>
      <c r="L826" s="79">
        <f t="shared" si="631"/>
        <v>110.830283117215</v>
      </c>
      <c r="M826" s="79">
        <f t="shared" si="631"/>
        <v>110.069776523945</v>
      </c>
      <c r="N826" s="79">
        <f t="shared" si="631"/>
        <v>109.288196263323</v>
      </c>
      <c r="O826" s="79">
        <f t="shared" si="631"/>
        <v>108.410045386953</v>
      </c>
      <c r="P826" s="79">
        <f t="shared" si="631"/>
        <v>107.667532669679</v>
      </c>
      <c r="Q826" s="79">
        <f t="shared" si="631"/>
        <v>106.743968372477</v>
      </c>
      <c r="R826" s="79">
        <f t="shared" si="631"/>
        <v>105.693282637363</v>
      </c>
      <c r="S826" s="79">
        <f t="shared" si="631"/>
        <v>104.582733345486</v>
      </c>
      <c r="T826" s="79">
        <f t="shared" si="631"/>
        <v>103.483934208585</v>
      </c>
      <c r="U826" s="79">
        <f t="shared" si="631"/>
        <v>102.359763013807</v>
      </c>
      <c r="V826" s="79">
        <f t="shared" si="630"/>
        <v>101.217104103623</v>
      </c>
      <c r="W826" s="105">
        <v>0</v>
      </c>
      <c r="X826" s="97"/>
      <c r="Y826" s="97"/>
      <c r="Z826" s="97"/>
      <c r="AA826" s="97"/>
      <c r="AB826" s="97"/>
      <c r="AC826" s="97"/>
    </row>
    <row r="827" ht="12" customHeight="1" spans="1:29">
      <c r="A827" s="54"/>
      <c r="B827">
        <v>85</v>
      </c>
      <c r="C827" s="79">
        <f t="shared" si="629"/>
        <v>95.4582078289413</v>
      </c>
      <c r="D827" s="79">
        <f t="shared" si="629"/>
        <v>94.7844249786308</v>
      </c>
      <c r="E827" s="79">
        <f t="shared" si="631"/>
        <v>94.0221102047496</v>
      </c>
      <c r="F827" s="79">
        <f t="shared" si="631"/>
        <v>93.2304350487826</v>
      </c>
      <c r="G827" s="79">
        <f t="shared" si="631"/>
        <v>92.8025621339018</v>
      </c>
      <c r="H827" s="79">
        <f t="shared" si="631"/>
        <v>92.4477868809659</v>
      </c>
      <c r="I827" s="79">
        <f t="shared" si="631"/>
        <v>92.1154039143786</v>
      </c>
      <c r="J827" s="79">
        <f t="shared" si="631"/>
        <v>92.2187938379885</v>
      </c>
      <c r="K827" s="79">
        <f t="shared" si="631"/>
        <v>92.2474273969662</v>
      </c>
      <c r="L827" s="79">
        <f t="shared" si="631"/>
        <v>92.5188280972016</v>
      </c>
      <c r="M827" s="79">
        <f t="shared" si="631"/>
        <v>93.16435721246</v>
      </c>
      <c r="N827" s="79">
        <f t="shared" si="631"/>
        <v>93.4621934915749</v>
      </c>
      <c r="O827" s="79">
        <f t="shared" si="631"/>
        <v>93.8287921153217</v>
      </c>
      <c r="P827" s="79">
        <f t="shared" si="631"/>
        <v>93.8235421711098</v>
      </c>
      <c r="Q827" s="79">
        <f t="shared" si="631"/>
        <v>94.1027401442391</v>
      </c>
      <c r="R827" s="79">
        <f t="shared" si="631"/>
        <v>94.974781472817</v>
      </c>
      <c r="S827" s="79">
        <f t="shared" si="631"/>
        <v>95.9911719295087</v>
      </c>
      <c r="T827" s="79">
        <f t="shared" si="631"/>
        <v>97.5207866049678</v>
      </c>
      <c r="U827" s="79">
        <f t="shared" si="631"/>
        <v>98.774899406365</v>
      </c>
      <c r="V827" s="79">
        <f t="shared" si="630"/>
        <v>99.458215347793</v>
      </c>
      <c r="W827" s="105">
        <v>0</v>
      </c>
      <c r="X827" s="97"/>
      <c r="Y827" s="97"/>
      <c r="Z827" s="97"/>
      <c r="AA827" s="97"/>
      <c r="AB827" s="97"/>
      <c r="AC827" s="97"/>
    </row>
    <row r="828" ht="12" customHeight="1" spans="1:29">
      <c r="A828" s="54"/>
      <c r="B828">
        <v>86</v>
      </c>
      <c r="C828" s="79">
        <f t="shared" si="629"/>
        <v>111.931664602229</v>
      </c>
      <c r="D828" s="79">
        <f t="shared" si="629"/>
        <v>111.400464069462</v>
      </c>
      <c r="E828" s="79">
        <f t="shared" ref="E828:U842" si="632">(F828+F727)*EXP(-0.25*E517)</f>
        <v>110.741393594691</v>
      </c>
      <c r="F828" s="79">
        <f t="shared" si="632"/>
        <v>110.029041980483</v>
      </c>
      <c r="G828" s="79">
        <f t="shared" si="632"/>
        <v>109.486313063245</v>
      </c>
      <c r="H828" s="79">
        <f t="shared" si="632"/>
        <v>108.926665276962</v>
      </c>
      <c r="I828" s="79">
        <f t="shared" si="632"/>
        <v>108.232085365584</v>
      </c>
      <c r="J828" s="79">
        <f t="shared" si="632"/>
        <v>107.657585717782</v>
      </c>
      <c r="K828" s="79">
        <f t="shared" si="632"/>
        <v>107.184414786029</v>
      </c>
      <c r="L828" s="79">
        <f t="shared" si="632"/>
        <v>106.607409005294</v>
      </c>
      <c r="M828" s="79">
        <f t="shared" si="632"/>
        <v>105.816700129018</v>
      </c>
      <c r="N828" s="79">
        <f t="shared" si="632"/>
        <v>105.321429388866</v>
      </c>
      <c r="O828" s="79">
        <f t="shared" si="632"/>
        <v>104.639381357554</v>
      </c>
      <c r="P828" s="79">
        <f t="shared" si="632"/>
        <v>103.971090273247</v>
      </c>
      <c r="Q828" s="79">
        <f t="shared" si="632"/>
        <v>103.319097453354</v>
      </c>
      <c r="R828" s="79">
        <f t="shared" si="632"/>
        <v>102.703375302993</v>
      </c>
      <c r="S828" s="79">
        <f t="shared" si="632"/>
        <v>102.201006220833</v>
      </c>
      <c r="T828" s="79">
        <f t="shared" si="632"/>
        <v>101.618826132912</v>
      </c>
      <c r="U828" s="79">
        <f t="shared" si="632"/>
        <v>101.010985161637</v>
      </c>
      <c r="V828" s="79">
        <f t="shared" si="630"/>
        <v>100.451831747201</v>
      </c>
      <c r="W828" s="105">
        <v>0</v>
      </c>
      <c r="X828" s="97"/>
      <c r="Y828" s="97"/>
      <c r="Z828" s="97"/>
      <c r="AA828" s="97"/>
      <c r="AB828" s="97"/>
      <c r="AC828" s="97"/>
    </row>
    <row r="829" ht="12" customHeight="1" spans="1:29">
      <c r="A829" s="54"/>
      <c r="B829">
        <v>87</v>
      </c>
      <c r="C829" s="79">
        <f t="shared" si="629"/>
        <v>102.531220089575</v>
      </c>
      <c r="D829" s="79">
        <f t="shared" si="629"/>
        <v>101.918656113603</v>
      </c>
      <c r="E829" s="79">
        <f t="shared" si="632"/>
        <v>101.309264846014</v>
      </c>
      <c r="F829" s="79">
        <f t="shared" si="632"/>
        <v>100.713329742581</v>
      </c>
      <c r="G829" s="79">
        <f t="shared" si="632"/>
        <v>100.128673525283</v>
      </c>
      <c r="H829" s="79">
        <f t="shared" si="632"/>
        <v>99.6859664955176</v>
      </c>
      <c r="I829" s="79">
        <f t="shared" si="632"/>
        <v>99.4438579322655</v>
      </c>
      <c r="J829" s="79">
        <f t="shared" si="632"/>
        <v>99.4635582767239</v>
      </c>
      <c r="K829" s="79">
        <f t="shared" si="632"/>
        <v>99.6250662022511</v>
      </c>
      <c r="L829" s="79">
        <f t="shared" si="632"/>
        <v>100.200734313205</v>
      </c>
      <c r="M829" s="79">
        <f t="shared" si="632"/>
        <v>100.5233265648</v>
      </c>
      <c r="N829" s="79">
        <f t="shared" si="632"/>
        <v>100.513690753158</v>
      </c>
      <c r="O829" s="79">
        <f t="shared" si="632"/>
        <v>100.178520454705</v>
      </c>
      <c r="P829" s="79">
        <f t="shared" si="632"/>
        <v>99.9269886516892</v>
      </c>
      <c r="Q829" s="79">
        <f t="shared" si="632"/>
        <v>99.4580365952866</v>
      </c>
      <c r="R829" s="79">
        <f t="shared" si="632"/>
        <v>98.7986417007131</v>
      </c>
      <c r="S829" s="79">
        <f t="shared" si="632"/>
        <v>98.5662392239717</v>
      </c>
      <c r="T829" s="79">
        <f t="shared" si="632"/>
        <v>98.5181814032053</v>
      </c>
      <c r="U829" s="79">
        <f t="shared" si="632"/>
        <v>98.8597489408874</v>
      </c>
      <c r="V829" s="79">
        <f t="shared" si="630"/>
        <v>99.443601986269</v>
      </c>
      <c r="W829" s="105">
        <v>0</v>
      </c>
      <c r="X829" s="97"/>
      <c r="Y829" s="97"/>
      <c r="Z829" s="97"/>
      <c r="AA829" s="97"/>
      <c r="AB829" s="97"/>
      <c r="AC829" s="97"/>
    </row>
    <row r="830" ht="12" customHeight="1" spans="1:29">
      <c r="A830" s="54"/>
      <c r="B830">
        <v>88</v>
      </c>
      <c r="C830" s="79">
        <f t="shared" si="629"/>
        <v>104.090379555876</v>
      </c>
      <c r="D830" s="79">
        <f t="shared" si="629"/>
        <v>103.491310535649</v>
      </c>
      <c r="E830" s="79">
        <f t="shared" si="632"/>
        <v>103.045576997815</v>
      </c>
      <c r="F830" s="79">
        <f t="shared" si="632"/>
        <v>102.848590591747</v>
      </c>
      <c r="G830" s="79">
        <f t="shared" si="632"/>
        <v>103.094080448137</v>
      </c>
      <c r="H830" s="79">
        <f t="shared" si="632"/>
        <v>103.202563653277</v>
      </c>
      <c r="I830" s="79">
        <f t="shared" si="632"/>
        <v>103.215964098342</v>
      </c>
      <c r="J830" s="79">
        <f t="shared" si="632"/>
        <v>103.072712103822</v>
      </c>
      <c r="K830" s="79">
        <f t="shared" si="632"/>
        <v>102.922075603991</v>
      </c>
      <c r="L830" s="79">
        <f t="shared" si="632"/>
        <v>102.694998083485</v>
      </c>
      <c r="M830" s="79">
        <f t="shared" si="632"/>
        <v>102.33248955295</v>
      </c>
      <c r="N830" s="79">
        <f t="shared" si="632"/>
        <v>101.79570369352</v>
      </c>
      <c r="O830" s="79">
        <f t="shared" si="632"/>
        <v>101.511978374815</v>
      </c>
      <c r="P830" s="79">
        <f t="shared" si="632"/>
        <v>101.766901892208</v>
      </c>
      <c r="Q830" s="79">
        <f t="shared" si="632"/>
        <v>101.372321573256</v>
      </c>
      <c r="R830" s="79">
        <f t="shared" si="632"/>
        <v>100.874604877596</v>
      </c>
      <c r="S830" s="79">
        <f t="shared" si="632"/>
        <v>100.746272093258</v>
      </c>
      <c r="T830" s="79">
        <f t="shared" si="632"/>
        <v>100.550102104905</v>
      </c>
      <c r="U830" s="79">
        <f t="shared" si="632"/>
        <v>100.224510920094</v>
      </c>
      <c r="V830" s="79">
        <f t="shared" si="630"/>
        <v>99.9261780740769</v>
      </c>
      <c r="W830" s="105">
        <v>0</v>
      </c>
      <c r="X830" s="97"/>
      <c r="Y830" s="97"/>
      <c r="Z830" s="97"/>
      <c r="AA830" s="97"/>
      <c r="AB830" s="97"/>
      <c r="AC830" s="97"/>
    </row>
    <row r="831" ht="12" customHeight="1" spans="1:29">
      <c r="A831" s="54"/>
      <c r="B831">
        <v>89</v>
      </c>
      <c r="C831" s="79">
        <f t="shared" si="629"/>
        <v>79.721358295363</v>
      </c>
      <c r="D831" s="79">
        <f t="shared" si="629"/>
        <v>78.9113686665843</v>
      </c>
      <c r="E831" s="79">
        <f t="shared" si="632"/>
        <v>78.1826646432562</v>
      </c>
      <c r="F831" s="79">
        <f t="shared" si="632"/>
        <v>77.7027681160835</v>
      </c>
      <c r="G831" s="79">
        <f t="shared" si="632"/>
        <v>77.6670435501566</v>
      </c>
      <c r="H831" s="79">
        <f t="shared" si="632"/>
        <v>77.6614417713018</v>
      </c>
      <c r="I831" s="79">
        <f t="shared" si="632"/>
        <v>77.7613122134519</v>
      </c>
      <c r="J831" s="79">
        <f t="shared" si="632"/>
        <v>77.5184604432193</v>
      </c>
      <c r="K831" s="79">
        <f t="shared" si="632"/>
        <v>77.4320310789527</v>
      </c>
      <c r="L831" s="79">
        <f t="shared" si="632"/>
        <v>77.4900033536641</v>
      </c>
      <c r="M831" s="79">
        <f t="shared" si="632"/>
        <v>78.000886958975</v>
      </c>
      <c r="N831" s="79">
        <f t="shared" si="632"/>
        <v>79.0675660036071</v>
      </c>
      <c r="O831" s="79">
        <f t="shared" si="632"/>
        <v>80.9357029330015</v>
      </c>
      <c r="P831" s="79">
        <f t="shared" si="632"/>
        <v>83.5542018796206</v>
      </c>
      <c r="Q831" s="79">
        <f t="shared" si="632"/>
        <v>87.0316017988692</v>
      </c>
      <c r="R831" s="79">
        <f t="shared" si="632"/>
        <v>90.1322406113555</v>
      </c>
      <c r="S831" s="79">
        <f t="shared" si="632"/>
        <v>92.6610993158264</v>
      </c>
      <c r="T831" s="79">
        <f t="shared" si="632"/>
        <v>94.5416466302051</v>
      </c>
      <c r="U831" s="79">
        <f t="shared" si="632"/>
        <v>96.5078862710989</v>
      </c>
      <c r="V831" s="79">
        <f t="shared" si="630"/>
        <v>98.0341623200444</v>
      </c>
      <c r="W831" s="105">
        <v>0</v>
      </c>
      <c r="X831" s="97"/>
      <c r="Y831" s="97"/>
      <c r="Z831" s="97"/>
      <c r="AA831" s="97"/>
      <c r="AB831" s="97"/>
      <c r="AC831" s="97"/>
    </row>
    <row r="832" ht="12" customHeight="1" spans="1:29">
      <c r="A832" s="54"/>
      <c r="B832">
        <v>90</v>
      </c>
      <c r="C832" s="79">
        <f t="shared" si="629"/>
        <v>107.073670918885</v>
      </c>
      <c r="D832" s="79">
        <f t="shared" si="629"/>
        <v>106.500423109246</v>
      </c>
      <c r="E832" s="79">
        <f t="shared" si="632"/>
        <v>106.092268883897</v>
      </c>
      <c r="F832" s="79">
        <f t="shared" si="632"/>
        <v>105.450256254661</v>
      </c>
      <c r="G832" s="79">
        <f t="shared" si="632"/>
        <v>104.598714434594</v>
      </c>
      <c r="H832" s="79">
        <f t="shared" si="632"/>
        <v>103.750331124197</v>
      </c>
      <c r="I832" s="79">
        <f t="shared" si="632"/>
        <v>103.091714118282</v>
      </c>
      <c r="J832" s="79">
        <f t="shared" si="632"/>
        <v>102.61577746543</v>
      </c>
      <c r="K832" s="79">
        <f t="shared" si="632"/>
        <v>101.939809716468</v>
      </c>
      <c r="L832" s="79">
        <f t="shared" si="632"/>
        <v>101.373060316382</v>
      </c>
      <c r="M832" s="79">
        <f t="shared" si="632"/>
        <v>101.214658152045</v>
      </c>
      <c r="N832" s="79">
        <f t="shared" si="632"/>
        <v>101.027190317098</v>
      </c>
      <c r="O832" s="79">
        <f t="shared" si="632"/>
        <v>100.978424139754</v>
      </c>
      <c r="P832" s="79">
        <f t="shared" si="632"/>
        <v>100.873704721546</v>
      </c>
      <c r="Q832" s="79">
        <f t="shared" si="632"/>
        <v>100.60914280769</v>
      </c>
      <c r="R832" s="79">
        <f t="shared" si="632"/>
        <v>100.65276774081</v>
      </c>
      <c r="S832" s="79">
        <f t="shared" si="632"/>
        <v>100.920441061313</v>
      </c>
      <c r="T832" s="79">
        <f t="shared" si="632"/>
        <v>101.001074834646</v>
      </c>
      <c r="U832" s="79">
        <f t="shared" si="632"/>
        <v>100.70677072139</v>
      </c>
      <c r="V832" s="79">
        <f t="shared" si="630"/>
        <v>100.34117327651</v>
      </c>
      <c r="W832" s="105">
        <v>0</v>
      </c>
      <c r="X832" s="97"/>
      <c r="Y832" s="97"/>
      <c r="Z832" s="97"/>
      <c r="AA832" s="97"/>
      <c r="AB832" s="97"/>
      <c r="AC832" s="97"/>
    </row>
    <row r="833" ht="12" customHeight="1" spans="1:29">
      <c r="A833" s="54"/>
      <c r="B833">
        <v>91</v>
      </c>
      <c r="C833" s="79">
        <f t="shared" si="629"/>
        <v>104.982233580177</v>
      </c>
      <c r="D833" s="79">
        <f t="shared" si="629"/>
        <v>104.390883802818</v>
      </c>
      <c r="E833" s="79">
        <f t="shared" si="632"/>
        <v>104.301574727526</v>
      </c>
      <c r="F833" s="79">
        <f t="shared" si="632"/>
        <v>104.100906264511</v>
      </c>
      <c r="G833" s="79">
        <f t="shared" si="632"/>
        <v>104.046135131512</v>
      </c>
      <c r="H833" s="79">
        <f t="shared" si="632"/>
        <v>103.917966507243</v>
      </c>
      <c r="I833" s="79">
        <f t="shared" si="632"/>
        <v>103.767949694431</v>
      </c>
      <c r="J833" s="79">
        <f t="shared" si="632"/>
        <v>103.505266987242</v>
      </c>
      <c r="K833" s="79">
        <f t="shared" si="632"/>
        <v>103.368228689523</v>
      </c>
      <c r="L833" s="79">
        <f t="shared" si="632"/>
        <v>103.182435806262</v>
      </c>
      <c r="M833" s="79">
        <f t="shared" si="632"/>
        <v>102.825817701172</v>
      </c>
      <c r="N833" s="79">
        <f t="shared" si="632"/>
        <v>102.473331178935</v>
      </c>
      <c r="O833" s="79">
        <f t="shared" si="632"/>
        <v>102.494272243826</v>
      </c>
      <c r="P833" s="79">
        <f t="shared" si="632"/>
        <v>102.274077298033</v>
      </c>
      <c r="Q833" s="79">
        <f t="shared" si="632"/>
        <v>101.971595951165</v>
      </c>
      <c r="R833" s="79">
        <f t="shared" si="632"/>
        <v>101.644869551757</v>
      </c>
      <c r="S833" s="79">
        <f t="shared" si="632"/>
        <v>101.228986455684</v>
      </c>
      <c r="T833" s="79">
        <f t="shared" si="632"/>
        <v>100.872014360277</v>
      </c>
      <c r="U833" s="79">
        <f t="shared" si="632"/>
        <v>100.324064587978</v>
      </c>
      <c r="V833" s="79">
        <f t="shared" si="630"/>
        <v>100.0379559026</v>
      </c>
      <c r="W833" s="105">
        <v>0</v>
      </c>
      <c r="X833" s="97"/>
      <c r="Y833" s="97"/>
      <c r="Z833" s="97"/>
      <c r="AA833" s="97"/>
      <c r="AB833" s="97"/>
      <c r="AC833" s="97"/>
    </row>
    <row r="834" ht="12" customHeight="1" spans="1:29">
      <c r="A834" s="54"/>
      <c r="B834">
        <v>92</v>
      </c>
      <c r="C834" s="79">
        <f t="shared" si="629"/>
        <v>108.602270817123</v>
      </c>
      <c r="D834" s="79">
        <f t="shared" si="629"/>
        <v>108.042253461729</v>
      </c>
      <c r="E834" s="79">
        <f t="shared" si="632"/>
        <v>107.548480505175</v>
      </c>
      <c r="F834" s="79">
        <f t="shared" si="632"/>
        <v>106.96697120153</v>
      </c>
      <c r="G834" s="79">
        <f t="shared" si="632"/>
        <v>106.374685879404</v>
      </c>
      <c r="H834" s="79">
        <f t="shared" si="632"/>
        <v>105.714381647575</v>
      </c>
      <c r="I834" s="79">
        <f t="shared" si="632"/>
        <v>105.163368579643</v>
      </c>
      <c r="J834" s="79">
        <f t="shared" si="632"/>
        <v>104.542257631265</v>
      </c>
      <c r="K834" s="79">
        <f t="shared" si="632"/>
        <v>103.829496024164</v>
      </c>
      <c r="L834" s="79">
        <f t="shared" si="632"/>
        <v>103.227876663892</v>
      </c>
      <c r="M834" s="79">
        <f t="shared" si="632"/>
        <v>102.619917017232</v>
      </c>
      <c r="N834" s="79">
        <f t="shared" si="632"/>
        <v>102.338467215022</v>
      </c>
      <c r="O834" s="79">
        <f t="shared" si="632"/>
        <v>101.847559676668</v>
      </c>
      <c r="P834" s="79">
        <f t="shared" si="632"/>
        <v>101.391553063536</v>
      </c>
      <c r="Q834" s="79">
        <f t="shared" si="632"/>
        <v>101.320642251513</v>
      </c>
      <c r="R834" s="79">
        <f t="shared" si="632"/>
        <v>101.019336796882</v>
      </c>
      <c r="S834" s="79">
        <f t="shared" si="632"/>
        <v>100.6603275039</v>
      </c>
      <c r="T834" s="79">
        <f t="shared" si="632"/>
        <v>100.295549636248</v>
      </c>
      <c r="U834" s="79">
        <f t="shared" si="632"/>
        <v>99.9243399875987</v>
      </c>
      <c r="V834" s="79">
        <f t="shared" si="630"/>
        <v>100.221324722019</v>
      </c>
      <c r="W834" s="105">
        <v>0</v>
      </c>
      <c r="X834" s="97"/>
      <c r="Y834" s="97"/>
      <c r="Z834" s="97"/>
      <c r="AA834" s="97"/>
      <c r="AB834" s="97"/>
      <c r="AC834" s="97"/>
    </row>
    <row r="835" ht="12" customHeight="1" spans="1:29">
      <c r="A835" s="54"/>
      <c r="B835">
        <v>93</v>
      </c>
      <c r="C835" s="79">
        <f t="shared" si="629"/>
        <v>103.867875515904</v>
      </c>
      <c r="D835" s="79">
        <f t="shared" si="629"/>
        <v>103.266880661767</v>
      </c>
      <c r="E835" s="79">
        <f t="shared" si="632"/>
        <v>103.034873440979</v>
      </c>
      <c r="F835" s="79">
        <f t="shared" si="632"/>
        <v>102.90220584368</v>
      </c>
      <c r="G835" s="79">
        <f t="shared" si="632"/>
        <v>102.865022291969</v>
      </c>
      <c r="H835" s="79">
        <f t="shared" si="632"/>
        <v>102.415515846035</v>
      </c>
      <c r="I835" s="79">
        <f t="shared" si="632"/>
        <v>101.848110189299</v>
      </c>
      <c r="J835" s="79">
        <f t="shared" si="632"/>
        <v>101.37564685095</v>
      </c>
      <c r="K835" s="79">
        <f t="shared" si="632"/>
        <v>100.922474109923</v>
      </c>
      <c r="L835" s="79">
        <f t="shared" si="632"/>
        <v>100.330438863285</v>
      </c>
      <c r="M835" s="79">
        <f t="shared" si="632"/>
        <v>100.017371735777</v>
      </c>
      <c r="N835" s="79">
        <f t="shared" si="632"/>
        <v>99.8404654063776</v>
      </c>
      <c r="O835" s="79">
        <f t="shared" si="632"/>
        <v>99.7491415623896</v>
      </c>
      <c r="P835" s="79">
        <f t="shared" si="632"/>
        <v>99.953257647871</v>
      </c>
      <c r="Q835" s="79">
        <f t="shared" si="632"/>
        <v>99.7298167979349</v>
      </c>
      <c r="R835" s="79">
        <f t="shared" si="632"/>
        <v>99.8287411052769</v>
      </c>
      <c r="S835" s="79">
        <f t="shared" si="632"/>
        <v>99.849772904884</v>
      </c>
      <c r="T835" s="79">
        <f t="shared" si="632"/>
        <v>99.874250872908</v>
      </c>
      <c r="U835" s="79">
        <f t="shared" si="632"/>
        <v>100.038760993793</v>
      </c>
      <c r="V835" s="79">
        <f t="shared" si="630"/>
        <v>100.279444980264</v>
      </c>
      <c r="W835" s="105">
        <v>0</v>
      </c>
      <c r="X835" s="97"/>
      <c r="Y835" s="97"/>
      <c r="Z835" s="97"/>
      <c r="AA835" s="97"/>
      <c r="AB835" s="97"/>
      <c r="AC835" s="97"/>
    </row>
    <row r="836" ht="12" customHeight="1" spans="1:29">
      <c r="A836" s="54"/>
      <c r="B836">
        <v>94</v>
      </c>
      <c r="C836" s="79">
        <f t="shared" si="629"/>
        <v>107.343980659658</v>
      </c>
      <c r="D836" s="79">
        <f t="shared" si="629"/>
        <v>106.773072455472</v>
      </c>
      <c r="E836" s="79">
        <f t="shared" si="632"/>
        <v>106.186513199414</v>
      </c>
      <c r="F836" s="79">
        <f t="shared" si="632"/>
        <v>105.689922056922</v>
      </c>
      <c r="G836" s="79">
        <f t="shared" si="632"/>
        <v>105.252014695834</v>
      </c>
      <c r="H836" s="79">
        <f t="shared" si="632"/>
        <v>104.627765726427</v>
      </c>
      <c r="I836" s="79">
        <f t="shared" si="632"/>
        <v>104.158922604953</v>
      </c>
      <c r="J836" s="79">
        <f t="shared" si="632"/>
        <v>103.942462587269</v>
      </c>
      <c r="K836" s="79">
        <f t="shared" si="632"/>
        <v>103.85096140123</v>
      </c>
      <c r="L836" s="79">
        <f t="shared" si="632"/>
        <v>103.995965095111</v>
      </c>
      <c r="M836" s="79">
        <f t="shared" si="632"/>
        <v>104.50081908483</v>
      </c>
      <c r="N836" s="79">
        <f t="shared" si="632"/>
        <v>104.803425510097</v>
      </c>
      <c r="O836" s="79">
        <f t="shared" si="632"/>
        <v>104.760868430962</v>
      </c>
      <c r="P836" s="79">
        <f t="shared" si="632"/>
        <v>104.428354949137</v>
      </c>
      <c r="Q836" s="79">
        <f t="shared" si="632"/>
        <v>103.955014880262</v>
      </c>
      <c r="R836" s="79">
        <f t="shared" si="632"/>
        <v>103.450149383181</v>
      </c>
      <c r="S836" s="79">
        <f t="shared" si="632"/>
        <v>102.830710940076</v>
      </c>
      <c r="T836" s="79">
        <f t="shared" si="632"/>
        <v>102.176313587439</v>
      </c>
      <c r="U836" s="79">
        <f t="shared" si="632"/>
        <v>101.417955135608</v>
      </c>
      <c r="V836" s="79">
        <f t="shared" si="630"/>
        <v>100.651761298667</v>
      </c>
      <c r="W836" s="105">
        <v>0</v>
      </c>
      <c r="X836" s="97"/>
      <c r="Y836" s="97"/>
      <c r="Z836" s="97"/>
      <c r="AA836" s="97"/>
      <c r="AB836" s="97"/>
      <c r="AC836" s="97"/>
    </row>
    <row r="837" ht="12" customHeight="1" spans="1:29">
      <c r="A837" s="54"/>
      <c r="B837">
        <v>95</v>
      </c>
      <c r="C837" s="79">
        <f t="shared" si="629"/>
        <v>110.332645438264</v>
      </c>
      <c r="D837" s="79">
        <f t="shared" si="629"/>
        <v>109.78760495306</v>
      </c>
      <c r="E837" s="79">
        <f t="shared" si="632"/>
        <v>109.296285260571</v>
      </c>
      <c r="F837" s="79">
        <f t="shared" si="632"/>
        <v>108.946992392547</v>
      </c>
      <c r="G837" s="79">
        <f t="shared" si="632"/>
        <v>108.611321070255</v>
      </c>
      <c r="H837" s="79">
        <f t="shared" si="632"/>
        <v>107.985277833079</v>
      </c>
      <c r="I837" s="79">
        <f t="shared" si="632"/>
        <v>107.30361943724</v>
      </c>
      <c r="J837" s="79">
        <f t="shared" si="632"/>
        <v>106.62024058307</v>
      </c>
      <c r="K837" s="79">
        <f t="shared" si="632"/>
        <v>105.871875052883</v>
      </c>
      <c r="L837" s="79">
        <f t="shared" si="632"/>
        <v>105.206093935606</v>
      </c>
      <c r="M837" s="79">
        <f t="shared" si="632"/>
        <v>104.613300015115</v>
      </c>
      <c r="N837" s="79">
        <f t="shared" si="632"/>
        <v>104.135423581507</v>
      </c>
      <c r="O837" s="79">
        <f t="shared" si="632"/>
        <v>103.886994317265</v>
      </c>
      <c r="P837" s="79">
        <f t="shared" si="632"/>
        <v>103.733950115619</v>
      </c>
      <c r="Q837" s="79">
        <f t="shared" si="632"/>
        <v>103.263745007638</v>
      </c>
      <c r="R837" s="79">
        <f t="shared" si="632"/>
        <v>102.812856625043</v>
      </c>
      <c r="S837" s="79">
        <f t="shared" si="632"/>
        <v>102.343616996709</v>
      </c>
      <c r="T837" s="79">
        <f t="shared" si="632"/>
        <v>101.952879946067</v>
      </c>
      <c r="U837" s="79">
        <f t="shared" si="632"/>
        <v>101.471462896008</v>
      </c>
      <c r="V837" s="79">
        <f t="shared" si="630"/>
        <v>100.701672004687</v>
      </c>
      <c r="W837" s="105">
        <v>0</v>
      </c>
      <c r="X837" s="97"/>
      <c r="Y837" s="97"/>
      <c r="Z837" s="97"/>
      <c r="AA837" s="97"/>
      <c r="AB837" s="97"/>
      <c r="AC837" s="97"/>
    </row>
    <row r="838" ht="12" customHeight="1" spans="1:29">
      <c r="A838" s="54"/>
      <c r="B838">
        <v>96</v>
      </c>
      <c r="C838" s="79">
        <f t="shared" si="629"/>
        <v>108.231361917253</v>
      </c>
      <c r="D838" s="79">
        <f t="shared" si="629"/>
        <v>107.668134242903</v>
      </c>
      <c r="E838" s="79">
        <f t="shared" si="632"/>
        <v>107.224761780772</v>
      </c>
      <c r="F838" s="79">
        <f t="shared" si="632"/>
        <v>107.015890354785</v>
      </c>
      <c r="G838" s="79">
        <f t="shared" si="632"/>
        <v>106.663330297851</v>
      </c>
      <c r="H838" s="79">
        <f t="shared" si="632"/>
        <v>106.411709378747</v>
      </c>
      <c r="I838" s="79">
        <f t="shared" si="632"/>
        <v>106.190760645696</v>
      </c>
      <c r="J838" s="79">
        <f t="shared" si="632"/>
        <v>105.946454301767</v>
      </c>
      <c r="K838" s="79">
        <f t="shared" si="632"/>
        <v>105.181133718663</v>
      </c>
      <c r="L838" s="79">
        <f t="shared" si="632"/>
        <v>104.418700353775</v>
      </c>
      <c r="M838" s="79">
        <f t="shared" si="632"/>
        <v>103.656122920547</v>
      </c>
      <c r="N838" s="79">
        <f t="shared" si="632"/>
        <v>102.950235773472</v>
      </c>
      <c r="O838" s="79">
        <f t="shared" si="632"/>
        <v>102.323113460903</v>
      </c>
      <c r="P838" s="79">
        <f t="shared" si="632"/>
        <v>101.589556355736</v>
      </c>
      <c r="Q838" s="79">
        <f t="shared" si="632"/>
        <v>101.159920952473</v>
      </c>
      <c r="R838" s="79">
        <f t="shared" si="632"/>
        <v>101.025844921615</v>
      </c>
      <c r="S838" s="79">
        <f t="shared" si="632"/>
        <v>100.759675419151</v>
      </c>
      <c r="T838" s="79">
        <f t="shared" si="632"/>
        <v>100.577245453218</v>
      </c>
      <c r="U838" s="79">
        <f t="shared" si="632"/>
        <v>100.330377559838</v>
      </c>
      <c r="V838" s="79">
        <f t="shared" si="630"/>
        <v>100.098138667585</v>
      </c>
      <c r="W838" s="105">
        <v>0</v>
      </c>
      <c r="X838" s="97"/>
      <c r="Y838" s="97"/>
      <c r="Z838" s="97"/>
      <c r="AA838" s="97"/>
      <c r="AB838" s="97"/>
      <c r="AC838" s="97"/>
    </row>
    <row r="839" ht="12" customHeight="1" spans="1:29">
      <c r="A839" s="54"/>
      <c r="B839">
        <v>97</v>
      </c>
      <c r="C839" s="79">
        <f t="shared" si="629"/>
        <v>116.494013451619</v>
      </c>
      <c r="D839" s="79">
        <f t="shared" si="629"/>
        <v>116.002301308042</v>
      </c>
      <c r="E839" s="79">
        <f t="shared" si="632"/>
        <v>115.549819176625</v>
      </c>
      <c r="F839" s="79">
        <f t="shared" si="632"/>
        <v>114.89476257035</v>
      </c>
      <c r="G839" s="79">
        <f t="shared" si="632"/>
        <v>114.187870825663</v>
      </c>
      <c r="H839" s="79">
        <f t="shared" si="632"/>
        <v>113.387235587628</v>
      </c>
      <c r="I839" s="79">
        <f t="shared" si="632"/>
        <v>112.559058780606</v>
      </c>
      <c r="J839" s="79">
        <f t="shared" si="632"/>
        <v>111.61234505067</v>
      </c>
      <c r="K839" s="79">
        <f t="shared" si="632"/>
        <v>110.690413780843</v>
      </c>
      <c r="L839" s="79">
        <f t="shared" si="632"/>
        <v>109.977597524985</v>
      </c>
      <c r="M839" s="79">
        <f t="shared" si="632"/>
        <v>109.255891954133</v>
      </c>
      <c r="N839" s="79">
        <f t="shared" si="632"/>
        <v>108.365380872161</v>
      </c>
      <c r="O839" s="79">
        <f t="shared" si="632"/>
        <v>107.503112143597</v>
      </c>
      <c r="P839" s="79">
        <f t="shared" si="632"/>
        <v>106.650689492188</v>
      </c>
      <c r="Q839" s="79">
        <f t="shared" si="632"/>
        <v>105.720483252875</v>
      </c>
      <c r="R839" s="79">
        <f t="shared" si="632"/>
        <v>104.816547772643</v>
      </c>
      <c r="S839" s="79">
        <f t="shared" si="632"/>
        <v>103.985230282788</v>
      </c>
      <c r="T839" s="79">
        <f t="shared" si="632"/>
        <v>103.105491744075</v>
      </c>
      <c r="U839" s="79">
        <f t="shared" si="632"/>
        <v>102.163707785896</v>
      </c>
      <c r="V839" s="79">
        <f t="shared" si="630"/>
        <v>101.101004279834</v>
      </c>
      <c r="W839" s="105">
        <v>0</v>
      </c>
      <c r="X839" s="97"/>
      <c r="Y839" s="97"/>
      <c r="Z839" s="97"/>
      <c r="AA839" s="97"/>
      <c r="AB839" s="97"/>
      <c r="AC839" s="97"/>
    </row>
    <row r="840" ht="12" customHeight="1" spans="1:29">
      <c r="A840" s="54"/>
      <c r="B840">
        <v>98</v>
      </c>
      <c r="C840" s="79">
        <f t="shared" si="629"/>
        <v>112.724150147507</v>
      </c>
      <c r="D840" s="79">
        <f t="shared" si="629"/>
        <v>112.19980879598</v>
      </c>
      <c r="E840" s="79">
        <f t="shared" si="632"/>
        <v>111.620517547118</v>
      </c>
      <c r="F840" s="79">
        <f t="shared" si="632"/>
        <v>111.245350388256</v>
      </c>
      <c r="G840" s="79">
        <f t="shared" si="632"/>
        <v>111.142533303487</v>
      </c>
      <c r="H840" s="79">
        <f t="shared" si="632"/>
        <v>111.119256962962</v>
      </c>
      <c r="I840" s="79">
        <f t="shared" si="632"/>
        <v>111.072487622091</v>
      </c>
      <c r="J840" s="79">
        <f t="shared" si="632"/>
        <v>111.126679460739</v>
      </c>
      <c r="K840" s="79">
        <f t="shared" si="632"/>
        <v>111.110623416926</v>
      </c>
      <c r="L840" s="79">
        <f t="shared" si="632"/>
        <v>110.688406077669</v>
      </c>
      <c r="M840" s="79">
        <f t="shared" si="632"/>
        <v>110.261235184272</v>
      </c>
      <c r="N840" s="79">
        <f t="shared" si="632"/>
        <v>109.373934249953</v>
      </c>
      <c r="O840" s="79">
        <f t="shared" si="632"/>
        <v>108.441886514491</v>
      </c>
      <c r="P840" s="79">
        <f t="shared" si="632"/>
        <v>107.466986223768</v>
      </c>
      <c r="Q840" s="79">
        <f t="shared" si="632"/>
        <v>106.551977518454</v>
      </c>
      <c r="R840" s="79">
        <f t="shared" si="632"/>
        <v>105.569611645761</v>
      </c>
      <c r="S840" s="79">
        <f t="shared" si="632"/>
        <v>104.468643686575</v>
      </c>
      <c r="T840" s="79">
        <f t="shared" si="632"/>
        <v>103.38244797585</v>
      </c>
      <c r="U840" s="79">
        <f t="shared" si="632"/>
        <v>102.319844916465</v>
      </c>
      <c r="V840" s="79">
        <f t="shared" si="630"/>
        <v>101.146687245589</v>
      </c>
      <c r="W840" s="105">
        <v>0</v>
      </c>
      <c r="X840" s="97"/>
      <c r="Y840" s="97"/>
      <c r="Z840" s="97"/>
      <c r="AA840" s="97"/>
      <c r="AB840" s="97"/>
      <c r="AC840" s="97"/>
    </row>
    <row r="841" ht="12" customHeight="1" spans="1:29">
      <c r="A841" s="54"/>
      <c r="B841">
        <v>99</v>
      </c>
      <c r="C841" s="79">
        <f t="shared" si="629"/>
        <v>104.699235438484</v>
      </c>
      <c r="D841" s="79">
        <f t="shared" si="629"/>
        <v>104.105436234058</v>
      </c>
      <c r="E841" s="79">
        <f t="shared" si="632"/>
        <v>103.704707284618</v>
      </c>
      <c r="F841" s="79">
        <f t="shared" si="632"/>
        <v>103.281947312042</v>
      </c>
      <c r="G841" s="79">
        <f t="shared" si="632"/>
        <v>103.236605998581</v>
      </c>
      <c r="H841" s="79">
        <f t="shared" si="632"/>
        <v>103.076478833753</v>
      </c>
      <c r="I841" s="79">
        <f t="shared" si="632"/>
        <v>102.754022318771</v>
      </c>
      <c r="J841" s="79">
        <f t="shared" si="632"/>
        <v>102.614105472717</v>
      </c>
      <c r="K841" s="79">
        <f t="shared" si="632"/>
        <v>102.447532309395</v>
      </c>
      <c r="L841" s="79">
        <f t="shared" si="632"/>
        <v>102.477104759363</v>
      </c>
      <c r="M841" s="79">
        <f t="shared" si="632"/>
        <v>102.33977074233</v>
      </c>
      <c r="N841" s="79">
        <f t="shared" si="632"/>
        <v>102.103307596667</v>
      </c>
      <c r="O841" s="79">
        <f t="shared" si="632"/>
        <v>101.642169292455</v>
      </c>
      <c r="P841" s="79">
        <f t="shared" si="632"/>
        <v>101.110172152746</v>
      </c>
      <c r="Q841" s="79">
        <f t="shared" si="632"/>
        <v>100.664815361108</v>
      </c>
      <c r="R841" s="79">
        <f t="shared" si="632"/>
        <v>100.279148520248</v>
      </c>
      <c r="S841" s="79">
        <f t="shared" si="632"/>
        <v>100.156043578866</v>
      </c>
      <c r="T841" s="79">
        <f t="shared" si="632"/>
        <v>99.9964860859817</v>
      </c>
      <c r="U841" s="79">
        <f t="shared" si="632"/>
        <v>100.147688331458</v>
      </c>
      <c r="V841" s="79">
        <f t="shared" si="630"/>
        <v>99.9972920649281</v>
      </c>
      <c r="W841" s="105">
        <v>0</v>
      </c>
      <c r="X841" s="97"/>
      <c r="Y841" s="97"/>
      <c r="Z841" s="97"/>
      <c r="AA841" s="97"/>
      <c r="AB841" s="97"/>
      <c r="AC841" s="97"/>
    </row>
    <row r="842" ht="12" customHeight="1" spans="1:29">
      <c r="A842" s="54"/>
      <c r="B842">
        <v>100</v>
      </c>
      <c r="C842" s="79">
        <f t="shared" si="629"/>
        <v>97.3088090272026</v>
      </c>
      <c r="D842" s="79">
        <f t="shared" si="629"/>
        <v>96.6510436413093</v>
      </c>
      <c r="E842" s="79">
        <f t="shared" si="632"/>
        <v>95.992296521917</v>
      </c>
      <c r="F842" s="79">
        <f t="shared" si="632"/>
        <v>95.4826481092579</v>
      </c>
      <c r="G842" s="79">
        <f t="shared" ref="G842:U842" si="633">(H842+H741)*EXP(-0.25*G531)</f>
        <v>94.9425785350759</v>
      </c>
      <c r="H842" s="79">
        <f t="shared" si="633"/>
        <v>94.4369928590714</v>
      </c>
      <c r="I842" s="79">
        <f t="shared" si="633"/>
        <v>94.0193612359484</v>
      </c>
      <c r="J842" s="79">
        <f t="shared" si="633"/>
        <v>93.8504759116457</v>
      </c>
      <c r="K842" s="79">
        <f t="shared" si="633"/>
        <v>93.8483003863321</v>
      </c>
      <c r="L842" s="79">
        <f t="shared" si="633"/>
        <v>94.0585124757336</v>
      </c>
      <c r="M842" s="79">
        <f t="shared" si="633"/>
        <v>94.4303450374318</v>
      </c>
      <c r="N842" s="79">
        <f t="shared" si="633"/>
        <v>94.8298850668471</v>
      </c>
      <c r="O842" s="79">
        <f t="shared" si="633"/>
        <v>95.1121462728138</v>
      </c>
      <c r="P842" s="79">
        <f t="shared" si="633"/>
        <v>95.8189649757526</v>
      </c>
      <c r="Q842" s="79">
        <f t="shared" si="633"/>
        <v>96.8482727465956</v>
      </c>
      <c r="R842" s="79">
        <f t="shared" si="633"/>
        <v>98.0221863030145</v>
      </c>
      <c r="S842" s="79">
        <f t="shared" si="633"/>
        <v>98.706134021453</v>
      </c>
      <c r="T842" s="79">
        <f t="shared" si="633"/>
        <v>99.6066132235618</v>
      </c>
      <c r="U842" s="79">
        <f t="shared" si="633"/>
        <v>99.7701669445451</v>
      </c>
      <c r="V842" s="79">
        <f t="shared" si="630"/>
        <v>99.8319938814171</v>
      </c>
      <c r="W842" s="105">
        <v>0</v>
      </c>
      <c r="X842" s="97"/>
      <c r="Y842" s="97"/>
      <c r="Z842" s="97"/>
      <c r="AA842" s="97"/>
      <c r="AB842" s="97"/>
      <c r="AC842" s="97"/>
    </row>
    <row r="843" spans="1:29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</row>
    <row r="844" spans="1:29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</row>
    <row r="845" spans="1:29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</row>
    <row r="846" spans="1:29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</row>
    <row r="847" spans="1:29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</row>
    <row r="848" spans="1:29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</row>
    <row r="849" spans="1:2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</row>
    <row r="850" spans="1:29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</row>
    <row r="851" spans="1:29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</row>
    <row r="852" spans="1:29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</row>
    <row r="853" spans="1:29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</row>
    <row r="854" spans="1:29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</row>
    <row r="855" spans="1:29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</row>
    <row r="856" spans="1:29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</row>
    <row r="857" spans="1:29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</row>
    <row r="858" spans="1:29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</row>
    <row r="859" spans="1:2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</row>
    <row r="860" spans="1:29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</row>
    <row r="861" spans="1:29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</row>
    <row r="862" spans="1:29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</row>
    <row r="863" spans="1:29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</row>
    <row r="864" spans="1:29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</row>
    <row r="865" spans="1:29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</row>
    <row r="866" spans="1:29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</row>
    <row r="867" spans="1:29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</row>
    <row r="868" spans="1:29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</row>
    <row r="869" spans="1:2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</row>
    <row r="870" spans="1:29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</row>
    <row r="871" spans="1:29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</row>
    <row r="872" spans="1:29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</row>
    <row r="873" spans="1:29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</row>
    <row r="874" spans="1:29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</row>
    <row r="875" spans="1:29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</row>
    <row r="876" spans="1:29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</row>
    <row r="877" spans="1:29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</row>
    <row r="878" spans="1:29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</row>
    <row r="879" spans="1:2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</row>
    <row r="880" spans="1:29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</row>
    <row r="881" spans="1:29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</row>
    <row r="882" spans="1:29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</row>
    <row r="883" spans="1:29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</row>
    <row r="884" spans="1:29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</row>
    <row r="885" spans="1:29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</row>
    <row r="886" spans="1:29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</row>
    <row r="887" spans="1:29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</row>
    <row r="888" spans="1:29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</row>
    <row r="889" spans="1:2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</row>
    <row r="890" spans="1:29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</row>
    <row r="891" spans="1:29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</row>
    <row r="892" spans="1:29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</row>
    <row r="893" spans="1:29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</row>
    <row r="894" spans="1:29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</row>
    <row r="895" spans="1:29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</row>
    <row r="896" spans="1:29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</row>
    <row r="897" spans="1:29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</row>
    <row r="898" spans="1:29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</row>
    <row r="899" spans="1:2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</row>
    <row r="900" spans="1:29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</row>
    <row r="901" spans="1:29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</row>
    <row r="902" spans="1:29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</row>
    <row r="903" spans="1:29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</row>
    <row r="904" spans="1:29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</row>
    <row r="905" spans="1:29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</row>
    <row r="906" spans="1:29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</row>
    <row r="907" spans="1:29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</row>
    <row r="908" spans="1:29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</row>
    <row r="909" spans="1:2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</row>
    <row r="910" spans="1:29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</row>
    <row r="911" spans="1:29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</row>
    <row r="912" spans="1:29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</row>
    <row r="913" spans="1:29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</row>
    <row r="914" spans="1:29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</row>
    <row r="915" spans="1:29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</row>
    <row r="916" spans="1:29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</row>
    <row r="917" spans="1:29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</row>
    <row r="918" spans="1:29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</row>
    <row r="919" spans="1:2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</row>
    <row r="920" spans="1:29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</row>
    <row r="921" spans="1:29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</row>
    <row r="922" spans="1:29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</row>
    <row r="923" spans="1:29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</row>
    <row r="924" spans="1:29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</row>
    <row r="925" spans="1:29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</row>
    <row r="926" spans="1:29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</row>
    <row r="927" spans="1:29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</row>
    <row r="928" spans="1:29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</row>
    <row r="929" spans="1: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</row>
    <row r="930" spans="1:29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</row>
    <row r="931" spans="1:29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</row>
    <row r="932" spans="1:29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</row>
    <row r="933" spans="1:29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</row>
    <row r="934" spans="1:29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</row>
    <row r="935" spans="1:29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</row>
    <row r="936" spans="1:29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</row>
    <row r="937" spans="1:29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</row>
    <row r="938" spans="1:29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</row>
    <row r="939" spans="1:2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</row>
    <row r="940" spans="1:29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</row>
    <row r="941" spans="1:29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</row>
    <row r="942" spans="1:29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</row>
    <row r="943" spans="1:29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</row>
    <row r="944" spans="1:29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</row>
    <row r="945" spans="1:29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</row>
    <row r="946" spans="1:29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</row>
    <row r="947" spans="1:29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</row>
    <row r="948" spans="1:29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</row>
    <row r="949" spans="1:2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</row>
    <row r="950" spans="1:29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</row>
    <row r="951" spans="1:29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</row>
    <row r="952" spans="1:29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</row>
    <row r="953" spans="1:29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</row>
    <row r="954" spans="1:29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</row>
    <row r="955" spans="1:29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</row>
    <row r="956" spans="1:29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</row>
    <row r="957" spans="1:29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</row>
    <row r="958" spans="1:29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</row>
    <row r="959" spans="1:2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</row>
    <row r="960" spans="1:29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</row>
    <row r="961" spans="1:29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</row>
    <row r="962" spans="1:29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</row>
    <row r="963" spans="1:29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</row>
    <row r="964" spans="1:29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</row>
    <row r="965" spans="1:29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</row>
    <row r="966" spans="1:29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</row>
    <row r="967" spans="1:29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</row>
    <row r="968" spans="1:29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</row>
    <row r="969" spans="1:2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</row>
    <row r="970" spans="1:29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</row>
    <row r="971" spans="1:29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</row>
    <row r="972" spans="1:29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</row>
    <row r="973" spans="1:29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</row>
    <row r="974" spans="1:29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</row>
    <row r="975" spans="1:29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</row>
    <row r="976" spans="1:29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</row>
    <row r="977" spans="1:29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</row>
    <row r="978" spans="1:29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</row>
    <row r="979" spans="1:2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</row>
    <row r="980" spans="1:29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</row>
    <row r="981" spans="1:29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</row>
    <row r="982" spans="1:29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</row>
    <row r="983" spans="1:29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</row>
    <row r="984" spans="1:29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</row>
    <row r="985" spans="1:29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</row>
    <row r="986" spans="1:29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</row>
    <row r="987" spans="1:29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</row>
    <row r="988" spans="1:29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</row>
    <row r="989" spans="1:2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</row>
    <row r="990" spans="1:29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</row>
    <row r="991" spans="1:29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 spans="1:29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 spans="1:29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 spans="1:29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 spans="1:29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 spans="1:29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 spans="1:29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 spans="1:29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 spans="1:2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  <row r="1000" spans="1:29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</row>
    <row r="1001" spans="1:29">
      <c r="A1001" s="97"/>
      <c r="B1001" s="97"/>
      <c r="C1001" s="97"/>
      <c r="D1001" s="97"/>
      <c r="E1001" s="97"/>
      <c r="F1001" s="97"/>
      <c r="G1001" s="97"/>
      <c r="H1001" s="97"/>
      <c r="I1001" s="97"/>
      <c r="J1001" s="97"/>
      <c r="K1001" s="97"/>
      <c r="L1001" s="97"/>
      <c r="M1001" s="97"/>
      <c r="N1001" s="97"/>
      <c r="O1001" s="97"/>
      <c r="P1001" s="97"/>
      <c r="Q1001" s="97"/>
      <c r="R1001" s="97"/>
      <c r="S1001" s="97"/>
      <c r="T1001" s="97"/>
      <c r="U1001" s="97"/>
      <c r="V1001" s="97"/>
      <c r="W1001" s="97"/>
      <c r="X1001" s="97"/>
      <c r="Y1001" s="97"/>
      <c r="Z1001" s="97"/>
      <c r="AA1001" s="97"/>
      <c r="AB1001" s="97"/>
      <c r="AC1001" s="97"/>
    </row>
    <row r="1002" spans="1:29">
      <c r="A1002" s="97"/>
      <c r="B1002" s="97"/>
      <c r="C1002" s="97"/>
      <c r="D1002" s="97"/>
      <c r="E1002" s="97"/>
      <c r="F1002" s="97"/>
      <c r="G1002" s="97"/>
      <c r="H1002" s="97"/>
      <c r="I1002" s="97"/>
      <c r="J1002" s="97"/>
      <c r="K1002" s="97"/>
      <c r="L1002" s="97"/>
      <c r="M1002" s="97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  <c r="Y1002" s="97"/>
      <c r="Z1002" s="97"/>
      <c r="AA1002" s="97"/>
      <c r="AB1002" s="97"/>
      <c r="AC1002" s="97"/>
    </row>
    <row r="1003" spans="1:29">
      <c r="A1003" s="97"/>
      <c r="B1003" s="97"/>
      <c r="C1003" s="97"/>
      <c r="D1003" s="97"/>
      <c r="E1003" s="97"/>
      <c r="F1003" s="97"/>
      <c r="G1003" s="97"/>
      <c r="H1003" s="97"/>
      <c r="I1003" s="97"/>
      <c r="J1003" s="97"/>
      <c r="K1003" s="97"/>
      <c r="L1003" s="97"/>
      <c r="M1003" s="97"/>
      <c r="N1003" s="97"/>
      <c r="O1003" s="97"/>
      <c r="P1003" s="97"/>
      <c r="Q1003" s="97"/>
      <c r="R1003" s="97"/>
      <c r="S1003" s="97"/>
      <c r="T1003" s="97"/>
      <c r="U1003" s="97"/>
      <c r="V1003" s="97"/>
      <c r="W1003" s="97"/>
      <c r="X1003" s="97"/>
      <c r="Y1003" s="97"/>
      <c r="Z1003" s="97"/>
      <c r="AA1003" s="97"/>
      <c r="AB1003" s="97"/>
      <c r="AC1003" s="97"/>
    </row>
    <row r="1004" spans="1:29">
      <c r="A1004" s="97"/>
      <c r="B1004" s="97"/>
      <c r="C1004" s="97"/>
      <c r="D1004" s="97"/>
      <c r="E1004" s="97"/>
      <c r="F1004" s="97"/>
      <c r="G1004" s="97"/>
      <c r="H1004" s="97"/>
      <c r="I1004" s="97"/>
      <c r="J1004" s="97"/>
      <c r="K1004" s="97"/>
      <c r="L1004" s="97"/>
      <c r="M1004" s="97"/>
      <c r="N1004" s="97"/>
      <c r="O1004" s="97"/>
      <c r="P1004" s="97"/>
      <c r="Q1004" s="97"/>
      <c r="R1004" s="97"/>
      <c r="S1004" s="97"/>
      <c r="T1004" s="97"/>
      <c r="U1004" s="97"/>
      <c r="V1004" s="97"/>
      <c r="W1004" s="97"/>
      <c r="X1004" s="97"/>
      <c r="Y1004" s="97"/>
      <c r="Z1004" s="97"/>
      <c r="AA1004" s="97"/>
      <c r="AB1004" s="97"/>
      <c r="AC1004" s="97"/>
    </row>
    <row r="1005" spans="1:29">
      <c r="A1005" s="97"/>
      <c r="B1005" s="97"/>
      <c r="C1005" s="97"/>
      <c r="D1005" s="97"/>
      <c r="E1005" s="97"/>
      <c r="F1005" s="97"/>
      <c r="G1005" s="97"/>
      <c r="H1005" s="97"/>
      <c r="I1005" s="97"/>
      <c r="J1005" s="97"/>
      <c r="K1005" s="97"/>
      <c r="L1005" s="97"/>
      <c r="M1005" s="97"/>
      <c r="N1005" s="97"/>
      <c r="O1005" s="97"/>
      <c r="P1005" s="97"/>
      <c r="Q1005" s="97"/>
      <c r="R1005" s="97"/>
      <c r="S1005" s="97"/>
      <c r="T1005" s="97"/>
      <c r="U1005" s="97"/>
      <c r="V1005" s="97"/>
      <c r="W1005" s="97"/>
      <c r="X1005" s="97"/>
      <c r="Y1005" s="97"/>
      <c r="Z1005" s="97"/>
      <c r="AA1005" s="97"/>
      <c r="AB1005" s="97"/>
      <c r="AC1005" s="97"/>
    </row>
    <row r="1006" spans="1:29">
      <c r="A1006" s="97"/>
      <c r="B1006" s="97"/>
      <c r="C1006" s="97"/>
      <c r="D1006" s="97"/>
      <c r="E1006" s="97"/>
      <c r="F1006" s="97"/>
      <c r="G1006" s="97"/>
      <c r="H1006" s="97"/>
      <c r="I1006" s="97"/>
      <c r="J1006" s="97"/>
      <c r="K1006" s="97"/>
      <c r="L1006" s="97"/>
      <c r="M1006" s="97"/>
      <c r="N1006" s="97"/>
      <c r="O1006" s="97"/>
      <c r="P1006" s="97"/>
      <c r="Q1006" s="97"/>
      <c r="R1006" s="97"/>
      <c r="S1006" s="97"/>
      <c r="T1006" s="97"/>
      <c r="U1006" s="97"/>
      <c r="V1006" s="97"/>
      <c r="W1006" s="97"/>
      <c r="X1006" s="97"/>
      <c r="Y1006" s="97"/>
      <c r="Z1006" s="97"/>
      <c r="AA1006" s="97"/>
      <c r="AB1006" s="97"/>
      <c r="AC1006" s="97"/>
    </row>
    <row r="1007" spans="1:29">
      <c r="A1007" s="97"/>
      <c r="B1007" s="97"/>
      <c r="C1007" s="97"/>
      <c r="D1007" s="97"/>
      <c r="E1007" s="97"/>
      <c r="F1007" s="97"/>
      <c r="G1007" s="97"/>
      <c r="H1007" s="97"/>
      <c r="I1007" s="97"/>
      <c r="J1007" s="97"/>
      <c r="K1007" s="97"/>
      <c r="L1007" s="97"/>
      <c r="M1007" s="97"/>
      <c r="N1007" s="97"/>
      <c r="O1007" s="97"/>
      <c r="P1007" s="97"/>
      <c r="Q1007" s="97"/>
      <c r="R1007" s="97"/>
      <c r="S1007" s="97"/>
      <c r="T1007" s="97"/>
      <c r="U1007" s="97"/>
      <c r="V1007" s="97"/>
      <c r="W1007" s="97"/>
      <c r="X1007" s="97"/>
      <c r="Y1007" s="97"/>
      <c r="Z1007" s="97"/>
      <c r="AA1007" s="97"/>
      <c r="AB1007" s="97"/>
      <c r="AC1007" s="97"/>
    </row>
    <row r="1008" spans="1:29">
      <c r="A1008" s="97"/>
      <c r="B1008" s="97"/>
      <c r="C1008" s="97"/>
      <c r="D1008" s="97"/>
      <c r="E1008" s="97"/>
      <c r="F1008" s="97"/>
      <c r="G1008" s="97"/>
      <c r="H1008" s="97"/>
      <c r="I1008" s="97"/>
      <c r="J1008" s="97"/>
      <c r="K1008" s="97"/>
      <c r="L1008" s="97"/>
      <c r="M1008" s="97"/>
      <c r="N1008" s="97"/>
      <c r="O1008" s="97"/>
      <c r="P1008" s="97"/>
      <c r="Q1008" s="97"/>
      <c r="R1008" s="97"/>
      <c r="S1008" s="97"/>
      <c r="T1008" s="97"/>
      <c r="U1008" s="97"/>
      <c r="V1008" s="97"/>
      <c r="W1008" s="97"/>
      <c r="X1008" s="97"/>
      <c r="Y1008" s="97"/>
      <c r="Z1008" s="97"/>
      <c r="AA1008" s="97"/>
      <c r="AB1008" s="97"/>
      <c r="AC1008" s="97"/>
    </row>
    <row r="1009" spans="1:29">
      <c r="A1009" s="97"/>
      <c r="B1009" s="97"/>
      <c r="C1009" s="97"/>
      <c r="D1009" s="97"/>
      <c r="E1009" s="97"/>
      <c r="F1009" s="97"/>
      <c r="G1009" s="97"/>
      <c r="H1009" s="97"/>
      <c r="I1009" s="97"/>
      <c r="J1009" s="97"/>
      <c r="K1009" s="97"/>
      <c r="L1009" s="97"/>
      <c r="M1009" s="97"/>
      <c r="N1009" s="97"/>
      <c r="O1009" s="97"/>
      <c r="P1009" s="97"/>
      <c r="Q1009" s="97"/>
      <c r="R1009" s="97"/>
      <c r="S1009" s="97"/>
      <c r="T1009" s="97"/>
      <c r="U1009" s="97"/>
      <c r="V1009" s="97"/>
      <c r="W1009" s="97"/>
      <c r="X1009" s="97"/>
      <c r="Y1009" s="97"/>
      <c r="Z1009" s="97"/>
      <c r="AA1009" s="97"/>
      <c r="AB1009" s="97"/>
      <c r="AC1009" s="97"/>
    </row>
    <row r="1010" spans="1:29">
      <c r="A1010" s="97"/>
      <c r="B1010" s="97"/>
      <c r="C1010" s="97"/>
      <c r="D1010" s="97"/>
      <c r="E1010" s="97"/>
      <c r="F1010" s="97"/>
      <c r="G1010" s="97"/>
      <c r="H1010" s="97"/>
      <c r="I1010" s="97"/>
      <c r="J1010" s="97"/>
      <c r="K1010" s="97"/>
      <c r="L1010" s="97"/>
      <c r="M1010" s="97"/>
      <c r="N1010" s="97"/>
      <c r="O1010" s="97"/>
      <c r="P1010" s="97"/>
      <c r="Q1010" s="97"/>
      <c r="R1010" s="97"/>
      <c r="S1010" s="97"/>
      <c r="T1010" s="97"/>
      <c r="U1010" s="97"/>
      <c r="V1010" s="97"/>
      <c r="W1010" s="97"/>
      <c r="X1010" s="97"/>
      <c r="Y1010" s="97"/>
      <c r="Z1010" s="97"/>
      <c r="AA1010" s="97"/>
      <c r="AB1010" s="97"/>
      <c r="AC1010" s="97"/>
    </row>
    <row r="1011" spans="1:29">
      <c r="A1011" s="97"/>
      <c r="B1011" s="97"/>
      <c r="C1011" s="97"/>
      <c r="D1011" s="97"/>
      <c r="E1011" s="97"/>
      <c r="F1011" s="97"/>
      <c r="G1011" s="97"/>
      <c r="H1011" s="97"/>
      <c r="I1011" s="97"/>
      <c r="J1011" s="97"/>
      <c r="K1011" s="97"/>
      <c r="L1011" s="97"/>
      <c r="M1011" s="97"/>
      <c r="N1011" s="97"/>
      <c r="O1011" s="97"/>
      <c r="P1011" s="97"/>
      <c r="Q1011" s="97"/>
      <c r="R1011" s="97"/>
      <c r="S1011" s="97"/>
      <c r="T1011" s="97"/>
      <c r="U1011" s="97"/>
      <c r="V1011" s="97"/>
      <c r="W1011" s="97"/>
      <c r="X1011" s="97"/>
      <c r="Y1011" s="97"/>
      <c r="Z1011" s="97"/>
      <c r="AA1011" s="97"/>
      <c r="AB1011" s="97"/>
      <c r="AC1011" s="97"/>
    </row>
    <row r="1012" spans="1:29">
      <c r="A1012" s="97"/>
      <c r="B1012" s="97"/>
      <c r="C1012" s="97"/>
      <c r="D1012" s="97"/>
      <c r="E1012" s="97"/>
      <c r="F1012" s="97"/>
      <c r="G1012" s="97"/>
      <c r="H1012" s="97"/>
      <c r="I1012" s="97"/>
      <c r="J1012" s="97"/>
      <c r="K1012" s="97"/>
      <c r="L1012" s="97"/>
      <c r="M1012" s="97"/>
      <c r="N1012" s="97"/>
      <c r="O1012" s="97"/>
      <c r="P1012" s="97"/>
      <c r="Q1012" s="97"/>
      <c r="R1012" s="97"/>
      <c r="S1012" s="97"/>
      <c r="T1012" s="97"/>
      <c r="U1012" s="97"/>
      <c r="V1012" s="97"/>
      <c r="W1012" s="97"/>
      <c r="X1012" s="97"/>
      <c r="Y1012" s="97"/>
      <c r="Z1012" s="97"/>
      <c r="AA1012" s="97"/>
      <c r="AB1012" s="97"/>
      <c r="AC1012" s="97"/>
    </row>
    <row r="1013" spans="1:29">
      <c r="A1013" s="97"/>
      <c r="B1013" s="97"/>
      <c r="C1013" s="97"/>
      <c r="D1013" s="97"/>
      <c r="E1013" s="97"/>
      <c r="F1013" s="97"/>
      <c r="G1013" s="97"/>
      <c r="H1013" s="97"/>
      <c r="I1013" s="97"/>
      <c r="J1013" s="97"/>
      <c r="K1013" s="97"/>
      <c r="L1013" s="97"/>
      <c r="M1013" s="97"/>
      <c r="N1013" s="97"/>
      <c r="O1013" s="97"/>
      <c r="P1013" s="97"/>
      <c r="Q1013" s="97"/>
      <c r="R1013" s="97"/>
      <c r="S1013" s="97"/>
      <c r="T1013" s="97"/>
      <c r="U1013" s="97"/>
      <c r="V1013" s="97"/>
      <c r="W1013" s="97"/>
      <c r="X1013" s="97"/>
      <c r="Y1013" s="97"/>
      <c r="Z1013" s="97"/>
      <c r="AA1013" s="97"/>
      <c r="AB1013" s="97"/>
      <c r="AC1013" s="97"/>
    </row>
    <row r="1014" spans="1:29">
      <c r="A1014" s="97"/>
      <c r="B1014" s="97"/>
      <c r="C1014" s="97"/>
      <c r="D1014" s="97"/>
      <c r="E1014" s="97"/>
      <c r="F1014" s="97"/>
      <c r="G1014" s="97"/>
      <c r="H1014" s="97"/>
      <c r="I1014" s="97"/>
      <c r="J1014" s="97"/>
      <c r="K1014" s="97"/>
      <c r="L1014" s="97"/>
      <c r="M1014" s="97"/>
      <c r="N1014" s="97"/>
      <c r="O1014" s="97"/>
      <c r="P1014" s="97"/>
      <c r="Q1014" s="97"/>
      <c r="R1014" s="97"/>
      <c r="S1014" s="97"/>
      <c r="T1014" s="97"/>
      <c r="U1014" s="97"/>
      <c r="V1014" s="97"/>
      <c r="W1014" s="97"/>
      <c r="X1014" s="97"/>
      <c r="Y1014" s="97"/>
      <c r="Z1014" s="97"/>
      <c r="AA1014" s="97"/>
      <c r="AB1014" s="97"/>
      <c r="AC1014" s="97"/>
    </row>
    <row r="1015" spans="1:29">
      <c r="A1015" s="97"/>
      <c r="B1015" s="97"/>
      <c r="C1015" s="97"/>
      <c r="D1015" s="97"/>
      <c r="E1015" s="97"/>
      <c r="F1015" s="97"/>
      <c r="G1015" s="97"/>
      <c r="H1015" s="97"/>
      <c r="I1015" s="97"/>
      <c r="J1015" s="97"/>
      <c r="K1015" s="97"/>
      <c r="L1015" s="97"/>
      <c r="M1015" s="97"/>
      <c r="N1015" s="97"/>
      <c r="O1015" s="97"/>
      <c r="P1015" s="97"/>
      <c r="Q1015" s="97"/>
      <c r="R1015" s="97"/>
      <c r="S1015" s="97"/>
      <c r="T1015" s="97"/>
      <c r="U1015" s="97"/>
      <c r="V1015" s="97"/>
      <c r="W1015" s="97"/>
      <c r="X1015" s="97"/>
      <c r="Y1015" s="97"/>
      <c r="Z1015" s="97"/>
      <c r="AA1015" s="97"/>
      <c r="AB1015" s="97"/>
      <c r="AC1015" s="97"/>
    </row>
    <row r="1016" spans="1:29">
      <c r="A1016" s="97"/>
      <c r="B1016" s="97"/>
      <c r="C1016" s="97"/>
      <c r="D1016" s="97"/>
      <c r="E1016" s="97"/>
      <c r="F1016" s="97"/>
      <c r="G1016" s="97"/>
      <c r="H1016" s="97"/>
      <c r="I1016" s="97"/>
      <c r="J1016" s="97"/>
      <c r="K1016" s="97"/>
      <c r="L1016" s="97"/>
      <c r="M1016" s="97"/>
      <c r="N1016" s="97"/>
      <c r="O1016" s="97"/>
      <c r="P1016" s="97"/>
      <c r="Q1016" s="97"/>
      <c r="R1016" s="97"/>
      <c r="S1016" s="97"/>
      <c r="T1016" s="97"/>
      <c r="U1016" s="97"/>
      <c r="V1016" s="97"/>
      <c r="W1016" s="97"/>
      <c r="X1016" s="97"/>
      <c r="Y1016" s="97"/>
      <c r="Z1016" s="97"/>
      <c r="AA1016" s="97"/>
      <c r="AB1016" s="97"/>
      <c r="AC1016" s="97"/>
    </row>
    <row r="1017" spans="1:29">
      <c r="A1017" s="97"/>
      <c r="B1017" s="97"/>
      <c r="C1017" s="97"/>
      <c r="D1017" s="97"/>
      <c r="E1017" s="97"/>
      <c r="F1017" s="97"/>
      <c r="G1017" s="97"/>
      <c r="H1017" s="97"/>
      <c r="I1017" s="97"/>
      <c r="J1017" s="97"/>
      <c r="K1017" s="97"/>
      <c r="L1017" s="97"/>
      <c r="M1017" s="97"/>
      <c r="N1017" s="97"/>
      <c r="O1017" s="97"/>
      <c r="P1017" s="97"/>
      <c r="Q1017" s="97"/>
      <c r="R1017" s="97"/>
      <c r="S1017" s="97"/>
      <c r="T1017" s="97"/>
      <c r="U1017" s="97"/>
      <c r="V1017" s="97"/>
      <c r="W1017" s="97"/>
      <c r="X1017" s="97"/>
      <c r="Y1017" s="97"/>
      <c r="Z1017" s="97"/>
      <c r="AA1017" s="97"/>
      <c r="AB1017" s="97"/>
      <c r="AC1017" s="97"/>
    </row>
    <row r="1018" spans="1:29">
      <c r="A1018" s="97"/>
      <c r="B1018" s="97"/>
      <c r="C1018" s="97"/>
      <c r="D1018" s="97"/>
      <c r="E1018" s="97"/>
      <c r="F1018" s="97"/>
      <c r="G1018" s="97"/>
      <c r="H1018" s="97"/>
      <c r="I1018" s="97"/>
      <c r="J1018" s="97"/>
      <c r="K1018" s="97"/>
      <c r="L1018" s="97"/>
      <c r="M1018" s="97"/>
      <c r="N1018" s="97"/>
      <c r="O1018" s="97"/>
      <c r="P1018" s="97"/>
      <c r="Q1018" s="97"/>
      <c r="R1018" s="97"/>
      <c r="S1018" s="97"/>
      <c r="T1018" s="97"/>
      <c r="U1018" s="97"/>
      <c r="V1018" s="97"/>
      <c r="W1018" s="97"/>
      <c r="X1018" s="97"/>
      <c r="Y1018" s="97"/>
      <c r="Z1018" s="97"/>
      <c r="AA1018" s="97"/>
      <c r="AB1018" s="97"/>
      <c r="AC1018" s="97"/>
    </row>
    <row r="1019" spans="1:29">
      <c r="A1019" s="97"/>
      <c r="B1019" s="97"/>
      <c r="C1019" s="97"/>
      <c r="D1019" s="97"/>
      <c r="E1019" s="97"/>
      <c r="F1019" s="97"/>
      <c r="G1019" s="97"/>
      <c r="H1019" s="97"/>
      <c r="I1019" s="97"/>
      <c r="J1019" s="97"/>
      <c r="K1019" s="97"/>
      <c r="L1019" s="97"/>
      <c r="M1019" s="97"/>
      <c r="N1019" s="97"/>
      <c r="O1019" s="97"/>
      <c r="P1019" s="97"/>
      <c r="Q1019" s="97"/>
      <c r="R1019" s="97"/>
      <c r="S1019" s="97"/>
      <c r="T1019" s="97"/>
      <c r="U1019" s="97"/>
      <c r="V1019" s="97"/>
      <c r="W1019" s="97"/>
      <c r="X1019" s="97"/>
      <c r="Y1019" s="97"/>
      <c r="Z1019" s="97"/>
      <c r="AA1019" s="97"/>
      <c r="AB1019" s="97"/>
      <c r="AC1019" s="97"/>
    </row>
    <row r="1020" spans="1:29">
      <c r="A1020" s="97"/>
      <c r="B1020" s="97"/>
      <c r="C1020" s="97"/>
      <c r="D1020" s="97"/>
      <c r="E1020" s="97"/>
      <c r="F1020" s="97"/>
      <c r="G1020" s="97"/>
      <c r="H1020" s="97"/>
      <c r="I1020" s="97"/>
      <c r="J1020" s="97"/>
      <c r="K1020" s="97"/>
      <c r="L1020" s="97"/>
      <c r="M1020" s="97"/>
      <c r="N1020" s="97"/>
      <c r="O1020" s="97"/>
      <c r="P1020" s="97"/>
      <c r="Q1020" s="97"/>
      <c r="R1020" s="97"/>
      <c r="S1020" s="97"/>
      <c r="T1020" s="97"/>
      <c r="U1020" s="97"/>
      <c r="V1020" s="97"/>
      <c r="W1020" s="97"/>
      <c r="X1020" s="97"/>
      <c r="Y1020" s="97"/>
      <c r="Z1020" s="97"/>
      <c r="AA1020" s="97"/>
      <c r="AB1020" s="97"/>
      <c r="AC1020" s="97"/>
    </row>
    <row r="1021" spans="1:29">
      <c r="A1021" s="97"/>
      <c r="B1021" s="97"/>
      <c r="C1021" s="97"/>
      <c r="D1021" s="97"/>
      <c r="E1021" s="97"/>
      <c r="F1021" s="97"/>
      <c r="G1021" s="97"/>
      <c r="H1021" s="97"/>
      <c r="I1021" s="97"/>
      <c r="J1021" s="97"/>
      <c r="K1021" s="97"/>
      <c r="L1021" s="97"/>
      <c r="M1021" s="97"/>
      <c r="N1021" s="97"/>
      <c r="O1021" s="97"/>
      <c r="P1021" s="97"/>
      <c r="Q1021" s="97"/>
      <c r="R1021" s="97"/>
      <c r="S1021" s="97"/>
      <c r="T1021" s="97"/>
      <c r="U1021" s="97"/>
      <c r="V1021" s="97"/>
      <c r="W1021" s="97"/>
      <c r="X1021" s="97"/>
      <c r="Y1021" s="97"/>
      <c r="Z1021" s="97"/>
      <c r="AA1021" s="97"/>
      <c r="AB1021" s="97"/>
      <c r="AC1021" s="97"/>
    </row>
    <row r="1022" spans="1:29">
      <c r="A1022" s="97"/>
      <c r="B1022" s="97"/>
      <c r="C1022" s="97"/>
      <c r="D1022" s="97"/>
      <c r="E1022" s="97"/>
      <c r="F1022" s="97"/>
      <c r="G1022" s="97"/>
      <c r="H1022" s="97"/>
      <c r="I1022" s="97"/>
      <c r="J1022" s="97"/>
      <c r="K1022" s="97"/>
      <c r="L1022" s="97"/>
      <c r="M1022" s="97"/>
      <c r="N1022" s="97"/>
      <c r="O1022" s="97"/>
      <c r="P1022" s="97"/>
      <c r="Q1022" s="97"/>
      <c r="R1022" s="97"/>
      <c r="S1022" s="97"/>
      <c r="T1022" s="97"/>
      <c r="U1022" s="97"/>
      <c r="V1022" s="97"/>
      <c r="W1022" s="97"/>
      <c r="X1022" s="97"/>
      <c r="Y1022" s="97"/>
      <c r="Z1022" s="97"/>
      <c r="AA1022" s="97"/>
      <c r="AB1022" s="97"/>
      <c r="AC1022" s="97"/>
    </row>
    <row r="1023" spans="1:29">
      <c r="A1023" s="97"/>
      <c r="B1023" s="97"/>
      <c r="C1023" s="97"/>
      <c r="D1023" s="97"/>
      <c r="E1023" s="97"/>
      <c r="F1023" s="97"/>
      <c r="G1023" s="97"/>
      <c r="H1023" s="97"/>
      <c r="I1023" s="97"/>
      <c r="J1023" s="97"/>
      <c r="K1023" s="97"/>
      <c r="L1023" s="97"/>
      <c r="M1023" s="97"/>
      <c r="N1023" s="97"/>
      <c r="O1023" s="97"/>
      <c r="P1023" s="97"/>
      <c r="Q1023" s="97"/>
      <c r="R1023" s="97"/>
      <c r="S1023" s="97"/>
      <c r="T1023" s="97"/>
      <c r="U1023" s="97"/>
      <c r="V1023" s="97"/>
      <c r="W1023" s="97"/>
      <c r="X1023" s="97"/>
      <c r="Y1023" s="97"/>
      <c r="Z1023" s="97"/>
      <c r="AA1023" s="97"/>
      <c r="AB1023" s="97"/>
      <c r="AC1023" s="97"/>
    </row>
    <row r="1024" spans="1:29">
      <c r="A1024" s="97"/>
      <c r="B1024" s="97"/>
      <c r="C1024" s="97"/>
      <c r="D1024" s="97"/>
      <c r="E1024" s="97"/>
      <c r="F1024" s="97"/>
      <c r="G1024" s="97"/>
      <c r="H1024" s="97"/>
      <c r="I1024" s="97"/>
      <c r="J1024" s="97"/>
      <c r="K1024" s="97"/>
      <c r="L1024" s="97"/>
      <c r="M1024" s="97"/>
      <c r="N1024" s="97"/>
      <c r="O1024" s="97"/>
      <c r="P1024" s="97"/>
      <c r="Q1024" s="97"/>
      <c r="R1024" s="97"/>
      <c r="S1024" s="97"/>
      <c r="T1024" s="97"/>
      <c r="U1024" s="97"/>
      <c r="V1024" s="97"/>
      <c r="W1024" s="97"/>
      <c r="X1024" s="97"/>
      <c r="Y1024" s="97"/>
      <c r="Z1024" s="97"/>
      <c r="AA1024" s="97"/>
      <c r="AB1024" s="97"/>
      <c r="AC1024" s="97"/>
    </row>
    <row r="1025" spans="1:29">
      <c r="A1025" s="97"/>
      <c r="B1025" s="97"/>
      <c r="C1025" s="97"/>
      <c r="D1025" s="97"/>
      <c r="E1025" s="97"/>
      <c r="F1025" s="97"/>
      <c r="G1025" s="97"/>
      <c r="H1025" s="97"/>
      <c r="I1025" s="97"/>
      <c r="J1025" s="97"/>
      <c r="K1025" s="97"/>
      <c r="L1025" s="97"/>
      <c r="M1025" s="97"/>
      <c r="N1025" s="97"/>
      <c r="O1025" s="97"/>
      <c r="P1025" s="97"/>
      <c r="Q1025" s="97"/>
      <c r="R1025" s="97"/>
      <c r="S1025" s="97"/>
      <c r="T1025" s="97"/>
      <c r="U1025" s="97"/>
      <c r="V1025" s="97"/>
      <c r="W1025" s="97"/>
      <c r="X1025" s="97"/>
      <c r="Y1025" s="97"/>
      <c r="Z1025" s="97"/>
      <c r="AA1025" s="97"/>
      <c r="AB1025" s="97"/>
      <c r="AC1025" s="97"/>
    </row>
    <row r="1026" spans="1:29">
      <c r="A1026" s="97"/>
      <c r="B1026" s="97"/>
      <c r="C1026" s="97"/>
      <c r="D1026" s="97"/>
      <c r="E1026" s="97"/>
      <c r="F1026" s="97"/>
      <c r="G1026" s="97"/>
      <c r="H1026" s="97"/>
      <c r="I1026" s="97"/>
      <c r="J1026" s="97"/>
      <c r="K1026" s="97"/>
      <c r="L1026" s="97"/>
      <c r="M1026" s="97"/>
      <c r="N1026" s="97"/>
      <c r="O1026" s="97"/>
      <c r="P1026" s="97"/>
      <c r="Q1026" s="97"/>
      <c r="R1026" s="97"/>
      <c r="S1026" s="97"/>
      <c r="T1026" s="97"/>
      <c r="U1026" s="97"/>
      <c r="V1026" s="97"/>
      <c r="W1026" s="97"/>
      <c r="X1026" s="97"/>
      <c r="Y1026" s="97"/>
      <c r="Z1026" s="97"/>
      <c r="AA1026" s="97"/>
      <c r="AB1026" s="97"/>
      <c r="AC1026" s="97"/>
    </row>
    <row r="1027" spans="1:29">
      <c r="A1027" s="97"/>
      <c r="B1027" s="97"/>
      <c r="C1027" s="97"/>
      <c r="D1027" s="97"/>
      <c r="E1027" s="97"/>
      <c r="F1027" s="97"/>
      <c r="G1027" s="97"/>
      <c r="H1027" s="97"/>
      <c r="I1027" s="97"/>
      <c r="J1027" s="97"/>
      <c r="K1027" s="97"/>
      <c r="L1027" s="97"/>
      <c r="M1027" s="97"/>
      <c r="N1027" s="97"/>
      <c r="O1027" s="97"/>
      <c r="P1027" s="97"/>
      <c r="Q1027" s="97"/>
      <c r="R1027" s="97"/>
      <c r="S1027" s="97"/>
      <c r="T1027" s="97"/>
      <c r="U1027" s="97"/>
      <c r="V1027" s="97"/>
      <c r="W1027" s="97"/>
      <c r="X1027" s="97"/>
      <c r="Y1027" s="97"/>
      <c r="Z1027" s="97"/>
      <c r="AA1027" s="97"/>
      <c r="AB1027" s="97"/>
      <c r="AC1027" s="97"/>
    </row>
    <row r="1028" spans="1:29">
      <c r="A1028" s="97"/>
      <c r="B1028" s="97"/>
      <c r="C1028" s="97"/>
      <c r="D1028" s="97"/>
      <c r="E1028" s="97"/>
      <c r="F1028" s="97"/>
      <c r="G1028" s="97"/>
      <c r="H1028" s="97"/>
      <c r="I1028" s="97"/>
      <c r="J1028" s="97"/>
      <c r="K1028" s="97"/>
      <c r="L1028" s="97"/>
      <c r="M1028" s="97"/>
      <c r="N1028" s="97"/>
      <c r="O1028" s="97"/>
      <c r="P1028" s="97"/>
      <c r="Q1028" s="97"/>
      <c r="R1028" s="97"/>
      <c r="S1028" s="97"/>
      <c r="T1028" s="97"/>
      <c r="U1028" s="97"/>
      <c r="V1028" s="97"/>
      <c r="W1028" s="97"/>
      <c r="X1028" s="97"/>
      <c r="Y1028" s="97"/>
      <c r="Z1028" s="97"/>
      <c r="AA1028" s="97"/>
      <c r="AB1028" s="97"/>
      <c r="AC1028" s="97"/>
    </row>
    <row r="1029" spans="1:29">
      <c r="A1029" s="97"/>
      <c r="B1029" s="97"/>
      <c r="C1029" s="97"/>
      <c r="D1029" s="97"/>
      <c r="E1029" s="97"/>
      <c r="F1029" s="97"/>
      <c r="G1029" s="97"/>
      <c r="H1029" s="97"/>
      <c r="I1029" s="97"/>
      <c r="J1029" s="97"/>
      <c r="K1029" s="97"/>
      <c r="L1029" s="97"/>
      <c r="M1029" s="97"/>
      <c r="N1029" s="97"/>
      <c r="O1029" s="97"/>
      <c r="P1029" s="97"/>
      <c r="Q1029" s="97"/>
      <c r="R1029" s="97"/>
      <c r="S1029" s="97"/>
      <c r="T1029" s="97"/>
      <c r="U1029" s="97"/>
      <c r="V1029" s="97"/>
      <c r="W1029" s="97"/>
      <c r="X1029" s="97"/>
      <c r="Y1029" s="97"/>
      <c r="Z1029" s="97"/>
      <c r="AA1029" s="97"/>
      <c r="AB1029" s="97"/>
      <c r="AC1029" s="97"/>
    </row>
    <row r="1030" spans="1:29">
      <c r="A1030" s="97"/>
      <c r="B1030" s="97"/>
      <c r="C1030" s="97"/>
      <c r="D1030" s="97"/>
      <c r="E1030" s="97"/>
      <c r="F1030" s="97"/>
      <c r="G1030" s="97"/>
      <c r="H1030" s="97"/>
      <c r="I1030" s="97"/>
      <c r="J1030" s="97"/>
      <c r="K1030" s="97"/>
      <c r="L1030" s="97"/>
      <c r="M1030" s="97"/>
      <c r="N1030" s="97"/>
      <c r="O1030" s="97"/>
      <c r="P1030" s="97"/>
      <c r="Q1030" s="97"/>
      <c r="R1030" s="97"/>
      <c r="S1030" s="97"/>
      <c r="T1030" s="97"/>
      <c r="U1030" s="97"/>
      <c r="V1030" s="97"/>
      <c r="W1030" s="97"/>
      <c r="X1030" s="97"/>
      <c r="Y1030" s="97"/>
      <c r="Z1030" s="97"/>
      <c r="AA1030" s="97"/>
      <c r="AB1030" s="97"/>
      <c r="AC1030" s="97"/>
    </row>
    <row r="1031" spans="1:29">
      <c r="A1031" s="97"/>
      <c r="B1031" s="97"/>
      <c r="C1031" s="97"/>
      <c r="D1031" s="97"/>
      <c r="E1031" s="97"/>
      <c r="F1031" s="97"/>
      <c r="G1031" s="97"/>
      <c r="H1031" s="97"/>
      <c r="I1031" s="97"/>
      <c r="J1031" s="97"/>
      <c r="K1031" s="97"/>
      <c r="L1031" s="97"/>
      <c r="M1031" s="97"/>
      <c r="N1031" s="97"/>
      <c r="O1031" s="97"/>
      <c r="P1031" s="97"/>
      <c r="Q1031" s="97"/>
      <c r="R1031" s="97"/>
      <c r="S1031" s="97"/>
      <c r="T1031" s="97"/>
      <c r="U1031" s="97"/>
      <c r="V1031" s="97"/>
      <c r="W1031" s="97"/>
      <c r="X1031" s="97"/>
      <c r="Y1031" s="97"/>
      <c r="Z1031" s="97"/>
      <c r="AA1031" s="97"/>
      <c r="AB1031" s="97"/>
      <c r="AC1031" s="97"/>
    </row>
    <row r="1032" spans="1:29">
      <c r="A1032" s="97"/>
      <c r="B1032" s="97"/>
      <c r="C1032" s="97"/>
      <c r="D1032" s="97"/>
      <c r="E1032" s="97"/>
      <c r="F1032" s="97"/>
      <c r="G1032" s="97"/>
      <c r="H1032" s="97"/>
      <c r="I1032" s="97"/>
      <c r="J1032" s="97"/>
      <c r="K1032" s="97"/>
      <c r="L1032" s="97"/>
      <c r="M1032" s="97"/>
      <c r="N1032" s="97"/>
      <c r="O1032" s="97"/>
      <c r="P1032" s="97"/>
      <c r="Q1032" s="97"/>
      <c r="R1032" s="97"/>
      <c r="S1032" s="97"/>
      <c r="T1032" s="97"/>
      <c r="U1032" s="97"/>
      <c r="V1032" s="97"/>
      <c r="W1032" s="97"/>
      <c r="X1032" s="97"/>
      <c r="Y1032" s="97"/>
      <c r="Z1032" s="97"/>
      <c r="AA1032" s="97"/>
      <c r="AB1032" s="97"/>
      <c r="AC1032" s="97"/>
    </row>
    <row r="1033" spans="1:29">
      <c r="A1033" s="97"/>
      <c r="B1033" s="97"/>
      <c r="C1033" s="97"/>
      <c r="D1033" s="97"/>
      <c r="E1033" s="97"/>
      <c r="F1033" s="97"/>
      <c r="G1033" s="97"/>
      <c r="H1033" s="97"/>
      <c r="I1033" s="97"/>
      <c r="J1033" s="97"/>
      <c r="K1033" s="97"/>
      <c r="L1033" s="97"/>
      <c r="M1033" s="97"/>
      <c r="N1033" s="97"/>
      <c r="O1033" s="97"/>
      <c r="P1033" s="97"/>
      <c r="Q1033" s="97"/>
      <c r="R1033" s="97"/>
      <c r="S1033" s="97"/>
      <c r="T1033" s="97"/>
      <c r="U1033" s="97"/>
      <c r="V1033" s="97"/>
      <c r="W1033" s="97"/>
      <c r="X1033" s="97"/>
      <c r="Y1033" s="97"/>
      <c r="Z1033" s="97"/>
      <c r="AA1033" s="97"/>
      <c r="AB1033" s="97"/>
      <c r="AC1033" s="97"/>
    </row>
    <row r="1034" spans="1:29">
      <c r="A1034" s="97"/>
      <c r="B1034" s="97"/>
      <c r="C1034" s="97"/>
      <c r="D1034" s="97"/>
      <c r="E1034" s="97"/>
      <c r="F1034" s="97"/>
      <c r="G1034" s="97"/>
      <c r="H1034" s="97"/>
      <c r="I1034" s="97"/>
      <c r="J1034" s="97"/>
      <c r="K1034" s="97"/>
      <c r="L1034" s="97"/>
      <c r="M1034" s="97"/>
      <c r="N1034" s="97"/>
      <c r="O1034" s="97"/>
      <c r="P1034" s="97"/>
      <c r="Q1034" s="97"/>
      <c r="R1034" s="97"/>
      <c r="S1034" s="97"/>
      <c r="T1034" s="97"/>
      <c r="U1034" s="97"/>
      <c r="V1034" s="97"/>
      <c r="W1034" s="97"/>
      <c r="X1034" s="97"/>
      <c r="Y1034" s="97"/>
      <c r="Z1034" s="97"/>
      <c r="AA1034" s="97"/>
      <c r="AB1034" s="97"/>
      <c r="AC1034" s="97"/>
    </row>
    <row r="1035" spans="1:29">
      <c r="A1035" s="97"/>
      <c r="B1035" s="97"/>
      <c r="C1035" s="97"/>
      <c r="D1035" s="97"/>
      <c r="E1035" s="97"/>
      <c r="F1035" s="97"/>
      <c r="G1035" s="97"/>
      <c r="H1035" s="97"/>
      <c r="I1035" s="97"/>
      <c r="J1035" s="97"/>
      <c r="K1035" s="97"/>
      <c r="L1035" s="97"/>
      <c r="M1035" s="97"/>
      <c r="N1035" s="97"/>
      <c r="O1035" s="97"/>
      <c r="P1035" s="97"/>
      <c r="Q1035" s="97"/>
      <c r="R1035" s="97"/>
      <c r="S1035" s="97"/>
      <c r="T1035" s="97"/>
      <c r="U1035" s="97"/>
      <c r="V1035" s="97"/>
      <c r="W1035" s="97"/>
      <c r="X1035" s="97"/>
      <c r="Y1035" s="97"/>
      <c r="Z1035" s="97"/>
      <c r="AA1035" s="97"/>
      <c r="AB1035" s="97"/>
      <c r="AC1035" s="97"/>
    </row>
    <row r="1036" spans="1:29">
      <c r="A1036" s="97"/>
      <c r="B1036" s="97"/>
      <c r="C1036" s="97"/>
      <c r="D1036" s="97"/>
      <c r="E1036" s="97"/>
      <c r="F1036" s="97"/>
      <c r="G1036" s="97"/>
      <c r="H1036" s="97"/>
      <c r="I1036" s="97"/>
      <c r="J1036" s="97"/>
      <c r="K1036" s="97"/>
      <c r="L1036" s="97"/>
      <c r="M1036" s="97"/>
      <c r="N1036" s="97"/>
      <c r="O1036" s="97"/>
      <c r="P1036" s="97"/>
      <c r="Q1036" s="97"/>
      <c r="R1036" s="97"/>
      <c r="S1036" s="97"/>
      <c r="T1036" s="97"/>
      <c r="U1036" s="97"/>
      <c r="V1036" s="97"/>
      <c r="W1036" s="97"/>
      <c r="X1036" s="97"/>
      <c r="Y1036" s="97"/>
      <c r="Z1036" s="97"/>
      <c r="AA1036" s="97"/>
      <c r="AB1036" s="97"/>
      <c r="AC1036" s="97"/>
    </row>
    <row r="1037" spans="1:29">
      <c r="A1037" s="97"/>
      <c r="B1037" s="97"/>
      <c r="C1037" s="97"/>
      <c r="D1037" s="97"/>
      <c r="E1037" s="97"/>
      <c r="F1037" s="97"/>
      <c r="G1037" s="97"/>
      <c r="H1037" s="97"/>
      <c r="I1037" s="97"/>
      <c r="J1037" s="97"/>
      <c r="K1037" s="97"/>
      <c r="L1037" s="97"/>
      <c r="M1037" s="97"/>
      <c r="N1037" s="97"/>
      <c r="O1037" s="97"/>
      <c r="P1037" s="97"/>
      <c r="Q1037" s="97"/>
      <c r="R1037" s="97"/>
      <c r="S1037" s="97"/>
      <c r="T1037" s="97"/>
      <c r="U1037" s="97"/>
      <c r="V1037" s="97"/>
      <c r="W1037" s="97"/>
      <c r="X1037" s="97"/>
      <c r="Y1037" s="97"/>
      <c r="Z1037" s="97"/>
      <c r="AA1037" s="97"/>
      <c r="AB1037" s="97"/>
      <c r="AC1037" s="97"/>
    </row>
    <row r="1038" spans="1:29">
      <c r="A1038" s="97"/>
      <c r="B1038" s="97"/>
      <c r="C1038" s="97"/>
      <c r="D1038" s="97"/>
      <c r="E1038" s="97"/>
      <c r="F1038" s="97"/>
      <c r="G1038" s="97"/>
      <c r="H1038" s="97"/>
      <c r="I1038" s="97"/>
      <c r="J1038" s="97"/>
      <c r="K1038" s="97"/>
      <c r="L1038" s="97"/>
      <c r="M1038" s="97"/>
      <c r="N1038" s="97"/>
      <c r="O1038" s="97"/>
      <c r="P1038" s="97"/>
      <c r="Q1038" s="97"/>
      <c r="R1038" s="97"/>
      <c r="S1038" s="97"/>
      <c r="T1038" s="97"/>
      <c r="U1038" s="97"/>
      <c r="V1038" s="97"/>
      <c r="W1038" s="97"/>
      <c r="X1038" s="97"/>
      <c r="Y1038" s="97"/>
      <c r="Z1038" s="97"/>
      <c r="AA1038" s="97"/>
      <c r="AB1038" s="97"/>
      <c r="AC1038" s="97"/>
    </row>
    <row r="1039" spans="1:29">
      <c r="A1039" s="97"/>
      <c r="B1039" s="97"/>
      <c r="C1039" s="97"/>
      <c r="D1039" s="97"/>
      <c r="E1039" s="97"/>
      <c r="F1039" s="97"/>
      <c r="G1039" s="97"/>
      <c r="H1039" s="97"/>
      <c r="I1039" s="97"/>
      <c r="J1039" s="97"/>
      <c r="K1039" s="97"/>
      <c r="L1039" s="97"/>
      <c r="M1039" s="97"/>
      <c r="N1039" s="97"/>
      <c r="O1039" s="97"/>
      <c r="P1039" s="97"/>
      <c r="Q1039" s="97"/>
      <c r="R1039" s="97"/>
      <c r="S1039" s="97"/>
      <c r="T1039" s="97"/>
      <c r="U1039" s="97"/>
      <c r="V1039" s="97"/>
      <c r="W1039" s="97"/>
      <c r="X1039" s="97"/>
      <c r="Y1039" s="97"/>
      <c r="Z1039" s="97"/>
      <c r="AA1039" s="97"/>
      <c r="AB1039" s="97"/>
      <c r="AC1039" s="97"/>
    </row>
    <row r="1040" spans="1:29">
      <c r="A1040" s="97"/>
      <c r="B1040" s="97"/>
      <c r="C1040" s="97"/>
      <c r="D1040" s="97"/>
      <c r="E1040" s="97"/>
      <c r="F1040" s="97"/>
      <c r="G1040" s="97"/>
      <c r="H1040" s="97"/>
      <c r="I1040" s="97"/>
      <c r="J1040" s="97"/>
      <c r="K1040" s="97"/>
      <c r="L1040" s="97"/>
      <c r="M1040" s="97"/>
      <c r="N1040" s="97"/>
      <c r="O1040" s="97"/>
      <c r="P1040" s="97"/>
      <c r="Q1040" s="97"/>
      <c r="R1040" s="97"/>
      <c r="S1040" s="97"/>
      <c r="T1040" s="97"/>
      <c r="U1040" s="97"/>
      <c r="V1040" s="97"/>
      <c r="W1040" s="97"/>
      <c r="X1040" s="97"/>
      <c r="Y1040" s="97"/>
      <c r="Z1040" s="97"/>
      <c r="AA1040" s="97"/>
      <c r="AB1040" s="97"/>
      <c r="AC1040" s="97"/>
    </row>
    <row r="1041" spans="1:29">
      <c r="A1041" s="97"/>
      <c r="B1041" s="97"/>
      <c r="C1041" s="97"/>
      <c r="D1041" s="97"/>
      <c r="E1041" s="97"/>
      <c r="F1041" s="97"/>
      <c r="G1041" s="97"/>
      <c r="H1041" s="97"/>
      <c r="I1041" s="97"/>
      <c r="J1041" s="97"/>
      <c r="K1041" s="97"/>
      <c r="L1041" s="97"/>
      <c r="M1041" s="97"/>
      <c r="N1041" s="97"/>
      <c r="O1041" s="97"/>
      <c r="P1041" s="97"/>
      <c r="Q1041" s="97"/>
      <c r="R1041" s="97"/>
      <c r="S1041" s="97"/>
      <c r="T1041" s="97"/>
      <c r="U1041" s="97"/>
      <c r="V1041" s="97"/>
      <c r="W1041" s="97"/>
      <c r="X1041" s="97"/>
      <c r="Y1041" s="97"/>
      <c r="Z1041" s="97"/>
      <c r="AA1041" s="97"/>
      <c r="AB1041" s="97"/>
      <c r="AC1041" s="97"/>
    </row>
    <row r="1042" spans="1:29">
      <c r="A1042" s="97"/>
      <c r="B1042" s="97"/>
      <c r="C1042" s="97"/>
      <c r="D1042" s="97"/>
      <c r="E1042" s="97"/>
      <c r="F1042" s="97"/>
      <c r="G1042" s="97"/>
      <c r="H1042" s="97"/>
      <c r="I1042" s="97"/>
      <c r="J1042" s="97"/>
      <c r="K1042" s="97"/>
      <c r="L1042" s="97"/>
      <c r="M1042" s="97"/>
      <c r="N1042" s="97"/>
      <c r="O1042" s="97"/>
      <c r="P1042" s="97"/>
      <c r="Q1042" s="97"/>
      <c r="R1042" s="97"/>
      <c r="S1042" s="97"/>
      <c r="T1042" s="97"/>
      <c r="U1042" s="97"/>
      <c r="V1042" s="97"/>
      <c r="W1042" s="97"/>
      <c r="X1042" s="97"/>
      <c r="Y1042" s="97"/>
      <c r="Z1042" s="97"/>
      <c r="AA1042" s="97"/>
      <c r="AB1042" s="97"/>
      <c r="AC1042" s="97"/>
    </row>
    <row r="1043" spans="1:29">
      <c r="A1043" s="97"/>
      <c r="B1043" s="97"/>
      <c r="C1043" s="97"/>
      <c r="D1043" s="97"/>
      <c r="E1043" s="97"/>
      <c r="F1043" s="97"/>
      <c r="G1043" s="97"/>
      <c r="H1043" s="97"/>
      <c r="I1043" s="97"/>
      <c r="J1043" s="97"/>
      <c r="K1043" s="97"/>
      <c r="L1043" s="97"/>
      <c r="M1043" s="97"/>
      <c r="N1043" s="97"/>
      <c r="O1043" s="97"/>
      <c r="P1043" s="97"/>
      <c r="Q1043" s="97"/>
      <c r="R1043" s="97"/>
      <c r="S1043" s="97"/>
      <c r="T1043" s="97"/>
      <c r="U1043" s="97"/>
      <c r="V1043" s="97"/>
      <c r="W1043" s="97"/>
      <c r="X1043" s="97"/>
      <c r="Y1043" s="97"/>
      <c r="Z1043" s="97"/>
      <c r="AA1043" s="97"/>
      <c r="AB1043" s="97"/>
      <c r="AC1043" s="97"/>
    </row>
    <row r="1044" spans="1:29">
      <c r="A1044" s="97"/>
      <c r="B1044" s="97"/>
      <c r="C1044" s="97"/>
      <c r="D1044" s="97"/>
      <c r="E1044" s="97"/>
      <c r="F1044" s="97"/>
      <c r="G1044" s="97"/>
      <c r="H1044" s="97"/>
      <c r="I1044" s="97"/>
      <c r="J1044" s="97"/>
      <c r="K1044" s="97"/>
      <c r="L1044" s="97"/>
      <c r="M1044" s="97"/>
      <c r="N1044" s="97"/>
      <c r="O1044" s="97"/>
      <c r="P1044" s="97"/>
      <c r="Q1044" s="97"/>
      <c r="R1044" s="97"/>
      <c r="S1044" s="97"/>
      <c r="T1044" s="97"/>
      <c r="U1044" s="97"/>
      <c r="V1044" s="97"/>
      <c r="W1044" s="97"/>
      <c r="X1044" s="97"/>
      <c r="Y1044" s="97"/>
      <c r="Z1044" s="97"/>
      <c r="AA1044" s="97"/>
      <c r="AB1044" s="97"/>
      <c r="AC1044" s="97"/>
    </row>
    <row r="1045" spans="1:29">
      <c r="A1045" s="97"/>
      <c r="B1045" s="97"/>
      <c r="C1045" s="97"/>
      <c r="D1045" s="97"/>
      <c r="E1045" s="97"/>
      <c r="F1045" s="97"/>
      <c r="G1045" s="97"/>
      <c r="H1045" s="97"/>
      <c r="I1045" s="97"/>
      <c r="J1045" s="97"/>
      <c r="K1045" s="97"/>
      <c r="L1045" s="97"/>
      <c r="M1045" s="97"/>
      <c r="N1045" s="97"/>
      <c r="O1045" s="97"/>
      <c r="P1045" s="97"/>
      <c r="Q1045" s="97"/>
      <c r="R1045" s="97"/>
      <c r="S1045" s="97"/>
      <c r="T1045" s="97"/>
      <c r="U1045" s="97"/>
      <c r="V1045" s="97"/>
      <c r="W1045" s="97"/>
      <c r="X1045" s="97"/>
      <c r="Y1045" s="97"/>
      <c r="Z1045" s="97"/>
      <c r="AA1045" s="97"/>
      <c r="AB1045" s="97"/>
      <c r="AC1045" s="97"/>
    </row>
    <row r="1046" spans="1:29">
      <c r="A1046" s="97"/>
      <c r="B1046" s="97"/>
      <c r="C1046" s="97"/>
      <c r="D1046" s="97"/>
      <c r="E1046" s="97"/>
      <c r="F1046" s="97"/>
      <c r="G1046" s="97"/>
      <c r="H1046" s="97"/>
      <c r="I1046" s="97"/>
      <c r="J1046" s="97"/>
      <c r="K1046" s="97"/>
      <c r="L1046" s="97"/>
      <c r="M1046" s="97"/>
      <c r="N1046" s="97"/>
      <c r="O1046" s="97"/>
      <c r="P1046" s="97"/>
      <c r="Q1046" s="97"/>
      <c r="R1046" s="97"/>
      <c r="S1046" s="97"/>
      <c r="T1046" s="97"/>
      <c r="U1046" s="97"/>
      <c r="V1046" s="97"/>
      <c r="W1046" s="97"/>
      <c r="X1046" s="97"/>
      <c r="Y1046" s="97"/>
      <c r="Z1046" s="97"/>
      <c r="AA1046" s="97"/>
      <c r="AB1046" s="97"/>
      <c r="AC1046" s="97"/>
    </row>
    <row r="1047" spans="1:29">
      <c r="A1047" s="97"/>
      <c r="B1047" s="97"/>
      <c r="C1047" s="97"/>
      <c r="D1047" s="97"/>
      <c r="E1047" s="97"/>
      <c r="F1047" s="97"/>
      <c r="G1047" s="97"/>
      <c r="H1047" s="97"/>
      <c r="I1047" s="97"/>
      <c r="J1047" s="97"/>
      <c r="K1047" s="97"/>
      <c r="L1047" s="97"/>
      <c r="M1047" s="97"/>
      <c r="N1047" s="97"/>
      <c r="O1047" s="97"/>
      <c r="P1047" s="97"/>
      <c r="Q1047" s="97"/>
      <c r="R1047" s="97"/>
      <c r="S1047" s="97"/>
      <c r="T1047" s="97"/>
      <c r="U1047" s="97"/>
      <c r="V1047" s="97"/>
      <c r="W1047" s="97"/>
      <c r="X1047" s="97"/>
      <c r="Y1047" s="97"/>
      <c r="Z1047" s="97"/>
      <c r="AA1047" s="97"/>
      <c r="AB1047" s="97"/>
      <c r="AC1047" s="97"/>
    </row>
    <row r="1048" spans="1:29">
      <c r="A1048" s="97"/>
      <c r="B1048" s="97"/>
      <c r="C1048" s="97"/>
      <c r="D1048" s="97"/>
      <c r="E1048" s="97"/>
      <c r="F1048" s="97"/>
      <c r="G1048" s="97"/>
      <c r="H1048" s="97"/>
      <c r="I1048" s="97"/>
      <c r="J1048" s="97"/>
      <c r="K1048" s="97"/>
      <c r="L1048" s="97"/>
      <c r="M1048" s="97"/>
      <c r="N1048" s="97"/>
      <c r="O1048" s="97"/>
      <c r="P1048" s="97"/>
      <c r="Q1048" s="97"/>
      <c r="R1048" s="97"/>
      <c r="S1048" s="97"/>
      <c r="T1048" s="97"/>
      <c r="U1048" s="97"/>
      <c r="V1048" s="97"/>
      <c r="W1048" s="97"/>
      <c r="X1048" s="97"/>
      <c r="Y1048" s="97"/>
      <c r="Z1048" s="97"/>
      <c r="AA1048" s="97"/>
      <c r="AB1048" s="97"/>
      <c r="AC1048" s="97"/>
    </row>
    <row r="1049" spans="1:29">
      <c r="A1049" s="97"/>
      <c r="B1049" s="97"/>
      <c r="C1049" s="97"/>
      <c r="D1049" s="97"/>
      <c r="E1049" s="97"/>
      <c r="F1049" s="97"/>
      <c r="G1049" s="97"/>
      <c r="H1049" s="97"/>
      <c r="I1049" s="97"/>
      <c r="J1049" s="97"/>
      <c r="K1049" s="97"/>
      <c r="L1049" s="97"/>
      <c r="M1049" s="97"/>
      <c r="N1049" s="97"/>
      <c r="O1049" s="97"/>
      <c r="P1049" s="97"/>
      <c r="Q1049" s="97"/>
      <c r="R1049" s="97"/>
      <c r="S1049" s="97"/>
      <c r="T1049" s="97"/>
      <c r="U1049" s="97"/>
      <c r="V1049" s="97"/>
      <c r="W1049" s="97"/>
      <c r="X1049" s="97"/>
      <c r="Y1049" s="97"/>
      <c r="Z1049" s="97"/>
      <c r="AA1049" s="97"/>
      <c r="AB1049" s="97"/>
      <c r="AC1049" s="97"/>
    </row>
    <row r="1050" spans="1:29">
      <c r="A1050" s="97"/>
      <c r="B1050" s="97"/>
      <c r="C1050" s="97"/>
      <c r="D1050" s="97"/>
      <c r="E1050" s="97"/>
      <c r="F1050" s="97"/>
      <c r="G1050" s="97"/>
      <c r="H1050" s="97"/>
      <c r="I1050" s="97"/>
      <c r="J1050" s="97"/>
      <c r="K1050" s="97"/>
      <c r="L1050" s="97"/>
      <c r="M1050" s="97"/>
      <c r="N1050" s="97"/>
      <c r="O1050" s="97"/>
      <c r="P1050" s="97"/>
      <c r="Q1050" s="97"/>
      <c r="R1050" s="97"/>
      <c r="S1050" s="97"/>
      <c r="T1050" s="97"/>
      <c r="U1050" s="97"/>
      <c r="V1050" s="97"/>
      <c r="W1050" s="97"/>
      <c r="X1050" s="97"/>
      <c r="Y1050" s="97"/>
      <c r="Z1050" s="97"/>
      <c r="AA1050" s="97"/>
      <c r="AB1050" s="97"/>
      <c r="AC1050" s="97"/>
    </row>
    <row r="1051" spans="1:29">
      <c r="A1051" s="97"/>
      <c r="B1051" s="97"/>
      <c r="C1051" s="97"/>
      <c r="D1051" s="97"/>
      <c r="E1051" s="97"/>
      <c r="F1051" s="97"/>
      <c r="G1051" s="97"/>
      <c r="H1051" s="97"/>
      <c r="I1051" s="97"/>
      <c r="J1051" s="97"/>
      <c r="K1051" s="97"/>
      <c r="L1051" s="97"/>
      <c r="M1051" s="97"/>
      <c r="N1051" s="97"/>
      <c r="O1051" s="97"/>
      <c r="P1051" s="97"/>
      <c r="Q1051" s="97"/>
      <c r="R1051" s="97"/>
      <c r="S1051" s="97"/>
      <c r="T1051" s="97"/>
      <c r="U1051" s="97"/>
      <c r="V1051" s="97"/>
      <c r="W1051" s="97"/>
      <c r="X1051" s="97"/>
      <c r="Y1051" s="97"/>
      <c r="Z1051" s="97"/>
      <c r="AA1051" s="97"/>
      <c r="AB1051" s="97"/>
      <c r="AC1051" s="97"/>
    </row>
    <row r="1052" spans="1:29">
      <c r="A1052" s="97"/>
      <c r="B1052" s="97"/>
      <c r="C1052" s="97"/>
      <c r="D1052" s="97"/>
      <c r="E1052" s="97"/>
      <c r="F1052" s="97"/>
      <c r="G1052" s="97"/>
      <c r="H1052" s="97"/>
      <c r="I1052" s="97"/>
      <c r="J1052" s="97"/>
      <c r="K1052" s="97"/>
      <c r="L1052" s="97"/>
      <c r="M1052" s="97"/>
      <c r="N1052" s="97"/>
      <c r="O1052" s="97"/>
      <c r="P1052" s="97"/>
      <c r="Q1052" s="97"/>
      <c r="R1052" s="97"/>
      <c r="S1052" s="97"/>
      <c r="T1052" s="97"/>
      <c r="U1052" s="97"/>
      <c r="V1052" s="97"/>
      <c r="W1052" s="97"/>
      <c r="X1052" s="97"/>
      <c r="Y1052" s="97"/>
      <c r="Z1052" s="97"/>
      <c r="AA1052" s="97"/>
      <c r="AB1052" s="97"/>
      <c r="AC1052" s="97"/>
    </row>
    <row r="1053" spans="1:29">
      <c r="A1053" s="97"/>
      <c r="B1053" s="97"/>
      <c r="C1053" s="97"/>
      <c r="D1053" s="97"/>
      <c r="E1053" s="97"/>
      <c r="F1053" s="97"/>
      <c r="G1053" s="97"/>
      <c r="H1053" s="97"/>
      <c r="I1053" s="97"/>
      <c r="J1053" s="97"/>
      <c r="K1053" s="97"/>
      <c r="L1053" s="97"/>
      <c r="M1053" s="97"/>
      <c r="N1053" s="97"/>
      <c r="O1053" s="97"/>
      <c r="P1053" s="97"/>
      <c r="Q1053" s="97"/>
      <c r="R1053" s="97"/>
      <c r="S1053" s="97"/>
      <c r="T1053" s="97"/>
      <c r="U1053" s="97"/>
      <c r="V1053" s="97"/>
      <c r="W1053" s="97"/>
      <c r="X1053" s="97"/>
      <c r="Y1053" s="97"/>
      <c r="Z1053" s="97"/>
      <c r="AA1053" s="97"/>
      <c r="AB1053" s="97"/>
      <c r="AC1053" s="97"/>
    </row>
    <row r="1054" spans="1:29">
      <c r="A1054" s="97"/>
      <c r="B1054" s="97"/>
      <c r="C1054" s="97"/>
      <c r="D1054" s="97"/>
      <c r="E1054" s="97"/>
      <c r="F1054" s="97"/>
      <c r="G1054" s="97"/>
      <c r="H1054" s="97"/>
      <c r="I1054" s="97"/>
      <c r="J1054" s="97"/>
      <c r="K1054" s="97"/>
      <c r="L1054" s="97"/>
      <c r="M1054" s="97"/>
      <c r="N1054" s="97"/>
      <c r="O1054" s="97"/>
      <c r="P1054" s="97"/>
      <c r="Q1054" s="97"/>
      <c r="R1054" s="97"/>
      <c r="S1054" s="97"/>
      <c r="T1054" s="97"/>
      <c r="U1054" s="97"/>
      <c r="V1054" s="97"/>
      <c r="W1054" s="97"/>
      <c r="X1054" s="97"/>
      <c r="Y1054" s="97"/>
      <c r="Z1054" s="97"/>
      <c r="AA1054" s="97"/>
      <c r="AB1054" s="97"/>
      <c r="AC1054" s="97"/>
    </row>
    <row r="1055" spans="1:29">
      <c r="A1055" s="97"/>
      <c r="B1055" s="97"/>
      <c r="C1055" s="97"/>
      <c r="D1055" s="97"/>
      <c r="E1055" s="97"/>
      <c r="F1055" s="97"/>
      <c r="G1055" s="97"/>
      <c r="H1055" s="97"/>
      <c r="I1055" s="97"/>
      <c r="J1055" s="97"/>
      <c r="K1055" s="97"/>
      <c r="L1055" s="97"/>
      <c r="M1055" s="97"/>
      <c r="N1055" s="97"/>
      <c r="O1055" s="97"/>
      <c r="P1055" s="97"/>
      <c r="Q1055" s="97"/>
      <c r="R1055" s="97"/>
      <c r="S1055" s="97"/>
      <c r="T1055" s="97"/>
      <c r="U1055" s="97"/>
      <c r="V1055" s="97"/>
      <c r="W1055" s="97"/>
      <c r="X1055" s="97"/>
      <c r="Y1055" s="97"/>
      <c r="Z1055" s="97"/>
      <c r="AA1055" s="97"/>
      <c r="AB1055" s="97"/>
      <c r="AC1055" s="97"/>
    </row>
    <row r="1056" spans="1:29">
      <c r="A1056" s="97"/>
      <c r="B1056" s="97"/>
      <c r="C1056" s="97"/>
      <c r="D1056" s="97"/>
      <c r="E1056" s="97"/>
      <c r="F1056" s="97"/>
      <c r="G1056" s="97"/>
      <c r="H1056" s="97"/>
      <c r="I1056" s="97"/>
      <c r="J1056" s="97"/>
      <c r="K1056" s="97"/>
      <c r="L1056" s="97"/>
      <c r="M1056" s="97"/>
      <c r="N1056" s="97"/>
      <c r="O1056" s="97"/>
      <c r="P1056" s="97"/>
      <c r="Q1056" s="97"/>
      <c r="R1056" s="97"/>
      <c r="S1056" s="97"/>
      <c r="T1056" s="97"/>
      <c r="U1056" s="97"/>
      <c r="V1056" s="97"/>
      <c r="W1056" s="97"/>
      <c r="X1056" s="97"/>
      <c r="Y1056" s="97"/>
      <c r="Z1056" s="97"/>
      <c r="AA1056" s="97"/>
      <c r="AB1056" s="97"/>
      <c r="AC1056" s="97"/>
    </row>
    <row r="1057" spans="1:29">
      <c r="A1057" s="97"/>
      <c r="B1057" s="97"/>
      <c r="C1057" s="97"/>
      <c r="D1057" s="97"/>
      <c r="E1057" s="97"/>
      <c r="F1057" s="97"/>
      <c r="G1057" s="97"/>
      <c r="H1057" s="97"/>
      <c r="I1057" s="97"/>
      <c r="J1057" s="97"/>
      <c r="K1057" s="97"/>
      <c r="L1057" s="97"/>
      <c r="M1057" s="97"/>
      <c r="N1057" s="97"/>
      <c r="O1057" s="97"/>
      <c r="P1057" s="97"/>
      <c r="Q1057" s="97"/>
      <c r="R1057" s="97"/>
      <c r="S1057" s="97"/>
      <c r="T1057" s="97"/>
      <c r="U1057" s="97"/>
      <c r="V1057" s="97"/>
      <c r="W1057" s="97"/>
      <c r="X1057" s="97"/>
      <c r="Y1057" s="97"/>
      <c r="Z1057" s="97"/>
      <c r="AA1057" s="97"/>
      <c r="AB1057" s="97"/>
      <c r="AC1057" s="97"/>
    </row>
    <row r="1058" spans="1:29">
      <c r="A1058" s="97"/>
      <c r="B1058" s="97"/>
      <c r="C1058" s="97"/>
      <c r="D1058" s="97"/>
      <c r="E1058" s="97"/>
      <c r="F1058" s="97"/>
      <c r="G1058" s="97"/>
      <c r="H1058" s="97"/>
      <c r="I1058" s="97"/>
      <c r="J1058" s="97"/>
      <c r="K1058" s="97"/>
      <c r="L1058" s="97"/>
      <c r="M1058" s="97"/>
      <c r="N1058" s="97"/>
      <c r="O1058" s="97"/>
      <c r="P1058" s="97"/>
      <c r="Q1058" s="97"/>
      <c r="R1058" s="97"/>
      <c r="S1058" s="97"/>
      <c r="T1058" s="97"/>
      <c r="U1058" s="97"/>
      <c r="V1058" s="97"/>
      <c r="W1058" s="97"/>
      <c r="X1058" s="97"/>
      <c r="Y1058" s="97"/>
      <c r="Z1058" s="97"/>
      <c r="AA1058" s="97"/>
      <c r="AB1058" s="97"/>
      <c r="AC1058" s="97"/>
    </row>
    <row r="1059" spans="1:29">
      <c r="A1059" s="97"/>
      <c r="B1059" s="97"/>
      <c r="C1059" s="97"/>
      <c r="D1059" s="97"/>
      <c r="E1059" s="97"/>
      <c r="F1059" s="97"/>
      <c r="G1059" s="97"/>
      <c r="H1059" s="97"/>
      <c r="I1059" s="97"/>
      <c r="J1059" s="97"/>
      <c r="K1059" s="97"/>
      <c r="L1059" s="97"/>
      <c r="M1059" s="97"/>
      <c r="N1059" s="97"/>
      <c r="O1059" s="97"/>
      <c r="P1059" s="97"/>
      <c r="Q1059" s="97"/>
      <c r="R1059" s="97"/>
      <c r="S1059" s="97"/>
      <c r="T1059" s="97"/>
      <c r="U1059" s="97"/>
      <c r="V1059" s="97"/>
      <c r="W1059" s="97"/>
      <c r="X1059" s="97"/>
      <c r="Y1059" s="97"/>
      <c r="Z1059" s="97"/>
      <c r="AA1059" s="97"/>
      <c r="AB1059" s="97"/>
      <c r="AC1059" s="97"/>
    </row>
    <row r="1060" spans="1:29">
      <c r="A1060" s="97"/>
      <c r="B1060" s="97"/>
      <c r="C1060" s="97"/>
      <c r="D1060" s="97"/>
      <c r="E1060" s="97"/>
      <c r="F1060" s="97"/>
      <c r="G1060" s="97"/>
      <c r="H1060" s="97"/>
      <c r="I1060" s="97"/>
      <c r="J1060" s="97"/>
      <c r="K1060" s="97"/>
      <c r="L1060" s="97"/>
      <c r="M1060" s="97"/>
      <c r="N1060" s="97"/>
      <c r="O1060" s="97"/>
      <c r="P1060" s="97"/>
      <c r="Q1060" s="97"/>
      <c r="R1060" s="97"/>
      <c r="S1060" s="97"/>
      <c r="T1060" s="97"/>
      <c r="U1060" s="97"/>
      <c r="V1060" s="97"/>
      <c r="W1060" s="97"/>
      <c r="X1060" s="97"/>
      <c r="Y1060" s="97"/>
      <c r="Z1060" s="97"/>
      <c r="AA1060" s="97"/>
      <c r="AB1060" s="97"/>
      <c r="AC1060" s="97"/>
    </row>
    <row r="1061" spans="1:29">
      <c r="A1061" s="97"/>
      <c r="B1061" s="97"/>
      <c r="C1061" s="97"/>
      <c r="D1061" s="97"/>
      <c r="E1061" s="97"/>
      <c r="F1061" s="97"/>
      <c r="G1061" s="97"/>
      <c r="H1061" s="97"/>
      <c r="I1061" s="97"/>
      <c r="J1061" s="97"/>
      <c r="K1061" s="97"/>
      <c r="L1061" s="97"/>
      <c r="M1061" s="97"/>
      <c r="N1061" s="97"/>
      <c r="O1061" s="97"/>
      <c r="P1061" s="97"/>
      <c r="Q1061" s="97"/>
      <c r="R1061" s="97"/>
      <c r="S1061" s="97"/>
      <c r="T1061" s="97"/>
      <c r="U1061" s="97"/>
      <c r="V1061" s="97"/>
      <c r="W1061" s="97"/>
      <c r="X1061" s="97"/>
      <c r="Y1061" s="97"/>
      <c r="Z1061" s="97"/>
      <c r="AA1061" s="97"/>
      <c r="AB1061" s="97"/>
      <c r="AC1061" s="97"/>
    </row>
    <row r="1062" spans="1:29">
      <c r="A1062" s="97"/>
      <c r="B1062" s="97"/>
      <c r="C1062" s="97"/>
      <c r="D1062" s="97"/>
      <c r="E1062" s="97"/>
      <c r="F1062" s="97"/>
      <c r="G1062" s="97"/>
      <c r="H1062" s="97"/>
      <c r="I1062" s="97"/>
      <c r="J1062" s="97"/>
      <c r="K1062" s="97"/>
      <c r="L1062" s="97"/>
      <c r="M1062" s="97"/>
      <c r="N1062" s="97"/>
      <c r="O1062" s="97"/>
      <c r="P1062" s="97"/>
      <c r="Q1062" s="97"/>
      <c r="R1062" s="97"/>
      <c r="S1062" s="97"/>
      <c r="T1062" s="97"/>
      <c r="U1062" s="97"/>
      <c r="V1062" s="97"/>
      <c r="W1062" s="97"/>
      <c r="X1062" s="97"/>
      <c r="Y1062" s="97"/>
      <c r="Z1062" s="97"/>
      <c r="AA1062" s="97"/>
      <c r="AB1062" s="97"/>
      <c r="AC1062" s="97"/>
    </row>
    <row r="1063" spans="1:29">
      <c r="A1063" s="97"/>
      <c r="B1063" s="97"/>
      <c r="C1063" s="97"/>
      <c r="D1063" s="97"/>
      <c r="E1063" s="97"/>
      <c r="F1063" s="97"/>
      <c r="G1063" s="97"/>
      <c r="H1063" s="97"/>
      <c r="I1063" s="97"/>
      <c r="J1063" s="97"/>
      <c r="K1063" s="97"/>
      <c r="L1063" s="97"/>
      <c r="M1063" s="97"/>
      <c r="N1063" s="97"/>
      <c r="O1063" s="97"/>
      <c r="P1063" s="97"/>
      <c r="Q1063" s="97"/>
      <c r="R1063" s="97"/>
      <c r="S1063" s="97"/>
      <c r="T1063" s="97"/>
      <c r="U1063" s="97"/>
      <c r="V1063" s="97"/>
      <c r="W1063" s="97"/>
      <c r="X1063" s="97"/>
      <c r="Y1063" s="97"/>
      <c r="Z1063" s="97"/>
      <c r="AA1063" s="97"/>
      <c r="AB1063" s="97"/>
      <c r="AC1063" s="97"/>
    </row>
    <row r="1064" spans="1:29">
      <c r="A1064" s="97"/>
      <c r="B1064" s="97"/>
      <c r="C1064" s="97"/>
      <c r="D1064" s="97"/>
      <c r="E1064" s="97"/>
      <c r="F1064" s="97"/>
      <c r="G1064" s="97"/>
      <c r="H1064" s="97"/>
      <c r="I1064" s="97"/>
      <c r="J1064" s="97"/>
      <c r="K1064" s="97"/>
      <c r="L1064" s="97"/>
      <c r="M1064" s="97"/>
      <c r="N1064" s="97"/>
      <c r="O1064" s="97"/>
      <c r="P1064" s="97"/>
      <c r="Q1064" s="97"/>
      <c r="R1064" s="97"/>
      <c r="S1064" s="97"/>
      <c r="T1064" s="97"/>
      <c r="U1064" s="97"/>
      <c r="V1064" s="97"/>
      <c r="W1064" s="97"/>
      <c r="X1064" s="97"/>
      <c r="Y1064" s="97"/>
      <c r="Z1064" s="97"/>
      <c r="AA1064" s="97"/>
      <c r="AB1064" s="97"/>
      <c r="AC1064" s="97"/>
    </row>
    <row r="1065" spans="1:29">
      <c r="A1065" s="97"/>
      <c r="B1065" s="97"/>
      <c r="C1065" s="97"/>
      <c r="D1065" s="97"/>
      <c r="E1065" s="97"/>
      <c r="F1065" s="97"/>
      <c r="G1065" s="97"/>
      <c r="H1065" s="97"/>
      <c r="I1065" s="97"/>
      <c r="J1065" s="97"/>
      <c r="K1065" s="97"/>
      <c r="L1065" s="97"/>
      <c r="M1065" s="97"/>
      <c r="N1065" s="97"/>
      <c r="O1065" s="97"/>
      <c r="P1065" s="97"/>
      <c r="Q1065" s="97"/>
      <c r="R1065" s="97"/>
      <c r="S1065" s="97"/>
      <c r="T1065" s="97"/>
      <c r="U1065" s="97"/>
      <c r="V1065" s="97"/>
      <c r="W1065" s="97"/>
      <c r="X1065" s="97"/>
      <c r="Y1065" s="97"/>
      <c r="Z1065" s="97"/>
      <c r="AA1065" s="97"/>
      <c r="AB1065" s="97"/>
      <c r="AC1065" s="97"/>
    </row>
    <row r="1066" spans="1:29">
      <c r="A1066" s="97"/>
      <c r="B1066" s="97"/>
      <c r="C1066" s="97"/>
      <c r="D1066" s="97"/>
      <c r="E1066" s="97"/>
      <c r="F1066" s="97"/>
      <c r="G1066" s="97"/>
      <c r="H1066" s="97"/>
      <c r="I1066" s="97"/>
      <c r="J1066" s="97"/>
      <c r="K1066" s="97"/>
      <c r="L1066" s="97"/>
      <c r="M1066" s="97"/>
      <c r="N1066" s="97"/>
      <c r="O1066" s="97"/>
      <c r="P1066" s="97"/>
      <c r="Q1066" s="97"/>
      <c r="R1066" s="97"/>
      <c r="S1066" s="97"/>
      <c r="T1066" s="97"/>
      <c r="U1066" s="97"/>
      <c r="V1066" s="97"/>
      <c r="W1066" s="97"/>
      <c r="X1066" s="97"/>
      <c r="Y1066" s="97"/>
      <c r="Z1066" s="97"/>
      <c r="AA1066" s="97"/>
      <c r="AB1066" s="97"/>
      <c r="AC1066" s="97"/>
    </row>
    <row r="1067" spans="1:29">
      <c r="A1067" s="97"/>
      <c r="B1067" s="97"/>
      <c r="C1067" s="97"/>
      <c r="D1067" s="97"/>
      <c r="E1067" s="97"/>
      <c r="F1067" s="97"/>
      <c r="G1067" s="97"/>
      <c r="H1067" s="97"/>
      <c r="I1067" s="97"/>
      <c r="J1067" s="97"/>
      <c r="K1067" s="97"/>
      <c r="L1067" s="97"/>
      <c r="M1067" s="97"/>
      <c r="N1067" s="97"/>
      <c r="O1067" s="97"/>
      <c r="P1067" s="97"/>
      <c r="Q1067" s="97"/>
      <c r="R1067" s="97"/>
      <c r="S1067" s="97"/>
      <c r="T1067" s="97"/>
      <c r="U1067" s="97"/>
      <c r="V1067" s="97"/>
      <c r="W1067" s="97"/>
      <c r="X1067" s="97"/>
      <c r="Y1067" s="97"/>
      <c r="Z1067" s="97"/>
      <c r="AA1067" s="97"/>
      <c r="AB1067" s="97"/>
      <c r="AC1067" s="97"/>
    </row>
    <row r="1068" spans="1:29">
      <c r="A1068" s="97"/>
      <c r="B1068" s="97"/>
      <c r="C1068" s="97"/>
      <c r="D1068" s="97"/>
      <c r="E1068" s="97"/>
      <c r="F1068" s="97"/>
      <c r="G1068" s="97"/>
      <c r="H1068" s="97"/>
      <c r="I1068" s="97"/>
      <c r="J1068" s="97"/>
      <c r="K1068" s="97"/>
      <c r="L1068" s="97"/>
      <c r="M1068" s="97"/>
      <c r="N1068" s="97"/>
      <c r="O1068" s="97"/>
      <c r="P1068" s="97"/>
      <c r="Q1068" s="97"/>
      <c r="R1068" s="97"/>
      <c r="S1068" s="97"/>
      <c r="T1068" s="97"/>
      <c r="U1068" s="97"/>
      <c r="V1068" s="97"/>
      <c r="W1068" s="97"/>
      <c r="X1068" s="97"/>
      <c r="Y1068" s="97"/>
      <c r="Z1068" s="97"/>
      <c r="AA1068" s="97"/>
      <c r="AB1068" s="97"/>
      <c r="AC1068" s="97"/>
    </row>
    <row r="1069" spans="1:29">
      <c r="A1069" s="97"/>
      <c r="B1069" s="97"/>
      <c r="C1069" s="97"/>
      <c r="D1069" s="97"/>
      <c r="E1069" s="97"/>
      <c r="F1069" s="97"/>
      <c r="G1069" s="97"/>
      <c r="H1069" s="97"/>
      <c r="I1069" s="97"/>
      <c r="J1069" s="97"/>
      <c r="K1069" s="97"/>
      <c r="L1069" s="97"/>
      <c r="M1069" s="97"/>
      <c r="N1069" s="97"/>
      <c r="O1069" s="97"/>
      <c r="P1069" s="97"/>
      <c r="Q1069" s="97"/>
      <c r="R1069" s="97"/>
      <c r="S1069" s="97"/>
      <c r="T1069" s="97"/>
      <c r="U1069" s="97"/>
      <c r="V1069" s="97"/>
      <c r="W1069" s="97"/>
      <c r="X1069" s="97"/>
      <c r="Y1069" s="97"/>
      <c r="Z1069" s="97"/>
      <c r="AA1069" s="97"/>
      <c r="AB1069" s="97"/>
      <c r="AC1069" s="97"/>
    </row>
    <row r="1070" spans="1:29">
      <c r="A1070" s="97"/>
      <c r="B1070" s="97"/>
      <c r="C1070" s="97"/>
      <c r="D1070" s="97"/>
      <c r="E1070" s="97"/>
      <c r="F1070" s="97"/>
      <c r="G1070" s="97"/>
      <c r="H1070" s="97"/>
      <c r="I1070" s="97"/>
      <c r="J1070" s="97"/>
      <c r="K1070" s="97"/>
      <c r="L1070" s="97"/>
      <c r="M1070" s="97"/>
      <c r="N1070" s="97"/>
      <c r="O1070" s="97"/>
      <c r="P1070" s="97"/>
      <c r="Q1070" s="97"/>
      <c r="R1070" s="97"/>
      <c r="S1070" s="97"/>
      <c r="T1070" s="97"/>
      <c r="U1070" s="97"/>
      <c r="V1070" s="97"/>
      <c r="W1070" s="97"/>
      <c r="X1070" s="97"/>
      <c r="Y1070" s="97"/>
      <c r="Z1070" s="97"/>
      <c r="AA1070" s="97"/>
      <c r="AB1070" s="97"/>
      <c r="AC1070" s="97"/>
    </row>
    <row r="1071" spans="1:29">
      <c r="A1071" s="97"/>
      <c r="B1071" s="97"/>
      <c r="C1071" s="97"/>
      <c r="D1071" s="97"/>
      <c r="E1071" s="97"/>
      <c r="F1071" s="97"/>
      <c r="G1071" s="97"/>
      <c r="H1071" s="97"/>
      <c r="I1071" s="97"/>
      <c r="J1071" s="97"/>
      <c r="K1071" s="97"/>
      <c r="L1071" s="97"/>
      <c r="M1071" s="97"/>
      <c r="N1071" s="97"/>
      <c r="O1071" s="97"/>
      <c r="P1071" s="97"/>
      <c r="Q1071" s="97"/>
      <c r="R1071" s="97"/>
      <c r="S1071" s="97"/>
      <c r="T1071" s="97"/>
      <c r="U1071" s="97"/>
      <c r="V1071" s="97"/>
      <c r="W1071" s="97"/>
      <c r="X1071" s="97"/>
      <c r="Y1071" s="97"/>
      <c r="Z1071" s="97"/>
      <c r="AA1071" s="97"/>
      <c r="AB1071" s="97"/>
      <c r="AC1071" s="97"/>
    </row>
    <row r="1072" spans="1:29">
      <c r="A1072" s="97"/>
      <c r="B1072" s="97"/>
      <c r="C1072" s="97"/>
      <c r="D1072" s="97"/>
      <c r="E1072" s="97"/>
      <c r="F1072" s="97"/>
      <c r="G1072" s="97"/>
      <c r="H1072" s="97"/>
      <c r="I1072" s="97"/>
      <c r="J1072" s="97"/>
      <c r="K1072" s="97"/>
      <c r="L1072" s="97"/>
      <c r="M1072" s="97"/>
      <c r="N1072" s="97"/>
      <c r="O1072" s="97"/>
      <c r="P1072" s="97"/>
      <c r="Q1072" s="97"/>
      <c r="R1072" s="97"/>
      <c r="S1072" s="97"/>
      <c r="T1072" s="97"/>
      <c r="U1072" s="97"/>
      <c r="V1072" s="97"/>
      <c r="W1072" s="97"/>
      <c r="X1072" s="97"/>
      <c r="Y1072" s="97"/>
      <c r="Z1072" s="97"/>
      <c r="AA1072" s="97"/>
      <c r="AB1072" s="97"/>
      <c r="AC1072" s="97"/>
    </row>
    <row r="1073" spans="1:29">
      <c r="A1073" s="97"/>
      <c r="B1073" s="97"/>
      <c r="C1073" s="97"/>
      <c r="D1073" s="97"/>
      <c r="E1073" s="97"/>
      <c r="F1073" s="97"/>
      <c r="G1073" s="97"/>
      <c r="H1073" s="97"/>
      <c r="I1073" s="97"/>
      <c r="J1073" s="97"/>
      <c r="K1073" s="97"/>
      <c r="L1073" s="97"/>
      <c r="M1073" s="97"/>
      <c r="N1073" s="97"/>
      <c r="O1073" s="97"/>
      <c r="P1073" s="97"/>
      <c r="Q1073" s="97"/>
      <c r="R1073" s="97"/>
      <c r="S1073" s="97"/>
      <c r="T1073" s="97"/>
      <c r="U1073" s="97"/>
      <c r="V1073" s="97"/>
      <c r="W1073" s="97"/>
      <c r="X1073" s="97"/>
      <c r="Y1073" s="97"/>
      <c r="Z1073" s="97"/>
      <c r="AA1073" s="97"/>
      <c r="AB1073" s="97"/>
      <c r="AC1073" s="97"/>
    </row>
    <row r="1074" spans="1:29">
      <c r="A1074" s="97"/>
      <c r="B1074" s="97"/>
      <c r="C1074" s="97"/>
      <c r="D1074" s="97"/>
      <c r="E1074" s="97"/>
      <c r="F1074" s="97"/>
      <c r="G1074" s="97"/>
      <c r="H1074" s="97"/>
      <c r="I1074" s="97"/>
      <c r="J1074" s="97"/>
      <c r="K1074" s="97"/>
      <c r="L1074" s="97"/>
      <c r="M1074" s="97"/>
      <c r="N1074" s="97"/>
      <c r="O1074" s="97"/>
      <c r="P1074" s="97"/>
      <c r="Q1074" s="97"/>
      <c r="R1074" s="97"/>
      <c r="S1074" s="97"/>
      <c r="T1074" s="97"/>
      <c r="U1074" s="97"/>
      <c r="V1074" s="97"/>
      <c r="W1074" s="97"/>
      <c r="X1074" s="97"/>
      <c r="Y1074" s="97"/>
      <c r="Z1074" s="97"/>
      <c r="AA1074" s="97"/>
      <c r="AB1074" s="97"/>
      <c r="AC1074" s="97"/>
    </row>
    <row r="1075" spans="1:29">
      <c r="A1075" s="97"/>
      <c r="B1075" s="97"/>
      <c r="C1075" s="97"/>
      <c r="D1075" s="97"/>
      <c r="E1075" s="97"/>
      <c r="F1075" s="97"/>
      <c r="G1075" s="97"/>
      <c r="H1075" s="97"/>
      <c r="I1075" s="97"/>
      <c r="J1075" s="97"/>
      <c r="K1075" s="97"/>
      <c r="L1075" s="97"/>
      <c r="M1075" s="97"/>
      <c r="N1075" s="97"/>
      <c r="O1075" s="97"/>
      <c r="P1075" s="97"/>
      <c r="Q1075" s="97"/>
      <c r="R1075" s="97"/>
      <c r="S1075" s="97"/>
      <c r="T1075" s="97"/>
      <c r="U1075" s="97"/>
      <c r="V1075" s="97"/>
      <c r="W1075" s="97"/>
      <c r="X1075" s="97"/>
      <c r="Y1075" s="97"/>
      <c r="Z1075" s="97"/>
      <c r="AA1075" s="97"/>
      <c r="AB1075" s="97"/>
      <c r="AC1075" s="97"/>
    </row>
    <row r="1076" spans="1:29">
      <c r="A1076" s="97"/>
      <c r="B1076" s="97"/>
      <c r="C1076" s="97"/>
      <c r="D1076" s="97"/>
      <c r="E1076" s="97"/>
      <c r="F1076" s="97"/>
      <c r="G1076" s="97"/>
      <c r="H1076" s="97"/>
      <c r="I1076" s="97"/>
      <c r="J1076" s="97"/>
      <c r="K1076" s="97"/>
      <c r="L1076" s="97"/>
      <c r="M1076" s="97"/>
      <c r="N1076" s="97"/>
      <c r="O1076" s="97"/>
      <c r="P1076" s="97"/>
      <c r="Q1076" s="97"/>
      <c r="R1076" s="97"/>
      <c r="S1076" s="97"/>
      <c r="T1076" s="97"/>
      <c r="U1076" s="97"/>
      <c r="V1076" s="97"/>
      <c r="W1076" s="97"/>
      <c r="X1076" s="97"/>
      <c r="Y1076" s="97"/>
      <c r="Z1076" s="97"/>
      <c r="AA1076" s="97"/>
      <c r="AB1076" s="97"/>
      <c r="AC1076" s="97"/>
    </row>
    <row r="1077" spans="1:29">
      <c r="A1077" s="97"/>
      <c r="B1077" s="97"/>
      <c r="C1077" s="97"/>
      <c r="D1077" s="97"/>
      <c r="E1077" s="97"/>
      <c r="F1077" s="97"/>
      <c r="G1077" s="97"/>
      <c r="H1077" s="97"/>
      <c r="I1077" s="97"/>
      <c r="J1077" s="97"/>
      <c r="K1077" s="97"/>
      <c r="L1077" s="97"/>
      <c r="M1077" s="97"/>
      <c r="N1077" s="97"/>
      <c r="O1077" s="97"/>
      <c r="P1077" s="97"/>
      <c r="Q1077" s="97"/>
      <c r="R1077" s="97"/>
      <c r="S1077" s="97"/>
      <c r="T1077" s="97"/>
      <c r="U1077" s="97"/>
      <c r="V1077" s="97"/>
      <c r="W1077" s="97"/>
      <c r="X1077" s="97"/>
      <c r="Y1077" s="97"/>
      <c r="Z1077" s="97"/>
      <c r="AA1077" s="97"/>
      <c r="AB1077" s="97"/>
      <c r="AC1077" s="97"/>
    </row>
    <row r="1078" spans="1:29">
      <c r="A1078" s="97"/>
      <c r="B1078" s="97"/>
      <c r="C1078" s="97"/>
      <c r="D1078" s="97"/>
      <c r="E1078" s="97"/>
      <c r="F1078" s="97"/>
      <c r="G1078" s="97"/>
      <c r="H1078" s="97"/>
      <c r="I1078" s="97"/>
      <c r="J1078" s="97"/>
      <c r="K1078" s="97"/>
      <c r="L1078" s="97"/>
      <c r="M1078" s="97"/>
      <c r="N1078" s="97"/>
      <c r="O1078" s="97"/>
      <c r="P1078" s="97"/>
      <c r="Q1078" s="97"/>
      <c r="R1078" s="97"/>
      <c r="S1078" s="97"/>
      <c r="T1078" s="97"/>
      <c r="U1078" s="97"/>
      <c r="V1078" s="97"/>
      <c r="W1078" s="97"/>
      <c r="X1078" s="97"/>
      <c r="Y1078" s="97"/>
      <c r="Z1078" s="97"/>
      <c r="AA1078" s="97"/>
      <c r="AB1078" s="97"/>
      <c r="AC1078" s="97"/>
    </row>
    <row r="1079" spans="1:29">
      <c r="A1079" s="97"/>
      <c r="B1079" s="97"/>
      <c r="C1079" s="97"/>
      <c r="D1079" s="97"/>
      <c r="E1079" s="97"/>
      <c r="F1079" s="97"/>
      <c r="G1079" s="97"/>
      <c r="H1079" s="97"/>
      <c r="I1079" s="97"/>
      <c r="J1079" s="97"/>
      <c r="K1079" s="97"/>
      <c r="L1079" s="97"/>
      <c r="M1079" s="97"/>
      <c r="N1079" s="97"/>
      <c r="O1079" s="97"/>
      <c r="P1079" s="97"/>
      <c r="Q1079" s="97"/>
      <c r="R1079" s="97"/>
      <c r="S1079" s="97"/>
      <c r="T1079" s="97"/>
      <c r="U1079" s="97"/>
      <c r="V1079" s="97"/>
      <c r="W1079" s="97"/>
      <c r="X1079" s="97"/>
      <c r="Y1079" s="97"/>
      <c r="Z1079" s="97"/>
      <c r="AA1079" s="97"/>
      <c r="AB1079" s="97"/>
      <c r="AC1079" s="97"/>
    </row>
    <row r="1080" spans="1:29">
      <c r="A1080" s="97"/>
      <c r="B1080" s="97"/>
      <c r="C1080" s="97"/>
      <c r="D1080" s="97"/>
      <c r="E1080" s="97"/>
      <c r="F1080" s="97"/>
      <c r="G1080" s="97"/>
      <c r="H1080" s="97"/>
      <c r="I1080" s="97"/>
      <c r="J1080" s="97"/>
      <c r="K1080" s="97"/>
      <c r="L1080" s="97"/>
      <c r="M1080" s="97"/>
      <c r="N1080" s="97"/>
      <c r="O1080" s="97"/>
      <c r="P1080" s="97"/>
      <c r="Q1080" s="97"/>
      <c r="R1080" s="97"/>
      <c r="S1080" s="97"/>
      <c r="T1080" s="97"/>
      <c r="U1080" s="97"/>
      <c r="V1080" s="97"/>
      <c r="W1080" s="97"/>
      <c r="X1080" s="97"/>
      <c r="Y1080" s="97"/>
      <c r="Z1080" s="97"/>
      <c r="AA1080" s="97"/>
      <c r="AB1080" s="97"/>
      <c r="AC1080" s="97"/>
    </row>
    <row r="1081" spans="1:29">
      <c r="A1081" s="97"/>
      <c r="B1081" s="97"/>
      <c r="C1081" s="97"/>
      <c r="D1081" s="97"/>
      <c r="E1081" s="97"/>
      <c r="F1081" s="97"/>
      <c r="G1081" s="97"/>
      <c r="H1081" s="97"/>
      <c r="I1081" s="97"/>
      <c r="J1081" s="97"/>
      <c r="K1081" s="97"/>
      <c r="L1081" s="97"/>
      <c r="M1081" s="97"/>
      <c r="N1081" s="97"/>
      <c r="O1081" s="97"/>
      <c r="P1081" s="97"/>
      <c r="Q1081" s="97"/>
      <c r="R1081" s="97"/>
      <c r="S1081" s="97"/>
      <c r="T1081" s="97"/>
      <c r="U1081" s="97"/>
      <c r="V1081" s="97"/>
      <c r="W1081" s="97"/>
      <c r="X1081" s="97"/>
      <c r="Y1081" s="97"/>
      <c r="Z1081" s="97"/>
      <c r="AA1081" s="97"/>
      <c r="AB1081" s="97"/>
      <c r="AC1081" s="97"/>
    </row>
    <row r="1082" spans="1:29">
      <c r="A1082" s="97"/>
      <c r="B1082" s="97"/>
      <c r="C1082" s="97"/>
      <c r="D1082" s="97"/>
      <c r="E1082" s="97"/>
      <c r="F1082" s="97"/>
      <c r="G1082" s="97"/>
      <c r="H1082" s="97"/>
      <c r="I1082" s="97"/>
      <c r="J1082" s="97"/>
      <c r="K1082" s="97"/>
      <c r="L1082" s="97"/>
      <c r="M1082" s="97"/>
      <c r="N1082" s="97"/>
      <c r="O1082" s="97"/>
      <c r="P1082" s="97"/>
      <c r="Q1082" s="97"/>
      <c r="R1082" s="97"/>
      <c r="S1082" s="97"/>
      <c r="T1082" s="97"/>
      <c r="U1082" s="97"/>
      <c r="V1082" s="97"/>
      <c r="W1082" s="97"/>
      <c r="X1082" s="97"/>
      <c r="Y1082" s="97"/>
      <c r="Z1082" s="97"/>
      <c r="AA1082" s="97"/>
      <c r="AB1082" s="97"/>
      <c r="AC1082" s="97"/>
    </row>
    <row r="1083" spans="1:29">
      <c r="A1083" s="97"/>
      <c r="B1083" s="97"/>
      <c r="C1083" s="97"/>
      <c r="D1083" s="97"/>
      <c r="E1083" s="97"/>
      <c r="F1083" s="97"/>
      <c r="G1083" s="97"/>
      <c r="H1083" s="97"/>
      <c r="I1083" s="97"/>
      <c r="J1083" s="97"/>
      <c r="K1083" s="97"/>
      <c r="L1083" s="97"/>
      <c r="M1083" s="97"/>
      <c r="N1083" s="97"/>
      <c r="O1083" s="97"/>
      <c r="P1083" s="97"/>
      <c r="Q1083" s="97"/>
      <c r="R1083" s="97"/>
      <c r="S1083" s="97"/>
      <c r="T1083" s="97"/>
      <c r="U1083" s="97"/>
      <c r="V1083" s="97"/>
      <c r="W1083" s="97"/>
      <c r="X1083" s="97"/>
      <c r="Y1083" s="97"/>
      <c r="Z1083" s="97"/>
      <c r="AA1083" s="97"/>
      <c r="AB1083" s="97"/>
      <c r="AC1083" s="97"/>
    </row>
    <row r="1084" spans="1:29">
      <c r="A1084" s="97"/>
      <c r="B1084" s="97"/>
      <c r="C1084" s="97"/>
      <c r="D1084" s="97"/>
      <c r="E1084" s="97"/>
      <c r="F1084" s="97"/>
      <c r="G1084" s="97"/>
      <c r="H1084" s="97"/>
      <c r="I1084" s="97"/>
      <c r="J1084" s="97"/>
      <c r="K1084" s="97"/>
      <c r="L1084" s="97"/>
      <c r="M1084" s="97"/>
      <c r="N1084" s="97"/>
      <c r="O1084" s="97"/>
      <c r="P1084" s="97"/>
      <c r="Q1084" s="97"/>
      <c r="R1084" s="97"/>
      <c r="S1084" s="97"/>
      <c r="T1084" s="97"/>
      <c r="U1084" s="97"/>
      <c r="V1084" s="97"/>
      <c r="W1084" s="97"/>
      <c r="X1084" s="97"/>
      <c r="Y1084" s="97"/>
      <c r="Z1084" s="97"/>
      <c r="AA1084" s="97"/>
      <c r="AB1084" s="97"/>
      <c r="AC1084" s="97"/>
    </row>
    <row r="1085" spans="1:29">
      <c r="A1085" s="97"/>
      <c r="B1085" s="97"/>
      <c r="C1085" s="97"/>
      <c r="D1085" s="97"/>
      <c r="E1085" s="97"/>
      <c r="F1085" s="97"/>
      <c r="G1085" s="97"/>
      <c r="H1085" s="97"/>
      <c r="I1085" s="97"/>
      <c r="J1085" s="97"/>
      <c r="K1085" s="97"/>
      <c r="L1085" s="97"/>
      <c r="M1085" s="97"/>
      <c r="N1085" s="97"/>
      <c r="O1085" s="97"/>
      <c r="P1085" s="97"/>
      <c r="Q1085" s="97"/>
      <c r="R1085" s="97"/>
      <c r="S1085" s="97"/>
      <c r="T1085" s="97"/>
      <c r="U1085" s="97"/>
      <c r="V1085" s="97"/>
      <c r="W1085" s="97"/>
      <c r="X1085" s="97"/>
      <c r="Y1085" s="97"/>
      <c r="Z1085" s="97"/>
      <c r="AA1085" s="97"/>
      <c r="AB1085" s="97"/>
      <c r="AC1085" s="97"/>
    </row>
    <row r="1086" spans="1:29">
      <c r="A1086" s="97"/>
      <c r="B1086" s="97"/>
      <c r="C1086" s="97"/>
      <c r="D1086" s="97"/>
      <c r="E1086" s="97"/>
      <c r="F1086" s="97"/>
      <c r="G1086" s="97"/>
      <c r="H1086" s="97"/>
      <c r="I1086" s="97"/>
      <c r="J1086" s="97"/>
      <c r="K1086" s="97"/>
      <c r="L1086" s="97"/>
      <c r="M1086" s="97"/>
      <c r="N1086" s="97"/>
      <c r="O1086" s="97"/>
      <c r="P1086" s="97"/>
      <c r="Q1086" s="97"/>
      <c r="R1086" s="97"/>
      <c r="S1086" s="97"/>
      <c r="T1086" s="97"/>
      <c r="U1086" s="97"/>
      <c r="V1086" s="97"/>
      <c r="W1086" s="97"/>
      <c r="X1086" s="97"/>
      <c r="Y1086" s="97"/>
      <c r="Z1086" s="97"/>
      <c r="AA1086" s="97"/>
      <c r="AB1086" s="97"/>
      <c r="AC1086" s="97"/>
    </row>
    <row r="1087" spans="1:29">
      <c r="A1087" s="97"/>
      <c r="B1087" s="97"/>
      <c r="C1087" s="97"/>
      <c r="D1087" s="97"/>
      <c r="E1087" s="97"/>
      <c r="F1087" s="97"/>
      <c r="G1087" s="97"/>
      <c r="H1087" s="97"/>
      <c r="I1087" s="97"/>
      <c r="J1087" s="97"/>
      <c r="K1087" s="97"/>
      <c r="L1087" s="97"/>
      <c r="M1087" s="97"/>
      <c r="N1087" s="97"/>
      <c r="O1087" s="97"/>
      <c r="P1087" s="97"/>
      <c r="Q1087" s="97"/>
      <c r="R1087" s="97"/>
      <c r="S1087" s="97"/>
      <c r="T1087" s="97"/>
      <c r="U1087" s="97"/>
      <c r="V1087" s="97"/>
      <c r="W1087" s="97"/>
      <c r="X1087" s="97"/>
      <c r="Y1087" s="97"/>
      <c r="Z1087" s="97"/>
      <c r="AA1087" s="97"/>
      <c r="AB1087" s="97"/>
      <c r="AC1087" s="97"/>
    </row>
    <row r="1088" spans="1:29">
      <c r="A1088" s="97"/>
      <c r="B1088" s="97"/>
      <c r="C1088" s="97"/>
      <c r="D1088" s="97"/>
      <c r="E1088" s="97"/>
      <c r="F1088" s="97"/>
      <c r="G1088" s="97"/>
      <c r="H1088" s="97"/>
      <c r="I1088" s="97"/>
      <c r="J1088" s="97"/>
      <c r="K1088" s="97"/>
      <c r="L1088" s="97"/>
      <c r="M1088" s="97"/>
      <c r="N1088" s="97"/>
      <c r="O1088" s="97"/>
      <c r="P1088" s="97"/>
      <c r="Q1088" s="97"/>
      <c r="R1088" s="97"/>
      <c r="S1088" s="97"/>
      <c r="T1088" s="97"/>
      <c r="U1088" s="97"/>
      <c r="V1088" s="97"/>
      <c r="W1088" s="97"/>
      <c r="X1088" s="97"/>
      <c r="Y1088" s="97"/>
      <c r="Z1088" s="97"/>
      <c r="AA1088" s="97"/>
      <c r="AB1088" s="97"/>
      <c r="AC1088" s="97"/>
    </row>
    <row r="1089" spans="1:29">
      <c r="A1089" s="97"/>
      <c r="B1089" s="97"/>
      <c r="C1089" s="97"/>
      <c r="D1089" s="97"/>
      <c r="E1089" s="97"/>
      <c r="F1089" s="97"/>
      <c r="G1089" s="97"/>
      <c r="H1089" s="97"/>
      <c r="I1089" s="97"/>
      <c r="J1089" s="97"/>
      <c r="K1089" s="97"/>
      <c r="L1089" s="97"/>
      <c r="M1089" s="97"/>
      <c r="N1089" s="97"/>
      <c r="O1089" s="97"/>
      <c r="P1089" s="97"/>
      <c r="Q1089" s="97"/>
      <c r="R1089" s="97"/>
      <c r="S1089" s="97"/>
      <c r="T1089" s="97"/>
      <c r="U1089" s="97"/>
      <c r="V1089" s="97"/>
      <c r="W1089" s="97"/>
      <c r="X1089" s="97"/>
      <c r="Y1089" s="97"/>
      <c r="Z1089" s="97"/>
      <c r="AA1089" s="97"/>
      <c r="AB1089" s="97"/>
      <c r="AC1089" s="97"/>
    </row>
    <row r="1090" spans="1:29">
      <c r="A1090" s="97"/>
      <c r="B1090" s="97"/>
      <c r="C1090" s="97"/>
      <c r="D1090" s="97"/>
      <c r="E1090" s="97"/>
      <c r="F1090" s="97"/>
      <c r="G1090" s="97"/>
      <c r="H1090" s="97"/>
      <c r="I1090" s="97"/>
      <c r="J1090" s="97"/>
      <c r="K1090" s="97"/>
      <c r="L1090" s="97"/>
      <c r="M1090" s="97"/>
      <c r="N1090" s="97"/>
      <c r="O1090" s="97"/>
      <c r="P1090" s="97"/>
      <c r="Q1090" s="97"/>
      <c r="R1090" s="97"/>
      <c r="S1090" s="97"/>
      <c r="T1090" s="97"/>
      <c r="U1090" s="97"/>
      <c r="V1090" s="97"/>
      <c r="W1090" s="97"/>
      <c r="X1090" s="97"/>
      <c r="Y1090" s="97"/>
      <c r="Z1090" s="97"/>
      <c r="AA1090" s="97"/>
      <c r="AB1090" s="97"/>
      <c r="AC1090" s="97"/>
    </row>
    <row r="1091" spans="1:29">
      <c r="A1091" s="97"/>
      <c r="B1091" s="97"/>
      <c r="C1091" s="97"/>
      <c r="D1091" s="97"/>
      <c r="E1091" s="97"/>
      <c r="F1091" s="97"/>
      <c r="G1091" s="97"/>
      <c r="H1091" s="97"/>
      <c r="I1091" s="97"/>
      <c r="J1091" s="97"/>
      <c r="K1091" s="97"/>
      <c r="L1091" s="97"/>
      <c r="M1091" s="97"/>
      <c r="N1091" s="97"/>
      <c r="O1091" s="97"/>
      <c r="P1091" s="97"/>
      <c r="Q1091" s="97"/>
      <c r="R1091" s="97"/>
      <c r="S1091" s="97"/>
      <c r="T1091" s="97"/>
      <c r="U1091" s="97"/>
      <c r="V1091" s="97"/>
      <c r="W1091" s="97"/>
      <c r="X1091" s="97"/>
      <c r="Y1091" s="97"/>
      <c r="Z1091" s="97"/>
      <c r="AA1091" s="97"/>
      <c r="AB1091" s="97"/>
      <c r="AC1091" s="97"/>
    </row>
    <row r="1092" spans="1:29">
      <c r="A1092" s="97"/>
      <c r="B1092" s="97"/>
      <c r="C1092" s="97"/>
      <c r="D1092" s="97"/>
      <c r="E1092" s="97"/>
      <c r="F1092" s="97"/>
      <c r="G1092" s="97"/>
      <c r="H1092" s="97"/>
      <c r="I1092" s="97"/>
      <c r="J1092" s="97"/>
      <c r="K1092" s="97"/>
      <c r="L1092" s="97"/>
      <c r="M1092" s="97"/>
      <c r="N1092" s="97"/>
      <c r="O1092" s="97"/>
      <c r="P1092" s="97"/>
      <c r="Q1092" s="97"/>
      <c r="R1092" s="97"/>
      <c r="S1092" s="97"/>
      <c r="T1092" s="97"/>
      <c r="U1092" s="97"/>
      <c r="V1092" s="97"/>
      <c r="W1092" s="97"/>
      <c r="X1092" s="97"/>
      <c r="Y1092" s="97"/>
      <c r="Z1092" s="97"/>
      <c r="AA1092" s="97"/>
      <c r="AB1092" s="97"/>
      <c r="AC1092" s="97"/>
    </row>
    <row r="1093" spans="1:29">
      <c r="A1093" s="97"/>
      <c r="B1093" s="97"/>
      <c r="C1093" s="97"/>
      <c r="D1093" s="97"/>
      <c r="E1093" s="97"/>
      <c r="F1093" s="97"/>
      <c r="G1093" s="97"/>
      <c r="H1093" s="97"/>
      <c r="I1093" s="97"/>
      <c r="J1093" s="97"/>
      <c r="K1093" s="97"/>
      <c r="L1093" s="97"/>
      <c r="M1093" s="97"/>
      <c r="N1093" s="97"/>
      <c r="O1093" s="97"/>
      <c r="P1093" s="97"/>
      <c r="Q1093" s="97"/>
      <c r="R1093" s="97"/>
      <c r="S1093" s="97"/>
      <c r="T1093" s="97"/>
      <c r="U1093" s="97"/>
      <c r="V1093" s="97"/>
      <c r="W1093" s="97"/>
      <c r="X1093" s="97"/>
      <c r="Y1093" s="97"/>
      <c r="Z1093" s="97"/>
      <c r="AA1093" s="97"/>
      <c r="AB1093" s="97"/>
      <c r="AC1093" s="97"/>
    </row>
    <row r="1094" spans="1:29">
      <c r="A1094" s="97"/>
      <c r="B1094" s="97"/>
      <c r="C1094" s="97"/>
      <c r="D1094" s="97"/>
      <c r="E1094" s="97"/>
      <c r="F1094" s="97"/>
      <c r="G1094" s="97"/>
      <c r="H1094" s="97"/>
      <c r="I1094" s="97"/>
      <c r="J1094" s="97"/>
      <c r="K1094" s="97"/>
      <c r="L1094" s="97"/>
      <c r="M1094" s="97"/>
      <c r="N1094" s="97"/>
      <c r="O1094" s="97"/>
      <c r="P1094" s="97"/>
      <c r="Q1094" s="97"/>
      <c r="R1094" s="97"/>
      <c r="S1094" s="97"/>
      <c r="T1094" s="97"/>
      <c r="U1094" s="97"/>
      <c r="V1094" s="97"/>
      <c r="W1094" s="97"/>
      <c r="X1094" s="97"/>
      <c r="Y1094" s="97"/>
      <c r="Z1094" s="97"/>
      <c r="AA1094" s="97"/>
      <c r="AB1094" s="97"/>
      <c r="AC1094" s="97"/>
    </row>
    <row r="1095" spans="1:29">
      <c r="A1095" s="97"/>
      <c r="B1095" s="97"/>
      <c r="C1095" s="97"/>
      <c r="D1095" s="97"/>
      <c r="E1095" s="97"/>
      <c r="F1095" s="97"/>
      <c r="G1095" s="97"/>
      <c r="H1095" s="97"/>
      <c r="I1095" s="97"/>
      <c r="J1095" s="97"/>
      <c r="K1095" s="97"/>
      <c r="L1095" s="97"/>
      <c r="M1095" s="97"/>
      <c r="N1095" s="97"/>
      <c r="O1095" s="97"/>
      <c r="P1095" s="97"/>
      <c r="Q1095" s="97"/>
      <c r="R1095" s="97"/>
      <c r="S1095" s="97"/>
      <c r="T1095" s="97"/>
      <c r="U1095" s="97"/>
      <c r="V1095" s="97"/>
      <c r="W1095" s="97"/>
      <c r="X1095" s="97"/>
      <c r="Y1095" s="97"/>
      <c r="Z1095" s="97"/>
      <c r="AA1095" s="97"/>
      <c r="AB1095" s="97"/>
      <c r="AC1095" s="97"/>
    </row>
    <row r="1096" spans="1:29">
      <c r="A1096" s="97"/>
      <c r="B1096" s="97"/>
      <c r="C1096" s="97"/>
      <c r="D1096" s="97"/>
      <c r="E1096" s="97"/>
      <c r="F1096" s="97"/>
      <c r="G1096" s="97"/>
      <c r="H1096" s="97"/>
      <c r="I1096" s="97"/>
      <c r="J1096" s="97"/>
      <c r="K1096" s="97"/>
      <c r="L1096" s="97"/>
      <c r="M1096" s="97"/>
      <c r="N1096" s="97"/>
      <c r="O1096" s="97"/>
      <c r="P1096" s="97"/>
      <c r="Q1096" s="97"/>
      <c r="R1096" s="97"/>
      <c r="S1096" s="97"/>
      <c r="T1096" s="97"/>
      <c r="U1096" s="97"/>
      <c r="V1096" s="97"/>
      <c r="W1096" s="97"/>
      <c r="X1096" s="97"/>
      <c r="Y1096" s="97"/>
      <c r="Z1096" s="97"/>
      <c r="AA1096" s="97"/>
      <c r="AB1096" s="97"/>
      <c r="AC1096" s="97"/>
    </row>
    <row r="1097" spans="1:29">
      <c r="A1097" s="97"/>
      <c r="B1097" s="97"/>
      <c r="C1097" s="97"/>
      <c r="D1097" s="97"/>
      <c r="E1097" s="97"/>
      <c r="F1097" s="97"/>
      <c r="G1097" s="97"/>
      <c r="H1097" s="97"/>
      <c r="I1097" s="97"/>
      <c r="J1097" s="97"/>
      <c r="K1097" s="97"/>
      <c r="L1097" s="97"/>
      <c r="M1097" s="97"/>
      <c r="N1097" s="97"/>
      <c r="O1097" s="97"/>
      <c r="P1097" s="97"/>
      <c r="Q1097" s="97"/>
      <c r="R1097" s="97"/>
      <c r="S1097" s="97"/>
      <c r="T1097" s="97"/>
      <c r="U1097" s="97"/>
      <c r="V1097" s="97"/>
      <c r="W1097" s="97"/>
      <c r="X1097" s="97"/>
      <c r="Y1097" s="97"/>
      <c r="Z1097" s="97"/>
      <c r="AA1097" s="97"/>
      <c r="AB1097" s="97"/>
      <c r="AC1097" s="97"/>
    </row>
    <row r="1098" spans="1:29">
      <c r="A1098" s="97"/>
      <c r="B1098" s="97"/>
      <c r="C1098" s="97"/>
      <c r="D1098" s="97"/>
      <c r="E1098" s="97"/>
      <c r="F1098" s="97"/>
      <c r="G1098" s="97"/>
      <c r="H1098" s="97"/>
      <c r="I1098" s="97"/>
      <c r="J1098" s="97"/>
      <c r="K1098" s="97"/>
      <c r="L1098" s="97"/>
      <c r="M1098" s="97"/>
      <c r="N1098" s="97"/>
      <c r="O1098" s="97"/>
      <c r="P1098" s="97"/>
      <c r="Q1098" s="97"/>
      <c r="R1098" s="97"/>
      <c r="S1098" s="97"/>
      <c r="T1098" s="97"/>
      <c r="U1098" s="97"/>
      <c r="V1098" s="97"/>
      <c r="W1098" s="97"/>
      <c r="X1098" s="97"/>
      <c r="Y1098" s="97"/>
      <c r="Z1098" s="97"/>
      <c r="AA1098" s="97"/>
      <c r="AB1098" s="97"/>
      <c r="AC1098" s="97"/>
    </row>
    <row r="1099" spans="1:29">
      <c r="A1099" s="97"/>
      <c r="B1099" s="97"/>
      <c r="C1099" s="97"/>
      <c r="D1099" s="97"/>
      <c r="E1099" s="97"/>
      <c r="F1099" s="97"/>
      <c r="G1099" s="97"/>
      <c r="H1099" s="97"/>
      <c r="I1099" s="97"/>
      <c r="J1099" s="97"/>
      <c r="K1099" s="97"/>
      <c r="L1099" s="97"/>
      <c r="M1099" s="97"/>
      <c r="N1099" s="97"/>
      <c r="O1099" s="97"/>
      <c r="P1099" s="97"/>
      <c r="Q1099" s="97"/>
      <c r="R1099" s="97"/>
      <c r="S1099" s="97"/>
      <c r="T1099" s="97"/>
      <c r="U1099" s="97"/>
      <c r="V1099" s="97"/>
      <c r="W1099" s="97"/>
      <c r="X1099" s="97"/>
      <c r="Y1099" s="97"/>
      <c r="Z1099" s="97"/>
      <c r="AA1099" s="97"/>
      <c r="AB1099" s="97"/>
      <c r="AC1099" s="97"/>
    </row>
    <row r="1100" spans="1:29">
      <c r="A1100" s="97"/>
      <c r="B1100" s="97"/>
      <c r="C1100" s="97"/>
      <c r="D1100" s="97"/>
      <c r="E1100" s="97"/>
      <c r="F1100" s="97"/>
      <c r="G1100" s="97"/>
      <c r="H1100" s="97"/>
      <c r="I1100" s="97"/>
      <c r="J1100" s="97"/>
      <c r="K1100" s="97"/>
      <c r="L1100" s="97"/>
      <c r="M1100" s="97"/>
      <c r="N1100" s="97"/>
      <c r="O1100" s="97"/>
      <c r="P1100" s="97"/>
      <c r="Q1100" s="97"/>
      <c r="R1100" s="97"/>
      <c r="S1100" s="97"/>
      <c r="T1100" s="97"/>
      <c r="U1100" s="97"/>
      <c r="V1100" s="97"/>
      <c r="W1100" s="97"/>
      <c r="X1100" s="97"/>
      <c r="Y1100" s="97"/>
      <c r="Z1100" s="97"/>
      <c r="AA1100" s="97"/>
      <c r="AB1100" s="97"/>
      <c r="AC1100" s="97"/>
    </row>
    <row r="1101" spans="1:29">
      <c r="A1101" s="97"/>
      <c r="B1101" s="97"/>
      <c r="C1101" s="97"/>
      <c r="D1101" s="97"/>
      <c r="E1101" s="97"/>
      <c r="F1101" s="97"/>
      <c r="G1101" s="97"/>
      <c r="H1101" s="97"/>
      <c r="I1101" s="97"/>
      <c r="J1101" s="97"/>
      <c r="K1101" s="97"/>
      <c r="L1101" s="97"/>
      <c r="M1101" s="97"/>
      <c r="N1101" s="97"/>
      <c r="O1101" s="97"/>
      <c r="P1101" s="97"/>
      <c r="Q1101" s="97"/>
      <c r="R1101" s="97"/>
      <c r="S1101" s="97"/>
      <c r="T1101" s="97"/>
      <c r="U1101" s="97"/>
      <c r="V1101" s="97"/>
      <c r="W1101" s="97"/>
      <c r="X1101" s="97"/>
      <c r="Y1101" s="97"/>
      <c r="Z1101" s="97"/>
      <c r="AA1101" s="97"/>
      <c r="AB1101" s="97"/>
      <c r="AC1101" s="97"/>
    </row>
    <row r="1102" spans="1:29">
      <c r="A1102" s="97"/>
      <c r="B1102" s="97"/>
      <c r="C1102" s="97"/>
      <c r="D1102" s="97"/>
      <c r="E1102" s="97"/>
      <c r="F1102" s="97"/>
      <c r="G1102" s="97"/>
      <c r="H1102" s="97"/>
      <c r="I1102" s="97"/>
      <c r="J1102" s="97"/>
      <c r="K1102" s="97"/>
      <c r="L1102" s="97"/>
      <c r="M1102" s="97"/>
      <c r="N1102" s="97"/>
      <c r="O1102" s="97"/>
      <c r="P1102" s="97"/>
      <c r="Q1102" s="97"/>
      <c r="R1102" s="97"/>
      <c r="S1102" s="97"/>
      <c r="T1102" s="97"/>
      <c r="U1102" s="97"/>
      <c r="V1102" s="97"/>
      <c r="W1102" s="97"/>
      <c r="X1102" s="97"/>
      <c r="Y1102" s="97"/>
      <c r="Z1102" s="97"/>
      <c r="AA1102" s="97"/>
      <c r="AB1102" s="97"/>
      <c r="AC1102" s="97"/>
    </row>
    <row r="1103" spans="1:29">
      <c r="A1103" s="97"/>
      <c r="B1103" s="97"/>
      <c r="C1103" s="97"/>
      <c r="D1103" s="97"/>
      <c r="E1103" s="97"/>
      <c r="F1103" s="97"/>
      <c r="G1103" s="97"/>
      <c r="H1103" s="97"/>
      <c r="I1103" s="97"/>
      <c r="J1103" s="97"/>
      <c r="K1103" s="97"/>
      <c r="L1103" s="97"/>
      <c r="M1103" s="97"/>
      <c r="N1103" s="97"/>
      <c r="O1103" s="97"/>
      <c r="P1103" s="97"/>
      <c r="Q1103" s="97"/>
      <c r="R1103" s="97"/>
      <c r="S1103" s="97"/>
      <c r="T1103" s="97"/>
      <c r="U1103" s="97"/>
      <c r="V1103" s="97"/>
      <c r="W1103" s="97"/>
      <c r="X1103" s="97"/>
      <c r="Y1103" s="97"/>
      <c r="Z1103" s="97"/>
      <c r="AA1103" s="97"/>
      <c r="AB1103" s="97"/>
      <c r="AC1103" s="97"/>
    </row>
    <row r="1104" spans="1:29">
      <c r="A1104" s="97"/>
      <c r="B1104" s="97"/>
      <c r="C1104" s="97"/>
      <c r="D1104" s="97"/>
      <c r="E1104" s="97"/>
      <c r="F1104" s="97"/>
      <c r="G1104" s="97"/>
      <c r="H1104" s="97"/>
      <c r="I1104" s="97"/>
      <c r="J1104" s="97"/>
      <c r="K1104" s="97"/>
      <c r="L1104" s="97"/>
      <c r="M1104" s="97"/>
      <c r="N1104" s="97"/>
      <c r="O1104" s="97"/>
      <c r="P1104" s="97"/>
      <c r="Q1104" s="97"/>
      <c r="R1104" s="97"/>
      <c r="S1104" s="97"/>
      <c r="T1104" s="97"/>
      <c r="U1104" s="97"/>
      <c r="V1104" s="97"/>
      <c r="W1104" s="97"/>
      <c r="X1104" s="97"/>
      <c r="Y1104" s="97"/>
      <c r="Z1104" s="97"/>
      <c r="AA1104" s="97"/>
      <c r="AB1104" s="97"/>
      <c r="AC1104" s="97"/>
    </row>
    <row r="1105" spans="1:29">
      <c r="A1105" s="97"/>
      <c r="B1105" s="97"/>
      <c r="C1105" s="97"/>
      <c r="D1105" s="97"/>
      <c r="E1105" s="97"/>
      <c r="F1105" s="97"/>
      <c r="G1105" s="97"/>
      <c r="H1105" s="97"/>
      <c r="I1105" s="97"/>
      <c r="J1105" s="97"/>
      <c r="K1105" s="97"/>
      <c r="L1105" s="97"/>
      <c r="M1105" s="97"/>
      <c r="N1105" s="97"/>
      <c r="O1105" s="97"/>
      <c r="P1105" s="97"/>
      <c r="Q1105" s="97"/>
      <c r="R1105" s="97"/>
      <c r="S1105" s="97"/>
      <c r="T1105" s="97"/>
      <c r="U1105" s="97"/>
      <c r="V1105" s="97"/>
      <c r="W1105" s="97"/>
      <c r="X1105" s="97"/>
      <c r="Y1105" s="97"/>
      <c r="Z1105" s="97"/>
      <c r="AA1105" s="97"/>
      <c r="AB1105" s="97"/>
      <c r="AC1105" s="97"/>
    </row>
    <row r="1106" spans="1:29">
      <c r="A1106" s="97"/>
      <c r="B1106" s="97"/>
      <c r="C1106" s="97"/>
      <c r="D1106" s="97"/>
      <c r="E1106" s="97"/>
      <c r="F1106" s="97"/>
      <c r="G1106" s="97"/>
      <c r="H1106" s="97"/>
      <c r="I1106" s="97"/>
      <c r="J1106" s="97"/>
      <c r="K1106" s="97"/>
      <c r="L1106" s="97"/>
      <c r="M1106" s="97"/>
      <c r="N1106" s="97"/>
      <c r="O1106" s="97"/>
      <c r="P1106" s="97"/>
      <c r="Q1106" s="97"/>
      <c r="R1106" s="97"/>
      <c r="S1106" s="97"/>
      <c r="T1106" s="97"/>
      <c r="U1106" s="97"/>
      <c r="V1106" s="97"/>
      <c r="W1106" s="97"/>
      <c r="X1106" s="97"/>
      <c r="Y1106" s="97"/>
      <c r="Z1106" s="97"/>
      <c r="AA1106" s="97"/>
      <c r="AB1106" s="97"/>
      <c r="AC1106" s="97"/>
    </row>
    <row r="1107" spans="1:29">
      <c r="A1107" s="97"/>
      <c r="B1107" s="97"/>
      <c r="C1107" s="97"/>
      <c r="D1107" s="97"/>
      <c r="E1107" s="97"/>
      <c r="F1107" s="97"/>
      <c r="G1107" s="97"/>
      <c r="H1107" s="97"/>
      <c r="I1107" s="97"/>
      <c r="J1107" s="97"/>
      <c r="K1107" s="97"/>
      <c r="L1107" s="97"/>
      <c r="M1107" s="97"/>
      <c r="N1107" s="97"/>
      <c r="O1107" s="97"/>
      <c r="P1107" s="97"/>
      <c r="Q1107" s="97"/>
      <c r="R1107" s="97"/>
      <c r="S1107" s="97"/>
      <c r="T1107" s="97"/>
      <c r="U1107" s="97"/>
      <c r="V1107" s="97"/>
      <c r="W1107" s="97"/>
      <c r="X1107" s="97"/>
      <c r="Y1107" s="97"/>
      <c r="Z1107" s="97"/>
      <c r="AA1107" s="97"/>
      <c r="AB1107" s="97"/>
      <c r="AC1107" s="97"/>
    </row>
    <row r="1108" spans="1:29">
      <c r="A1108" s="97"/>
      <c r="B1108" s="97"/>
      <c r="C1108" s="97"/>
      <c r="D1108" s="97"/>
      <c r="E1108" s="97"/>
      <c r="F1108" s="97"/>
      <c r="G1108" s="97"/>
      <c r="H1108" s="97"/>
      <c r="I1108" s="97"/>
      <c r="J1108" s="97"/>
      <c r="K1108" s="97"/>
      <c r="L1108" s="97"/>
      <c r="M1108" s="97"/>
      <c r="N1108" s="97"/>
      <c r="O1108" s="97"/>
      <c r="P1108" s="97"/>
      <c r="Q1108" s="97"/>
      <c r="R1108" s="97"/>
      <c r="S1108" s="97"/>
      <c r="T1108" s="97"/>
      <c r="U1108" s="97"/>
      <c r="V1108" s="97"/>
      <c r="W1108" s="97"/>
      <c r="X1108" s="97"/>
      <c r="Y1108" s="97"/>
      <c r="Z1108" s="97"/>
      <c r="AA1108" s="97"/>
      <c r="AB1108" s="97"/>
      <c r="AC1108" s="97"/>
    </row>
    <row r="1109" spans="1:29">
      <c r="A1109" s="97"/>
      <c r="B1109" s="97"/>
      <c r="C1109" s="97"/>
      <c r="D1109" s="97"/>
      <c r="E1109" s="97"/>
      <c r="F1109" s="97"/>
      <c r="G1109" s="97"/>
      <c r="H1109" s="97"/>
      <c r="I1109" s="97"/>
      <c r="J1109" s="97"/>
      <c r="K1109" s="97"/>
      <c r="L1109" s="97"/>
      <c r="M1109" s="97"/>
      <c r="N1109" s="97"/>
      <c r="O1109" s="97"/>
      <c r="P1109" s="97"/>
      <c r="Q1109" s="97"/>
      <c r="R1109" s="97"/>
      <c r="S1109" s="97"/>
      <c r="T1109" s="97"/>
      <c r="U1109" s="97"/>
      <c r="V1109" s="97"/>
      <c r="W1109" s="97"/>
      <c r="X1109" s="97"/>
      <c r="Y1109" s="97"/>
      <c r="Z1109" s="97"/>
      <c r="AA1109" s="97"/>
      <c r="AB1109" s="97"/>
      <c r="AC1109" s="97"/>
    </row>
    <row r="1110" spans="1:29">
      <c r="A1110" s="97"/>
      <c r="B1110" s="97"/>
      <c r="C1110" s="97"/>
      <c r="D1110" s="97"/>
      <c r="E1110" s="97"/>
      <c r="F1110" s="97"/>
      <c r="G1110" s="97"/>
      <c r="H1110" s="97"/>
      <c r="I1110" s="97"/>
      <c r="J1110" s="97"/>
      <c r="K1110" s="97"/>
      <c r="L1110" s="97"/>
      <c r="M1110" s="97"/>
      <c r="N1110" s="97"/>
      <c r="O1110" s="97"/>
      <c r="P1110" s="97"/>
      <c r="Q1110" s="97"/>
      <c r="R1110" s="97"/>
      <c r="S1110" s="97"/>
      <c r="T1110" s="97"/>
      <c r="U1110" s="97"/>
      <c r="V1110" s="97"/>
      <c r="W1110" s="97"/>
      <c r="X1110" s="97"/>
      <c r="Y1110" s="97"/>
      <c r="Z1110" s="97"/>
      <c r="AA1110" s="97"/>
      <c r="AB1110" s="97"/>
      <c r="AC1110" s="97"/>
    </row>
    <row r="1111" spans="1:29">
      <c r="A1111" s="97"/>
      <c r="B1111" s="97"/>
      <c r="C1111" s="97"/>
      <c r="D1111" s="97"/>
      <c r="E1111" s="97"/>
      <c r="F1111" s="97"/>
      <c r="G1111" s="97"/>
      <c r="H1111" s="97"/>
      <c r="I1111" s="97"/>
      <c r="J1111" s="97"/>
      <c r="K1111" s="97"/>
      <c r="L1111" s="97"/>
      <c r="M1111" s="97"/>
      <c r="N1111" s="97"/>
      <c r="O1111" s="97"/>
      <c r="P1111" s="97"/>
      <c r="Q1111" s="97"/>
      <c r="R1111" s="97"/>
      <c r="S1111" s="97"/>
      <c r="T1111" s="97"/>
      <c r="U1111" s="97"/>
      <c r="V1111" s="97"/>
      <c r="W1111" s="97"/>
      <c r="X1111" s="97"/>
      <c r="Y1111" s="97"/>
      <c r="Z1111" s="97"/>
      <c r="AA1111" s="97"/>
      <c r="AB1111" s="97"/>
      <c r="AC1111" s="97"/>
    </row>
    <row r="1112" spans="1:29">
      <c r="A1112" s="97"/>
      <c r="B1112" s="97"/>
      <c r="C1112" s="97"/>
      <c r="D1112" s="97"/>
      <c r="E1112" s="97"/>
      <c r="F1112" s="97"/>
      <c r="G1112" s="97"/>
      <c r="H1112" s="97"/>
      <c r="I1112" s="97"/>
      <c r="J1112" s="97"/>
      <c r="K1112" s="97"/>
      <c r="L1112" s="97"/>
      <c r="M1112" s="97"/>
      <c r="N1112" s="97"/>
      <c r="O1112" s="97"/>
      <c r="P1112" s="97"/>
      <c r="Q1112" s="97"/>
      <c r="R1112" s="97"/>
      <c r="S1112" s="97"/>
      <c r="T1112" s="97"/>
      <c r="U1112" s="97"/>
      <c r="V1112" s="97"/>
      <c r="W1112" s="97"/>
      <c r="X1112" s="97"/>
      <c r="Y1112" s="97"/>
      <c r="Z1112" s="97"/>
      <c r="AA1112" s="97"/>
      <c r="AB1112" s="97"/>
      <c r="AC1112" s="97"/>
    </row>
    <row r="1113" spans="1:29">
      <c r="A1113" s="97"/>
      <c r="B1113" s="97"/>
      <c r="C1113" s="97"/>
      <c r="D1113" s="97"/>
      <c r="E1113" s="97"/>
      <c r="F1113" s="97"/>
      <c r="G1113" s="97"/>
      <c r="H1113" s="97"/>
      <c r="I1113" s="97"/>
      <c r="J1113" s="97"/>
      <c r="K1113" s="97"/>
      <c r="L1113" s="97"/>
      <c r="M1113" s="97"/>
      <c r="N1113" s="97"/>
      <c r="O1113" s="97"/>
      <c r="P1113" s="97"/>
      <c r="Q1113" s="97"/>
      <c r="R1113" s="97"/>
      <c r="S1113" s="97"/>
      <c r="T1113" s="97"/>
      <c r="U1113" s="97"/>
      <c r="V1113" s="97"/>
      <c r="W1113" s="97"/>
      <c r="X1113" s="97"/>
      <c r="Y1113" s="97"/>
      <c r="Z1113" s="97"/>
      <c r="AA1113" s="97"/>
      <c r="AB1113" s="97"/>
      <c r="AC1113" s="97"/>
    </row>
    <row r="1114" spans="1:29">
      <c r="A1114" s="97"/>
      <c r="B1114" s="97"/>
      <c r="C1114" s="97"/>
      <c r="D1114" s="97"/>
      <c r="E1114" s="97"/>
      <c r="F1114" s="97"/>
      <c r="G1114" s="97"/>
      <c r="H1114" s="97"/>
      <c r="I1114" s="97"/>
      <c r="J1114" s="97"/>
      <c r="K1114" s="97"/>
      <c r="L1114" s="97"/>
      <c r="M1114" s="97"/>
      <c r="N1114" s="97"/>
      <c r="O1114" s="97"/>
      <c r="P1114" s="97"/>
      <c r="Q1114" s="97"/>
      <c r="R1114" s="97"/>
      <c r="S1114" s="97"/>
      <c r="T1114" s="97"/>
      <c r="U1114" s="97"/>
      <c r="V1114" s="97"/>
      <c r="W1114" s="97"/>
      <c r="X1114" s="97"/>
      <c r="Y1114" s="97"/>
      <c r="Z1114" s="97"/>
      <c r="AA1114" s="97"/>
      <c r="AB1114" s="97"/>
      <c r="AC1114" s="97"/>
    </row>
    <row r="1115" spans="1:29">
      <c r="A1115" s="97"/>
      <c r="B1115" s="97"/>
      <c r="C1115" s="97"/>
      <c r="D1115" s="97"/>
      <c r="E1115" s="97"/>
      <c r="F1115" s="97"/>
      <c r="G1115" s="97"/>
      <c r="H1115" s="97"/>
      <c r="I1115" s="97"/>
      <c r="J1115" s="97"/>
      <c r="K1115" s="97"/>
      <c r="L1115" s="97"/>
      <c r="M1115" s="97"/>
      <c r="N1115" s="97"/>
      <c r="O1115" s="97"/>
      <c r="P1115" s="97"/>
      <c r="Q1115" s="97"/>
      <c r="R1115" s="97"/>
      <c r="S1115" s="97"/>
      <c r="T1115" s="97"/>
      <c r="U1115" s="97"/>
      <c r="V1115" s="97"/>
      <c r="W1115" s="97"/>
      <c r="X1115" s="97"/>
      <c r="Y1115" s="97"/>
      <c r="Z1115" s="97"/>
      <c r="AA1115" s="97"/>
      <c r="AB1115" s="97"/>
      <c r="AC1115" s="97"/>
    </row>
    <row r="1116" spans="1:29">
      <c r="A1116" s="97"/>
      <c r="B1116" s="97"/>
      <c r="C1116" s="97"/>
      <c r="D1116" s="97"/>
      <c r="E1116" s="97"/>
      <c r="F1116" s="97"/>
      <c r="G1116" s="97"/>
      <c r="H1116" s="97"/>
      <c r="I1116" s="97"/>
      <c r="J1116" s="97"/>
      <c r="K1116" s="97"/>
      <c r="L1116" s="97"/>
      <c r="M1116" s="97"/>
      <c r="N1116" s="97"/>
      <c r="O1116" s="97"/>
      <c r="P1116" s="97"/>
      <c r="Q1116" s="97"/>
      <c r="R1116" s="97"/>
      <c r="S1116" s="97"/>
      <c r="T1116" s="97"/>
      <c r="U1116" s="97"/>
      <c r="V1116" s="97"/>
      <c r="W1116" s="97"/>
      <c r="X1116" s="97"/>
      <c r="Y1116" s="97"/>
      <c r="Z1116" s="97"/>
      <c r="AA1116" s="97"/>
      <c r="AB1116" s="97"/>
      <c r="AC1116" s="97"/>
    </row>
    <row r="1117" spans="1:29">
      <c r="A1117" s="97"/>
      <c r="B1117" s="97"/>
      <c r="C1117" s="97"/>
      <c r="D1117" s="97"/>
      <c r="E1117" s="97"/>
      <c r="F1117" s="97"/>
      <c r="G1117" s="97"/>
      <c r="H1117" s="97"/>
      <c r="I1117" s="97"/>
      <c r="J1117" s="97"/>
      <c r="K1117" s="97"/>
      <c r="L1117" s="97"/>
      <c r="M1117" s="97"/>
      <c r="N1117" s="97"/>
      <c r="O1117" s="97"/>
      <c r="P1117" s="97"/>
      <c r="Q1117" s="97"/>
      <c r="R1117" s="97"/>
      <c r="S1117" s="97"/>
      <c r="T1117" s="97"/>
      <c r="U1117" s="97"/>
      <c r="V1117" s="97"/>
      <c r="W1117" s="97"/>
      <c r="X1117" s="97"/>
      <c r="Y1117" s="97"/>
      <c r="Z1117" s="97"/>
      <c r="AA1117" s="97"/>
      <c r="AB1117" s="97"/>
      <c r="AC1117" s="97"/>
    </row>
    <row r="1118" spans="1:29">
      <c r="A1118" s="97"/>
      <c r="B1118" s="97"/>
      <c r="C1118" s="97"/>
      <c r="D1118" s="97"/>
      <c r="E1118" s="97"/>
      <c r="F1118" s="97"/>
      <c r="G1118" s="97"/>
      <c r="H1118" s="97"/>
      <c r="I1118" s="97"/>
      <c r="J1118" s="97"/>
      <c r="K1118" s="97"/>
      <c r="L1118" s="97"/>
      <c r="M1118" s="97"/>
      <c r="N1118" s="97"/>
      <c r="O1118" s="97"/>
      <c r="P1118" s="97"/>
      <c r="Q1118" s="97"/>
      <c r="R1118" s="97"/>
      <c r="S1118" s="97"/>
      <c r="T1118" s="97"/>
      <c r="U1118" s="97"/>
      <c r="V1118" s="97"/>
      <c r="W1118" s="97"/>
      <c r="X1118" s="97"/>
      <c r="Y1118" s="97"/>
      <c r="Z1118" s="97"/>
      <c r="AA1118" s="97"/>
      <c r="AB1118" s="97"/>
      <c r="AC1118" s="97"/>
    </row>
    <row r="1119" spans="1:29">
      <c r="A1119" s="97"/>
      <c r="B1119" s="97"/>
      <c r="C1119" s="97"/>
      <c r="D1119" s="97"/>
      <c r="E1119" s="97"/>
      <c r="F1119" s="97"/>
      <c r="G1119" s="97"/>
      <c r="H1119" s="97"/>
      <c r="I1119" s="97"/>
      <c r="J1119" s="97"/>
      <c r="K1119" s="97"/>
      <c r="L1119" s="97"/>
      <c r="M1119" s="97"/>
      <c r="N1119" s="97"/>
      <c r="O1119" s="97"/>
      <c r="P1119" s="97"/>
      <c r="Q1119" s="97"/>
      <c r="R1119" s="97"/>
      <c r="S1119" s="97"/>
      <c r="T1119" s="97"/>
      <c r="U1119" s="97"/>
      <c r="V1119" s="97"/>
      <c r="W1119" s="97"/>
      <c r="X1119" s="97"/>
      <c r="Y1119" s="97"/>
      <c r="Z1119" s="97"/>
      <c r="AA1119" s="97"/>
      <c r="AB1119" s="97"/>
      <c r="AC1119" s="97"/>
    </row>
    <row r="1120" spans="1:29">
      <c r="A1120" s="97"/>
      <c r="B1120" s="97"/>
      <c r="C1120" s="97"/>
      <c r="D1120" s="97"/>
      <c r="E1120" s="97"/>
      <c r="F1120" s="97"/>
      <c r="G1120" s="97"/>
      <c r="H1120" s="97"/>
      <c r="I1120" s="97"/>
      <c r="J1120" s="97"/>
      <c r="K1120" s="97"/>
      <c r="L1120" s="97"/>
      <c r="M1120" s="97"/>
      <c r="N1120" s="97"/>
      <c r="O1120" s="97"/>
      <c r="P1120" s="97"/>
      <c r="Q1120" s="97"/>
      <c r="R1120" s="97"/>
      <c r="S1120" s="97"/>
      <c r="T1120" s="97"/>
      <c r="U1120" s="97"/>
      <c r="V1120" s="97"/>
      <c r="W1120" s="97"/>
      <c r="X1120" s="97"/>
      <c r="Y1120" s="97"/>
      <c r="Z1120" s="97"/>
      <c r="AA1120" s="97"/>
      <c r="AB1120" s="97"/>
      <c r="AC1120" s="97"/>
    </row>
    <row r="1121" spans="1:29">
      <c r="A1121" s="97"/>
      <c r="B1121" s="97"/>
      <c r="C1121" s="97"/>
      <c r="D1121" s="97"/>
      <c r="E1121" s="97"/>
      <c r="F1121" s="97"/>
      <c r="G1121" s="97"/>
      <c r="H1121" s="97"/>
      <c r="I1121" s="97"/>
      <c r="J1121" s="97"/>
      <c r="K1121" s="97"/>
      <c r="L1121" s="97"/>
      <c r="M1121" s="97"/>
      <c r="N1121" s="97"/>
      <c r="O1121" s="97"/>
      <c r="P1121" s="97"/>
      <c r="Q1121" s="97"/>
      <c r="R1121" s="97"/>
      <c r="S1121" s="97"/>
      <c r="T1121" s="97"/>
      <c r="U1121" s="97"/>
      <c r="V1121" s="97"/>
      <c r="W1121" s="97"/>
      <c r="X1121" s="97"/>
      <c r="Y1121" s="97"/>
      <c r="Z1121" s="97"/>
      <c r="AA1121" s="97"/>
      <c r="AB1121" s="97"/>
      <c r="AC1121" s="97"/>
    </row>
    <row r="1122" spans="1:29">
      <c r="A1122" s="97"/>
      <c r="B1122" s="97"/>
      <c r="C1122" s="97"/>
      <c r="D1122" s="97"/>
      <c r="E1122" s="97"/>
      <c r="F1122" s="97"/>
      <c r="G1122" s="97"/>
      <c r="H1122" s="97"/>
      <c r="I1122" s="97"/>
      <c r="J1122" s="97"/>
      <c r="K1122" s="97"/>
      <c r="L1122" s="97"/>
      <c r="M1122" s="97"/>
      <c r="N1122" s="97"/>
      <c r="O1122" s="97"/>
      <c r="P1122" s="97"/>
      <c r="Q1122" s="97"/>
      <c r="R1122" s="97"/>
      <c r="S1122" s="97"/>
      <c r="T1122" s="97"/>
      <c r="U1122" s="97"/>
      <c r="V1122" s="97"/>
      <c r="W1122" s="97"/>
      <c r="X1122" s="97"/>
      <c r="Y1122" s="97"/>
      <c r="Z1122" s="97"/>
      <c r="AA1122" s="97"/>
      <c r="AB1122" s="97"/>
      <c r="AC1122" s="97"/>
    </row>
    <row r="1123" spans="1:29">
      <c r="A1123" s="97"/>
      <c r="B1123" s="97"/>
      <c r="C1123" s="97"/>
      <c r="D1123" s="97"/>
      <c r="E1123" s="97"/>
      <c r="F1123" s="97"/>
      <c r="G1123" s="97"/>
      <c r="H1123" s="97"/>
      <c r="I1123" s="97"/>
      <c r="J1123" s="97"/>
      <c r="K1123" s="97"/>
      <c r="L1123" s="97"/>
      <c r="M1123" s="97"/>
      <c r="N1123" s="97"/>
      <c r="O1123" s="97"/>
      <c r="P1123" s="97"/>
      <c r="Q1123" s="97"/>
      <c r="R1123" s="97"/>
      <c r="S1123" s="97"/>
      <c r="T1123" s="97"/>
      <c r="U1123" s="97"/>
      <c r="V1123" s="97"/>
      <c r="W1123" s="97"/>
      <c r="X1123" s="97"/>
      <c r="Y1123" s="97"/>
      <c r="Z1123" s="97"/>
      <c r="AA1123" s="97"/>
      <c r="AB1123" s="97"/>
      <c r="AC1123" s="97"/>
    </row>
    <row r="1124" spans="1:29">
      <c r="A1124" s="97"/>
      <c r="B1124" s="97"/>
      <c r="C1124" s="97"/>
      <c r="D1124" s="97"/>
      <c r="E1124" s="97"/>
      <c r="F1124" s="97"/>
      <c r="G1124" s="97"/>
      <c r="H1124" s="97"/>
      <c r="I1124" s="97"/>
      <c r="J1124" s="97"/>
      <c r="K1124" s="97"/>
      <c r="L1124" s="97"/>
      <c r="M1124" s="97"/>
      <c r="N1124" s="97"/>
      <c r="O1124" s="97"/>
      <c r="P1124" s="97"/>
      <c r="Q1124" s="97"/>
      <c r="R1124" s="97"/>
      <c r="S1124" s="97"/>
      <c r="T1124" s="97"/>
      <c r="U1124" s="97"/>
      <c r="V1124" s="97"/>
      <c r="W1124" s="97"/>
      <c r="X1124" s="97"/>
      <c r="Y1124" s="97"/>
      <c r="Z1124" s="97"/>
      <c r="AA1124" s="97"/>
      <c r="AB1124" s="97"/>
      <c r="AC1124" s="97"/>
    </row>
    <row r="1125" spans="1:29">
      <c r="A1125" s="97"/>
      <c r="B1125" s="97"/>
      <c r="C1125" s="97"/>
      <c r="D1125" s="97"/>
      <c r="E1125" s="97"/>
      <c r="F1125" s="97"/>
      <c r="G1125" s="97"/>
      <c r="H1125" s="97"/>
      <c r="I1125" s="97"/>
      <c r="J1125" s="97"/>
      <c r="K1125" s="97"/>
      <c r="L1125" s="97"/>
      <c r="M1125" s="97"/>
      <c r="N1125" s="97"/>
      <c r="O1125" s="97"/>
      <c r="P1125" s="97"/>
      <c r="Q1125" s="97"/>
      <c r="R1125" s="97"/>
      <c r="S1125" s="97"/>
      <c r="T1125" s="97"/>
      <c r="U1125" s="97"/>
      <c r="V1125" s="97"/>
      <c r="W1125" s="97"/>
      <c r="X1125" s="97"/>
      <c r="Y1125" s="97"/>
      <c r="Z1125" s="97"/>
      <c r="AA1125" s="97"/>
      <c r="AB1125" s="97"/>
      <c r="AC1125" s="97"/>
    </row>
    <row r="1126" spans="1:29">
      <c r="A1126" s="97"/>
      <c r="B1126" s="97"/>
      <c r="C1126" s="97"/>
      <c r="D1126" s="97"/>
      <c r="E1126" s="97"/>
      <c r="F1126" s="97"/>
      <c r="G1126" s="97"/>
      <c r="H1126" s="97"/>
      <c r="I1126" s="97"/>
      <c r="J1126" s="97"/>
      <c r="K1126" s="97"/>
      <c r="L1126" s="97"/>
      <c r="M1126" s="97"/>
      <c r="N1126" s="97"/>
      <c r="O1126" s="97"/>
      <c r="P1126" s="97"/>
      <c r="Q1126" s="97"/>
      <c r="R1126" s="97"/>
      <c r="S1126" s="97"/>
      <c r="T1126" s="97"/>
      <c r="U1126" s="97"/>
      <c r="V1126" s="97"/>
      <c r="W1126" s="97"/>
      <c r="X1126" s="97"/>
      <c r="Y1126" s="97"/>
      <c r="Z1126" s="97"/>
      <c r="AA1126" s="97"/>
      <c r="AB1126" s="97"/>
      <c r="AC1126" s="97"/>
    </row>
    <row r="1127" spans="1:29">
      <c r="A1127" s="97"/>
      <c r="B1127" s="97"/>
      <c r="C1127" s="97"/>
      <c r="D1127" s="97"/>
      <c r="E1127" s="97"/>
      <c r="F1127" s="97"/>
      <c r="G1127" s="97"/>
      <c r="H1127" s="97"/>
      <c r="I1127" s="97"/>
      <c r="J1127" s="97"/>
      <c r="K1127" s="97"/>
      <c r="L1127" s="97"/>
      <c r="M1127" s="97"/>
      <c r="N1127" s="97"/>
      <c r="O1127" s="97"/>
      <c r="P1127" s="97"/>
      <c r="Q1127" s="97"/>
      <c r="R1127" s="97"/>
      <c r="S1127" s="97"/>
      <c r="T1127" s="97"/>
      <c r="U1127" s="97"/>
      <c r="V1127" s="97"/>
      <c r="W1127" s="97"/>
      <c r="X1127" s="97"/>
      <c r="Y1127" s="97"/>
      <c r="Z1127" s="97"/>
      <c r="AA1127" s="97"/>
      <c r="AB1127" s="97"/>
      <c r="AC1127" s="97"/>
    </row>
    <row r="1128" spans="1:29">
      <c r="A1128" s="97"/>
      <c r="B1128" s="97"/>
      <c r="C1128" s="97"/>
      <c r="D1128" s="97"/>
      <c r="E1128" s="97"/>
      <c r="F1128" s="97"/>
      <c r="G1128" s="97"/>
      <c r="H1128" s="97"/>
      <c r="I1128" s="97"/>
      <c r="J1128" s="97"/>
      <c r="K1128" s="97"/>
      <c r="L1128" s="97"/>
      <c r="M1128" s="97"/>
      <c r="N1128" s="97"/>
      <c r="O1128" s="97"/>
      <c r="P1128" s="97"/>
      <c r="Q1128" s="97"/>
      <c r="R1128" s="97"/>
      <c r="S1128" s="97"/>
      <c r="T1128" s="97"/>
      <c r="U1128" s="97"/>
      <c r="V1128" s="97"/>
      <c r="W1128" s="97"/>
      <c r="X1128" s="97"/>
      <c r="Y1128" s="97"/>
      <c r="Z1128" s="97"/>
      <c r="AA1128" s="97"/>
      <c r="AB1128" s="97"/>
      <c r="AC1128" s="97"/>
    </row>
    <row r="1129" spans="1:29">
      <c r="A1129" s="97"/>
      <c r="B1129" s="97"/>
      <c r="C1129" s="97"/>
      <c r="D1129" s="97"/>
      <c r="E1129" s="97"/>
      <c r="F1129" s="97"/>
      <c r="G1129" s="97"/>
      <c r="H1129" s="97"/>
      <c r="I1129" s="97"/>
      <c r="J1129" s="97"/>
      <c r="K1129" s="97"/>
      <c r="L1129" s="97"/>
      <c r="M1129" s="97"/>
      <c r="N1129" s="97"/>
      <c r="O1129" s="97"/>
      <c r="P1129" s="97"/>
      <c r="Q1129" s="97"/>
      <c r="R1129" s="97"/>
      <c r="S1129" s="97"/>
      <c r="T1129" s="97"/>
      <c r="U1129" s="97"/>
      <c r="V1129" s="97"/>
      <c r="W1129" s="97"/>
      <c r="X1129" s="97"/>
      <c r="Y1129" s="97"/>
      <c r="Z1129" s="97"/>
      <c r="AA1129" s="97"/>
      <c r="AB1129" s="97"/>
      <c r="AC1129" s="97"/>
    </row>
    <row r="1130" spans="1:29">
      <c r="A1130" s="97"/>
      <c r="B1130" s="97"/>
      <c r="C1130" s="97"/>
      <c r="D1130" s="97"/>
      <c r="E1130" s="97"/>
      <c r="F1130" s="97"/>
      <c r="G1130" s="97"/>
      <c r="H1130" s="97"/>
      <c r="I1130" s="97"/>
      <c r="J1130" s="97"/>
      <c r="K1130" s="97"/>
      <c r="L1130" s="97"/>
      <c r="M1130" s="97"/>
      <c r="N1130" s="97"/>
      <c r="O1130" s="97"/>
      <c r="P1130" s="97"/>
      <c r="Q1130" s="97"/>
      <c r="R1130" s="97"/>
      <c r="S1130" s="97"/>
      <c r="T1130" s="97"/>
      <c r="U1130" s="97"/>
      <c r="V1130" s="97"/>
      <c r="W1130" s="97"/>
      <c r="X1130" s="97"/>
      <c r="Y1130" s="97"/>
      <c r="Z1130" s="97"/>
      <c r="AA1130" s="97"/>
      <c r="AB1130" s="97"/>
      <c r="AC1130" s="97"/>
    </row>
    <row r="1131" spans="1:29">
      <c r="A1131" s="97"/>
      <c r="B1131" s="97"/>
      <c r="C1131" s="97"/>
      <c r="D1131" s="97"/>
      <c r="E1131" s="97"/>
      <c r="F1131" s="97"/>
      <c r="G1131" s="97"/>
      <c r="H1131" s="97"/>
      <c r="I1131" s="97"/>
      <c r="J1131" s="97"/>
      <c r="K1131" s="97"/>
      <c r="L1131" s="97"/>
      <c r="M1131" s="97"/>
      <c r="N1131" s="97"/>
      <c r="O1131" s="97"/>
      <c r="P1131" s="97"/>
      <c r="Q1131" s="97"/>
      <c r="R1131" s="97"/>
      <c r="S1131" s="97"/>
      <c r="T1131" s="97"/>
      <c r="U1131" s="97"/>
      <c r="V1131" s="97"/>
      <c r="W1131" s="97"/>
      <c r="X1131" s="97"/>
      <c r="Y1131" s="97"/>
      <c r="Z1131" s="97"/>
      <c r="AA1131" s="97"/>
      <c r="AB1131" s="97"/>
      <c r="AC1131" s="97"/>
    </row>
    <row r="1132" spans="1:29">
      <c r="A1132" s="97"/>
      <c r="B1132" s="97"/>
      <c r="C1132" s="97"/>
      <c r="D1132" s="97"/>
      <c r="E1132" s="97"/>
      <c r="F1132" s="97"/>
      <c r="G1132" s="97"/>
      <c r="H1132" s="97"/>
      <c r="I1132" s="97"/>
      <c r="J1132" s="97"/>
      <c r="K1132" s="97"/>
      <c r="L1132" s="97"/>
      <c r="M1132" s="97"/>
      <c r="N1132" s="97"/>
      <c r="O1132" s="97"/>
      <c r="P1132" s="97"/>
      <c r="Q1132" s="97"/>
      <c r="R1132" s="97"/>
      <c r="S1132" s="97"/>
      <c r="T1132" s="97"/>
      <c r="U1132" s="97"/>
      <c r="V1132" s="97"/>
      <c r="W1132" s="97"/>
      <c r="X1132" s="97"/>
      <c r="Y1132" s="97"/>
      <c r="Z1132" s="97"/>
      <c r="AA1132" s="97"/>
      <c r="AB1132" s="97"/>
      <c r="AC1132" s="97"/>
    </row>
    <row r="1133" spans="1:29">
      <c r="A1133" s="97"/>
      <c r="B1133" s="97"/>
      <c r="C1133" s="97"/>
      <c r="D1133" s="97"/>
      <c r="E1133" s="97"/>
      <c r="F1133" s="97"/>
      <c r="G1133" s="97"/>
      <c r="H1133" s="97"/>
      <c r="I1133" s="97"/>
      <c r="J1133" s="97"/>
      <c r="K1133" s="97"/>
      <c r="L1133" s="97"/>
      <c r="M1133" s="97"/>
      <c r="N1133" s="97"/>
      <c r="O1133" s="97"/>
      <c r="P1133" s="97"/>
      <c r="Q1133" s="97"/>
      <c r="R1133" s="97"/>
      <c r="S1133" s="97"/>
      <c r="T1133" s="97"/>
      <c r="U1133" s="97"/>
      <c r="V1133" s="97"/>
      <c r="W1133" s="97"/>
      <c r="X1133" s="97"/>
      <c r="Y1133" s="97"/>
      <c r="Z1133" s="97"/>
      <c r="AA1133" s="97"/>
      <c r="AB1133" s="97"/>
      <c r="AC1133" s="97"/>
    </row>
    <row r="1134" spans="1:29">
      <c r="A1134" s="97"/>
      <c r="B1134" s="97"/>
      <c r="C1134" s="97"/>
      <c r="D1134" s="97"/>
      <c r="E1134" s="97"/>
      <c r="F1134" s="97"/>
      <c r="G1134" s="97"/>
      <c r="H1134" s="97"/>
      <c r="I1134" s="97"/>
      <c r="J1134" s="97"/>
      <c r="K1134" s="97"/>
      <c r="L1134" s="97"/>
      <c r="M1134" s="97"/>
      <c r="N1134" s="97"/>
      <c r="O1134" s="97"/>
      <c r="P1134" s="97"/>
      <c r="Q1134" s="97"/>
      <c r="R1134" s="97"/>
      <c r="S1134" s="97"/>
      <c r="T1134" s="97"/>
      <c r="U1134" s="97"/>
      <c r="V1134" s="97"/>
      <c r="W1134" s="97"/>
      <c r="X1134" s="97"/>
      <c r="Y1134" s="97"/>
      <c r="Z1134" s="97"/>
      <c r="AA1134" s="97"/>
      <c r="AB1134" s="97"/>
      <c r="AC1134" s="97"/>
    </row>
    <row r="1135" spans="1:29">
      <c r="A1135" s="97"/>
      <c r="B1135" s="97"/>
      <c r="C1135" s="97"/>
      <c r="D1135" s="97"/>
      <c r="E1135" s="97"/>
      <c r="F1135" s="97"/>
      <c r="G1135" s="97"/>
      <c r="H1135" s="97"/>
      <c r="I1135" s="97"/>
      <c r="J1135" s="97"/>
      <c r="K1135" s="97"/>
      <c r="L1135" s="97"/>
      <c r="M1135" s="97"/>
      <c r="N1135" s="97"/>
      <c r="O1135" s="97"/>
      <c r="P1135" s="97"/>
      <c r="Q1135" s="97"/>
      <c r="R1135" s="97"/>
      <c r="S1135" s="97"/>
      <c r="T1135" s="97"/>
      <c r="U1135" s="97"/>
      <c r="V1135" s="97"/>
      <c r="W1135" s="97"/>
      <c r="X1135" s="97"/>
      <c r="Y1135" s="97"/>
      <c r="Z1135" s="97"/>
      <c r="AA1135" s="97"/>
      <c r="AB1135" s="97"/>
      <c r="AC1135" s="97"/>
    </row>
    <row r="1136" spans="1:29">
      <c r="A1136" s="97"/>
      <c r="B1136" s="97"/>
      <c r="C1136" s="97"/>
      <c r="D1136" s="97"/>
      <c r="E1136" s="97"/>
      <c r="F1136" s="97"/>
      <c r="G1136" s="97"/>
      <c r="H1136" s="97"/>
      <c r="I1136" s="97"/>
      <c r="J1136" s="97"/>
      <c r="K1136" s="97"/>
      <c r="L1136" s="97"/>
      <c r="M1136" s="97"/>
      <c r="N1136" s="97"/>
      <c r="O1136" s="97"/>
      <c r="P1136" s="97"/>
      <c r="Q1136" s="97"/>
      <c r="R1136" s="97"/>
      <c r="S1136" s="97"/>
      <c r="T1136" s="97"/>
      <c r="U1136" s="97"/>
      <c r="V1136" s="97"/>
      <c r="W1136" s="97"/>
      <c r="X1136" s="97"/>
      <c r="Y1136" s="97"/>
      <c r="Z1136" s="97"/>
      <c r="AA1136" s="97"/>
      <c r="AB1136" s="97"/>
      <c r="AC1136" s="97"/>
    </row>
    <row r="1137" spans="1:29">
      <c r="A1137" s="97"/>
      <c r="B1137" s="97"/>
      <c r="C1137" s="97"/>
      <c r="D1137" s="97"/>
      <c r="E1137" s="97"/>
      <c r="F1137" s="97"/>
      <c r="G1137" s="97"/>
      <c r="H1137" s="97"/>
      <c r="I1137" s="97"/>
      <c r="J1137" s="97"/>
      <c r="K1137" s="97"/>
      <c r="L1137" s="97"/>
      <c r="M1137" s="97"/>
      <c r="N1137" s="97"/>
      <c r="O1137" s="97"/>
      <c r="P1137" s="97"/>
      <c r="Q1137" s="97"/>
      <c r="R1137" s="97"/>
      <c r="S1137" s="97"/>
      <c r="T1137" s="97"/>
      <c r="U1137" s="97"/>
      <c r="V1137" s="97"/>
      <c r="W1137" s="97"/>
      <c r="X1137" s="97"/>
      <c r="Y1137" s="97"/>
      <c r="Z1137" s="97"/>
      <c r="AA1137" s="97"/>
      <c r="AB1137" s="97"/>
      <c r="AC1137" s="97"/>
    </row>
    <row r="1138" spans="1:29">
      <c r="A1138" s="97"/>
      <c r="B1138" s="97"/>
      <c r="C1138" s="97"/>
      <c r="D1138" s="97"/>
      <c r="E1138" s="97"/>
      <c r="F1138" s="97"/>
      <c r="G1138" s="97"/>
      <c r="H1138" s="97"/>
      <c r="I1138" s="97"/>
      <c r="J1138" s="97"/>
      <c r="K1138" s="97"/>
      <c r="L1138" s="97"/>
      <c r="M1138" s="97"/>
      <c r="N1138" s="97"/>
      <c r="O1138" s="97"/>
      <c r="P1138" s="97"/>
      <c r="Q1138" s="97"/>
      <c r="R1138" s="97"/>
      <c r="S1138" s="97"/>
      <c r="T1138" s="97"/>
      <c r="U1138" s="97"/>
      <c r="V1138" s="97"/>
      <c r="W1138" s="97"/>
      <c r="X1138" s="97"/>
      <c r="Y1138" s="97"/>
      <c r="Z1138" s="97"/>
      <c r="AA1138" s="97"/>
      <c r="AB1138" s="97"/>
      <c r="AC1138" s="97"/>
    </row>
    <row r="1139" spans="1:29">
      <c r="A1139" s="97"/>
      <c r="B1139" s="97"/>
      <c r="C1139" s="97"/>
      <c r="D1139" s="97"/>
      <c r="E1139" s="97"/>
      <c r="F1139" s="97"/>
      <c r="G1139" s="97"/>
      <c r="H1139" s="97"/>
      <c r="I1139" s="97"/>
      <c r="J1139" s="97"/>
      <c r="K1139" s="97"/>
      <c r="L1139" s="97"/>
      <c r="M1139" s="97"/>
      <c r="N1139" s="97"/>
      <c r="O1139" s="97"/>
      <c r="P1139" s="97"/>
      <c r="Q1139" s="97"/>
      <c r="R1139" s="97"/>
      <c r="S1139" s="97"/>
      <c r="T1139" s="97"/>
      <c r="U1139" s="97"/>
      <c r="V1139" s="97"/>
      <c r="W1139" s="97"/>
      <c r="X1139" s="97"/>
      <c r="Y1139" s="97"/>
      <c r="Z1139" s="97"/>
      <c r="AA1139" s="97"/>
      <c r="AB1139" s="97"/>
      <c r="AC1139" s="97"/>
    </row>
    <row r="1140" spans="1:29">
      <c r="A1140" s="97"/>
      <c r="B1140" s="97"/>
      <c r="C1140" s="97"/>
      <c r="D1140" s="97"/>
      <c r="E1140" s="97"/>
      <c r="F1140" s="97"/>
      <c r="G1140" s="97"/>
      <c r="H1140" s="97"/>
      <c r="I1140" s="97"/>
      <c r="J1140" s="97"/>
      <c r="K1140" s="97"/>
      <c r="L1140" s="97"/>
      <c r="M1140" s="97"/>
      <c r="N1140" s="97"/>
      <c r="O1140" s="97"/>
      <c r="P1140" s="97"/>
      <c r="Q1140" s="97"/>
      <c r="R1140" s="97"/>
      <c r="S1140" s="97"/>
      <c r="T1140" s="97"/>
      <c r="U1140" s="97"/>
      <c r="V1140" s="97"/>
      <c r="W1140" s="97"/>
      <c r="X1140" s="97"/>
      <c r="Y1140" s="97"/>
      <c r="Z1140" s="97"/>
      <c r="AA1140" s="97"/>
      <c r="AB1140" s="97"/>
      <c r="AC1140" s="97"/>
    </row>
    <row r="1141" spans="1:29">
      <c r="A1141" s="97"/>
      <c r="B1141" s="97"/>
      <c r="C1141" s="97"/>
      <c r="D1141" s="97"/>
      <c r="E1141" s="97"/>
      <c r="F1141" s="97"/>
      <c r="G1141" s="97"/>
      <c r="H1141" s="97"/>
      <c r="I1141" s="97"/>
      <c r="J1141" s="97"/>
      <c r="K1141" s="97"/>
      <c r="L1141" s="97"/>
      <c r="M1141" s="97"/>
      <c r="N1141" s="97"/>
      <c r="O1141" s="97"/>
      <c r="P1141" s="97"/>
      <c r="Q1141" s="97"/>
      <c r="R1141" s="97"/>
      <c r="S1141" s="97"/>
      <c r="T1141" s="97"/>
      <c r="U1141" s="97"/>
      <c r="V1141" s="97"/>
      <c r="W1141" s="97"/>
      <c r="X1141" s="97"/>
      <c r="Y1141" s="97"/>
      <c r="Z1141" s="97"/>
      <c r="AA1141" s="97"/>
      <c r="AB1141" s="97"/>
      <c r="AC1141" s="97"/>
    </row>
    <row r="1142" spans="1:29">
      <c r="A1142" s="97"/>
      <c r="B1142" s="97"/>
      <c r="C1142" s="97"/>
      <c r="D1142" s="97"/>
      <c r="E1142" s="97"/>
      <c r="F1142" s="97"/>
      <c r="G1142" s="97"/>
      <c r="H1142" s="97"/>
      <c r="I1142" s="97"/>
      <c r="J1142" s="97"/>
      <c r="K1142" s="97"/>
      <c r="L1142" s="97"/>
      <c r="M1142" s="97"/>
      <c r="N1142" s="97"/>
      <c r="O1142" s="97"/>
      <c r="P1142" s="97"/>
      <c r="Q1142" s="97"/>
      <c r="R1142" s="97"/>
      <c r="S1142" s="97"/>
      <c r="T1142" s="97"/>
      <c r="U1142" s="97"/>
      <c r="V1142" s="97"/>
      <c r="W1142" s="97"/>
      <c r="X1142" s="97"/>
      <c r="Y1142" s="97"/>
      <c r="Z1142" s="97"/>
      <c r="AA1142" s="97"/>
      <c r="AB1142" s="97"/>
      <c r="AC1142" s="97"/>
    </row>
    <row r="1143" spans="1:29">
      <c r="A1143" s="97"/>
      <c r="B1143" s="97"/>
      <c r="C1143" s="97"/>
      <c r="D1143" s="97"/>
      <c r="E1143" s="97"/>
      <c r="F1143" s="97"/>
      <c r="G1143" s="97"/>
      <c r="H1143" s="97"/>
      <c r="I1143" s="97"/>
      <c r="J1143" s="97"/>
      <c r="K1143" s="97"/>
      <c r="L1143" s="97"/>
      <c r="M1143" s="97"/>
      <c r="N1143" s="97"/>
      <c r="O1143" s="97"/>
      <c r="P1143" s="97"/>
      <c r="Q1143" s="97"/>
      <c r="R1143" s="97"/>
      <c r="S1143" s="97"/>
      <c r="T1143" s="97"/>
      <c r="U1143" s="97"/>
      <c r="V1143" s="97"/>
      <c r="W1143" s="97"/>
      <c r="X1143" s="97"/>
      <c r="Y1143" s="97"/>
      <c r="Z1143" s="97"/>
      <c r="AA1143" s="97"/>
      <c r="AB1143" s="97"/>
      <c r="AC1143" s="97"/>
    </row>
    <row r="1144" spans="1:29">
      <c r="A1144" s="97"/>
      <c r="B1144" s="97"/>
      <c r="C1144" s="97"/>
      <c r="D1144" s="97"/>
      <c r="E1144" s="97"/>
      <c r="F1144" s="97"/>
      <c r="G1144" s="97"/>
      <c r="H1144" s="97"/>
      <c r="I1144" s="97"/>
      <c r="J1144" s="97"/>
      <c r="K1144" s="97"/>
      <c r="L1144" s="97"/>
      <c r="M1144" s="97"/>
      <c r="N1144" s="97"/>
      <c r="O1144" s="97"/>
      <c r="P1144" s="97"/>
      <c r="Q1144" s="97"/>
      <c r="R1144" s="97"/>
      <c r="S1144" s="97"/>
      <c r="T1144" s="97"/>
      <c r="U1144" s="97"/>
      <c r="V1144" s="97"/>
      <c r="W1144" s="97"/>
      <c r="X1144" s="97"/>
      <c r="Y1144" s="97"/>
      <c r="Z1144" s="97"/>
      <c r="AA1144" s="97"/>
      <c r="AB1144" s="97"/>
      <c r="AC1144" s="97"/>
    </row>
    <row r="1145" spans="1:29">
      <c r="A1145" s="97"/>
      <c r="B1145" s="97"/>
      <c r="C1145" s="97"/>
      <c r="D1145" s="97"/>
      <c r="E1145" s="97"/>
      <c r="F1145" s="97"/>
      <c r="G1145" s="97"/>
      <c r="H1145" s="97"/>
      <c r="I1145" s="97"/>
      <c r="J1145" s="97"/>
      <c r="K1145" s="97"/>
      <c r="L1145" s="97"/>
      <c r="M1145" s="97"/>
      <c r="N1145" s="97"/>
      <c r="O1145" s="97"/>
      <c r="P1145" s="97"/>
      <c r="Q1145" s="97"/>
      <c r="R1145" s="97"/>
      <c r="S1145" s="97"/>
      <c r="T1145" s="97"/>
      <c r="U1145" s="97"/>
      <c r="V1145" s="97"/>
      <c r="W1145" s="97"/>
      <c r="X1145" s="97"/>
      <c r="Y1145" s="97"/>
      <c r="Z1145" s="97"/>
      <c r="AA1145" s="97"/>
      <c r="AB1145" s="97"/>
      <c r="AC1145" s="97"/>
    </row>
    <row r="1146" spans="1:29">
      <c r="A1146" s="97"/>
      <c r="B1146" s="97"/>
      <c r="C1146" s="97"/>
      <c r="D1146" s="97"/>
      <c r="E1146" s="97"/>
      <c r="F1146" s="97"/>
      <c r="G1146" s="97"/>
      <c r="H1146" s="97"/>
      <c r="I1146" s="97"/>
      <c r="J1146" s="97"/>
      <c r="K1146" s="97"/>
      <c r="L1146" s="97"/>
      <c r="M1146" s="97"/>
      <c r="N1146" s="97"/>
      <c r="O1146" s="97"/>
      <c r="P1146" s="97"/>
      <c r="Q1146" s="97"/>
      <c r="R1146" s="97"/>
      <c r="S1146" s="97"/>
      <c r="T1146" s="97"/>
      <c r="U1146" s="97"/>
      <c r="V1146" s="97"/>
      <c r="W1146" s="97"/>
      <c r="X1146" s="97"/>
      <c r="Y1146" s="97"/>
      <c r="Z1146" s="97"/>
      <c r="AA1146" s="97"/>
      <c r="AB1146" s="97"/>
      <c r="AC1146" s="97"/>
    </row>
    <row r="1147" spans="1:29">
      <c r="A1147" s="97"/>
      <c r="B1147" s="97"/>
      <c r="C1147" s="97"/>
      <c r="D1147" s="97"/>
      <c r="E1147" s="97"/>
      <c r="F1147" s="97"/>
      <c r="G1147" s="97"/>
      <c r="H1147" s="97"/>
      <c r="I1147" s="97"/>
      <c r="J1147" s="97"/>
      <c r="K1147" s="97"/>
      <c r="L1147" s="97"/>
      <c r="M1147" s="97"/>
      <c r="N1147" s="97"/>
      <c r="O1147" s="97"/>
      <c r="P1147" s="97"/>
      <c r="Q1147" s="97"/>
      <c r="R1147" s="97"/>
      <c r="S1147" s="97"/>
      <c r="T1147" s="97"/>
      <c r="U1147" s="97"/>
      <c r="V1147" s="97"/>
      <c r="W1147" s="97"/>
      <c r="X1147" s="97"/>
      <c r="Y1147" s="97"/>
      <c r="Z1147" s="97"/>
      <c r="AA1147" s="97"/>
      <c r="AB1147" s="97"/>
      <c r="AC1147" s="97"/>
    </row>
    <row r="1148" spans="1:29">
      <c r="A1148" s="97"/>
      <c r="B1148" s="97"/>
      <c r="C1148" s="97"/>
      <c r="D1148" s="97"/>
      <c r="E1148" s="97"/>
      <c r="F1148" s="97"/>
      <c r="G1148" s="97"/>
      <c r="H1148" s="97"/>
      <c r="I1148" s="97"/>
      <c r="J1148" s="97"/>
      <c r="K1148" s="97"/>
      <c r="L1148" s="97"/>
      <c r="M1148" s="97"/>
      <c r="N1148" s="97"/>
      <c r="O1148" s="97"/>
      <c r="P1148" s="97"/>
      <c r="Q1148" s="97"/>
      <c r="R1148" s="97"/>
      <c r="S1148" s="97"/>
      <c r="T1148" s="97"/>
      <c r="U1148" s="97"/>
      <c r="V1148" s="97"/>
      <c r="W1148" s="97"/>
      <c r="X1148" s="97"/>
      <c r="Y1148" s="97"/>
      <c r="Z1148" s="97"/>
      <c r="AA1148" s="97"/>
      <c r="AB1148" s="97"/>
      <c r="AC1148" s="97"/>
    </row>
    <row r="1149" spans="1:29">
      <c r="A1149" s="97"/>
      <c r="B1149" s="97"/>
      <c r="C1149" s="97"/>
      <c r="D1149" s="97"/>
      <c r="E1149" s="97"/>
      <c r="F1149" s="97"/>
      <c r="G1149" s="97"/>
      <c r="H1149" s="97"/>
      <c r="I1149" s="97"/>
      <c r="J1149" s="97"/>
      <c r="K1149" s="97"/>
      <c r="L1149" s="97"/>
      <c r="M1149" s="97"/>
      <c r="N1149" s="97"/>
      <c r="O1149" s="97"/>
      <c r="P1149" s="97"/>
      <c r="Q1149" s="97"/>
      <c r="R1149" s="97"/>
      <c r="S1149" s="97"/>
      <c r="T1149" s="97"/>
      <c r="U1149" s="97"/>
      <c r="V1149" s="97"/>
      <c r="W1149" s="97"/>
      <c r="X1149" s="97"/>
      <c r="Y1149" s="97"/>
      <c r="Z1149" s="97"/>
      <c r="AA1149" s="97"/>
      <c r="AB1149" s="97"/>
      <c r="AC1149" s="97"/>
    </row>
    <row r="1150" spans="1:29">
      <c r="A1150" s="97"/>
      <c r="B1150" s="97"/>
      <c r="C1150" s="97"/>
      <c r="D1150" s="97"/>
      <c r="E1150" s="97"/>
      <c r="F1150" s="97"/>
      <c r="G1150" s="97"/>
      <c r="H1150" s="97"/>
      <c r="I1150" s="97"/>
      <c r="J1150" s="97"/>
      <c r="K1150" s="97"/>
      <c r="L1150" s="97"/>
      <c r="M1150" s="97"/>
      <c r="N1150" s="97"/>
      <c r="O1150" s="97"/>
      <c r="P1150" s="97"/>
      <c r="Q1150" s="97"/>
      <c r="R1150" s="97"/>
      <c r="S1150" s="97"/>
      <c r="T1150" s="97"/>
      <c r="U1150" s="97"/>
      <c r="V1150" s="97"/>
      <c r="W1150" s="97"/>
      <c r="X1150" s="97"/>
      <c r="Y1150" s="97"/>
      <c r="Z1150" s="97"/>
      <c r="AA1150" s="97"/>
      <c r="AB1150" s="97"/>
      <c r="AC1150" s="97"/>
    </row>
    <row r="1151" spans="1:29">
      <c r="A1151" s="97"/>
      <c r="B1151" s="97"/>
      <c r="C1151" s="97"/>
      <c r="D1151" s="97"/>
      <c r="E1151" s="97"/>
      <c r="F1151" s="97"/>
      <c r="G1151" s="97"/>
      <c r="H1151" s="97"/>
      <c r="I1151" s="97"/>
      <c r="J1151" s="97"/>
      <c r="K1151" s="97"/>
      <c r="L1151" s="97"/>
      <c r="M1151" s="97"/>
      <c r="N1151" s="97"/>
      <c r="O1151" s="97"/>
      <c r="P1151" s="97"/>
      <c r="Q1151" s="97"/>
      <c r="R1151" s="97"/>
      <c r="S1151" s="97"/>
      <c r="T1151" s="97"/>
      <c r="U1151" s="97"/>
      <c r="V1151" s="97"/>
      <c r="W1151" s="97"/>
      <c r="X1151" s="97"/>
      <c r="Y1151" s="97"/>
      <c r="Z1151" s="97"/>
      <c r="AA1151" s="97"/>
      <c r="AB1151" s="97"/>
      <c r="AC1151" s="97"/>
    </row>
    <row r="1152" spans="1:29">
      <c r="A1152" s="97"/>
      <c r="B1152" s="97"/>
      <c r="C1152" s="97"/>
      <c r="D1152" s="97"/>
      <c r="E1152" s="97"/>
      <c r="F1152" s="97"/>
      <c r="G1152" s="97"/>
      <c r="H1152" s="97"/>
      <c r="I1152" s="97"/>
      <c r="J1152" s="97"/>
      <c r="K1152" s="97"/>
      <c r="L1152" s="97"/>
      <c r="M1152" s="97"/>
      <c r="N1152" s="97"/>
      <c r="O1152" s="97"/>
      <c r="P1152" s="97"/>
      <c r="Q1152" s="97"/>
      <c r="R1152" s="97"/>
      <c r="S1152" s="97"/>
      <c r="T1152" s="97"/>
      <c r="U1152" s="97"/>
      <c r="V1152" s="97"/>
      <c r="W1152" s="97"/>
      <c r="X1152" s="97"/>
      <c r="Y1152" s="97"/>
      <c r="Z1152" s="97"/>
      <c r="AA1152" s="97"/>
      <c r="AB1152" s="97"/>
      <c r="AC1152" s="97"/>
    </row>
    <row r="1153" spans="1:29">
      <c r="A1153" s="97"/>
      <c r="B1153" s="97"/>
      <c r="C1153" s="97"/>
      <c r="D1153" s="97"/>
      <c r="E1153" s="97"/>
      <c r="F1153" s="97"/>
      <c r="G1153" s="97"/>
      <c r="H1153" s="97"/>
      <c r="I1153" s="97"/>
      <c r="J1153" s="97"/>
      <c r="K1153" s="97"/>
      <c r="L1153" s="97"/>
      <c r="M1153" s="97"/>
      <c r="N1153" s="97"/>
      <c r="O1153" s="97"/>
      <c r="P1153" s="97"/>
      <c r="Q1153" s="97"/>
      <c r="R1153" s="97"/>
      <c r="S1153" s="97"/>
      <c r="T1153" s="97"/>
      <c r="U1153" s="97"/>
      <c r="V1153" s="97"/>
      <c r="W1153" s="97"/>
      <c r="X1153" s="97"/>
      <c r="Y1153" s="97"/>
      <c r="Z1153" s="97"/>
      <c r="AA1153" s="97"/>
      <c r="AB1153" s="97"/>
      <c r="AC1153" s="97"/>
    </row>
    <row r="1154" spans="1:29">
      <c r="A1154" s="97"/>
      <c r="B1154" s="97"/>
      <c r="C1154" s="97"/>
      <c r="D1154" s="97"/>
      <c r="E1154" s="97"/>
      <c r="F1154" s="97"/>
      <c r="G1154" s="97"/>
      <c r="H1154" s="97"/>
      <c r="I1154" s="97"/>
      <c r="J1154" s="97"/>
      <c r="K1154" s="97"/>
      <c r="L1154" s="97"/>
      <c r="M1154" s="97"/>
      <c r="N1154" s="97"/>
      <c r="O1154" s="97"/>
      <c r="P1154" s="97"/>
      <c r="Q1154" s="97"/>
      <c r="R1154" s="97"/>
      <c r="S1154" s="97"/>
      <c r="T1154" s="97"/>
      <c r="U1154" s="97"/>
      <c r="V1154" s="97"/>
      <c r="W1154" s="97"/>
      <c r="X1154" s="97"/>
      <c r="Y1154" s="97"/>
      <c r="Z1154" s="97"/>
      <c r="AA1154" s="97"/>
      <c r="AB1154" s="97"/>
      <c r="AC1154" s="97"/>
    </row>
    <row r="1155" spans="1:29">
      <c r="A1155" s="97"/>
      <c r="B1155" s="97"/>
      <c r="C1155" s="97"/>
      <c r="D1155" s="97"/>
      <c r="E1155" s="97"/>
      <c r="F1155" s="97"/>
      <c r="G1155" s="97"/>
      <c r="H1155" s="97"/>
      <c r="I1155" s="97"/>
      <c r="J1155" s="97"/>
      <c r="K1155" s="97"/>
      <c r="L1155" s="97"/>
      <c r="M1155" s="97"/>
      <c r="N1155" s="97"/>
      <c r="O1155" s="97"/>
      <c r="P1155" s="97"/>
      <c r="Q1155" s="97"/>
      <c r="R1155" s="97"/>
      <c r="S1155" s="97"/>
      <c r="T1155" s="97"/>
      <c r="U1155" s="97"/>
      <c r="V1155" s="97"/>
      <c r="W1155" s="97"/>
      <c r="X1155" s="97"/>
      <c r="Y1155" s="97"/>
      <c r="Z1155" s="97"/>
      <c r="AA1155" s="97"/>
      <c r="AB1155" s="97"/>
      <c r="AC1155" s="97"/>
    </row>
    <row r="1156" spans="1:29">
      <c r="A1156" s="97"/>
      <c r="B1156" s="97"/>
      <c r="C1156" s="97"/>
      <c r="D1156" s="97"/>
      <c r="E1156" s="97"/>
      <c r="F1156" s="97"/>
      <c r="G1156" s="97"/>
      <c r="H1156" s="97"/>
      <c r="I1156" s="97"/>
      <c r="J1156" s="97"/>
      <c r="K1156" s="97"/>
      <c r="L1156" s="97"/>
      <c r="M1156" s="97"/>
      <c r="N1156" s="97"/>
      <c r="O1156" s="97"/>
      <c r="P1156" s="97"/>
      <c r="Q1156" s="97"/>
      <c r="R1156" s="97"/>
      <c r="S1156" s="97"/>
      <c r="T1156" s="97"/>
      <c r="U1156" s="97"/>
      <c r="V1156" s="97"/>
      <c r="W1156" s="97"/>
      <c r="X1156" s="97"/>
      <c r="Y1156" s="97"/>
      <c r="Z1156" s="97"/>
      <c r="AA1156" s="97"/>
      <c r="AB1156" s="97"/>
      <c r="AC1156" s="97"/>
    </row>
    <row r="1157" spans="1:29">
      <c r="A1157" s="97"/>
      <c r="B1157" s="97"/>
      <c r="C1157" s="97"/>
      <c r="D1157" s="97"/>
      <c r="E1157" s="97"/>
      <c r="F1157" s="97"/>
      <c r="G1157" s="97"/>
      <c r="H1157" s="97"/>
      <c r="I1157" s="97"/>
      <c r="J1157" s="97"/>
      <c r="K1157" s="97"/>
      <c r="L1157" s="97"/>
      <c r="M1157" s="97"/>
      <c r="N1157" s="97"/>
      <c r="O1157" s="97"/>
      <c r="P1157" s="97"/>
      <c r="Q1157" s="97"/>
      <c r="R1157" s="97"/>
      <c r="S1157" s="97"/>
      <c r="T1157" s="97"/>
      <c r="U1157" s="97"/>
      <c r="V1157" s="97"/>
      <c r="W1157" s="97"/>
      <c r="X1157" s="97"/>
      <c r="Y1157" s="97"/>
      <c r="Z1157" s="97"/>
      <c r="AA1157" s="97"/>
      <c r="AB1157" s="97"/>
      <c r="AC1157" s="97"/>
    </row>
    <row r="1158" spans="1:29">
      <c r="A1158" s="97"/>
      <c r="B1158" s="97"/>
      <c r="C1158" s="97"/>
      <c r="D1158" s="97"/>
      <c r="E1158" s="97"/>
      <c r="F1158" s="97"/>
      <c r="G1158" s="97"/>
      <c r="H1158" s="97"/>
      <c r="I1158" s="97"/>
      <c r="J1158" s="97"/>
      <c r="K1158" s="97"/>
      <c r="L1158" s="97"/>
      <c r="M1158" s="97"/>
      <c r="N1158" s="97"/>
      <c r="O1158" s="97"/>
      <c r="P1158" s="97"/>
      <c r="Q1158" s="97"/>
      <c r="R1158" s="97"/>
      <c r="S1158" s="97"/>
      <c r="T1158" s="97"/>
      <c r="U1158" s="97"/>
      <c r="V1158" s="97"/>
      <c r="W1158" s="97"/>
      <c r="X1158" s="97"/>
      <c r="Y1158" s="97"/>
      <c r="Z1158" s="97"/>
      <c r="AA1158" s="97"/>
      <c r="AB1158" s="97"/>
      <c r="AC1158" s="97"/>
    </row>
    <row r="1159" spans="1:29">
      <c r="A1159" s="97"/>
      <c r="B1159" s="97"/>
      <c r="C1159" s="97"/>
      <c r="D1159" s="97"/>
      <c r="E1159" s="97"/>
      <c r="F1159" s="97"/>
      <c r="G1159" s="97"/>
      <c r="H1159" s="97"/>
      <c r="I1159" s="97"/>
      <c r="J1159" s="97"/>
      <c r="K1159" s="97"/>
      <c r="L1159" s="97"/>
      <c r="M1159" s="97"/>
      <c r="N1159" s="97"/>
      <c r="O1159" s="97"/>
      <c r="P1159" s="97"/>
      <c r="Q1159" s="97"/>
      <c r="R1159" s="97"/>
      <c r="S1159" s="97"/>
      <c r="T1159" s="97"/>
      <c r="U1159" s="97"/>
      <c r="V1159" s="97"/>
      <c r="W1159" s="97"/>
      <c r="X1159" s="97"/>
      <c r="Y1159" s="97"/>
      <c r="Z1159" s="97"/>
      <c r="AA1159" s="97"/>
      <c r="AB1159" s="97"/>
      <c r="AC1159" s="97"/>
    </row>
    <row r="1160" spans="1:29">
      <c r="A1160" s="97"/>
      <c r="B1160" s="97"/>
      <c r="C1160" s="97"/>
      <c r="D1160" s="97"/>
      <c r="E1160" s="97"/>
      <c r="F1160" s="97"/>
      <c r="G1160" s="97"/>
      <c r="H1160" s="97"/>
      <c r="I1160" s="97"/>
      <c r="J1160" s="97"/>
      <c r="K1160" s="97"/>
      <c r="L1160" s="97"/>
      <c r="M1160" s="97"/>
      <c r="N1160" s="97"/>
      <c r="O1160" s="97"/>
      <c r="P1160" s="97"/>
      <c r="Q1160" s="97"/>
      <c r="R1160" s="97"/>
      <c r="S1160" s="97"/>
      <c r="T1160" s="97"/>
      <c r="U1160" s="97"/>
      <c r="V1160" s="97"/>
      <c r="W1160" s="97"/>
      <c r="X1160" s="97"/>
      <c r="Y1160" s="97"/>
      <c r="Z1160" s="97"/>
      <c r="AA1160" s="97"/>
      <c r="AB1160" s="97"/>
      <c r="AC1160" s="97"/>
    </row>
    <row r="1161" spans="1:29">
      <c r="A1161" s="97"/>
      <c r="B1161" s="97"/>
      <c r="C1161" s="97"/>
      <c r="D1161" s="97"/>
      <c r="E1161" s="97"/>
      <c r="F1161" s="97"/>
      <c r="G1161" s="97"/>
      <c r="H1161" s="97"/>
      <c r="I1161" s="97"/>
      <c r="J1161" s="97"/>
      <c r="K1161" s="97"/>
      <c r="L1161" s="97"/>
      <c r="M1161" s="97"/>
      <c r="N1161" s="97"/>
      <c r="O1161" s="97"/>
      <c r="P1161" s="97"/>
      <c r="Q1161" s="97"/>
      <c r="R1161" s="97"/>
      <c r="S1161" s="97"/>
      <c r="T1161" s="97"/>
      <c r="U1161" s="97"/>
      <c r="V1161" s="97"/>
      <c r="W1161" s="97"/>
      <c r="X1161" s="97"/>
      <c r="Y1161" s="97"/>
      <c r="Z1161" s="97"/>
      <c r="AA1161" s="97"/>
      <c r="AB1161" s="97"/>
      <c r="AC1161" s="97"/>
    </row>
    <row r="1162" spans="1:29">
      <c r="A1162" s="97"/>
      <c r="B1162" s="97"/>
      <c r="C1162" s="97"/>
      <c r="D1162" s="97"/>
      <c r="E1162" s="97"/>
      <c r="F1162" s="97"/>
      <c r="G1162" s="97"/>
      <c r="H1162" s="97"/>
      <c r="I1162" s="97"/>
      <c r="J1162" s="97"/>
      <c r="K1162" s="97"/>
      <c r="L1162" s="97"/>
      <c r="M1162" s="97"/>
      <c r="N1162" s="97"/>
      <c r="O1162" s="97"/>
      <c r="P1162" s="97"/>
      <c r="Q1162" s="97"/>
      <c r="R1162" s="97"/>
      <c r="S1162" s="97"/>
      <c r="T1162" s="97"/>
      <c r="U1162" s="97"/>
      <c r="V1162" s="97"/>
      <c r="W1162" s="97"/>
      <c r="X1162" s="97"/>
      <c r="Y1162" s="97"/>
      <c r="Z1162" s="97"/>
      <c r="AA1162" s="97"/>
      <c r="AB1162" s="97"/>
      <c r="AC1162" s="97"/>
    </row>
    <row r="1163" spans="1:29">
      <c r="A1163" s="97"/>
      <c r="B1163" s="97"/>
      <c r="C1163" s="97"/>
      <c r="D1163" s="97"/>
      <c r="E1163" s="97"/>
      <c r="F1163" s="97"/>
      <c r="G1163" s="97"/>
      <c r="H1163" s="97"/>
      <c r="I1163" s="97"/>
      <c r="J1163" s="97"/>
      <c r="K1163" s="97"/>
      <c r="L1163" s="97"/>
      <c r="M1163" s="97"/>
      <c r="N1163" s="97"/>
      <c r="O1163" s="97"/>
      <c r="P1163" s="97"/>
      <c r="Q1163" s="97"/>
      <c r="R1163" s="97"/>
      <c r="S1163" s="97"/>
      <c r="T1163" s="97"/>
      <c r="U1163" s="97"/>
      <c r="V1163" s="97"/>
      <c r="W1163" s="97"/>
      <c r="X1163" s="97"/>
      <c r="Y1163" s="97"/>
      <c r="Z1163" s="97"/>
      <c r="AA1163" s="97"/>
      <c r="AB1163" s="97"/>
      <c r="AC1163" s="97"/>
    </row>
    <row r="1164" spans="1:29">
      <c r="A1164" s="97"/>
      <c r="B1164" s="97"/>
      <c r="C1164" s="97"/>
      <c r="D1164" s="97"/>
      <c r="E1164" s="97"/>
      <c r="F1164" s="97"/>
      <c r="G1164" s="97"/>
      <c r="H1164" s="97"/>
      <c r="I1164" s="97"/>
      <c r="J1164" s="97"/>
      <c r="K1164" s="97"/>
      <c r="L1164" s="97"/>
      <c r="M1164" s="97"/>
      <c r="N1164" s="97"/>
      <c r="O1164" s="97"/>
      <c r="P1164" s="97"/>
      <c r="Q1164" s="97"/>
      <c r="R1164" s="97"/>
      <c r="S1164" s="97"/>
      <c r="T1164" s="97"/>
      <c r="U1164" s="97"/>
      <c r="V1164" s="97"/>
      <c r="W1164" s="97"/>
      <c r="X1164" s="97"/>
      <c r="Y1164" s="97"/>
      <c r="Z1164" s="97"/>
      <c r="AA1164" s="97"/>
      <c r="AB1164" s="97"/>
      <c r="AC1164" s="97"/>
    </row>
    <row r="1165" spans="1:29">
      <c r="A1165" s="97"/>
      <c r="B1165" s="97"/>
      <c r="C1165" s="97"/>
      <c r="D1165" s="97"/>
      <c r="E1165" s="97"/>
      <c r="F1165" s="97"/>
      <c r="G1165" s="97"/>
      <c r="H1165" s="97"/>
      <c r="I1165" s="97"/>
      <c r="J1165" s="97"/>
      <c r="K1165" s="97"/>
      <c r="L1165" s="97"/>
      <c r="M1165" s="97"/>
      <c r="N1165" s="97"/>
      <c r="O1165" s="97"/>
      <c r="P1165" s="97"/>
      <c r="Q1165" s="97"/>
      <c r="R1165" s="97"/>
      <c r="S1165" s="97"/>
      <c r="T1165" s="97"/>
      <c r="U1165" s="97"/>
      <c r="V1165" s="97"/>
      <c r="W1165" s="97"/>
      <c r="X1165" s="97"/>
      <c r="Y1165" s="97"/>
      <c r="Z1165" s="97"/>
      <c r="AA1165" s="97"/>
      <c r="AB1165" s="97"/>
      <c r="AC1165" s="97"/>
    </row>
    <row r="1166" spans="1:29">
      <c r="A1166" s="97"/>
      <c r="B1166" s="97"/>
      <c r="C1166" s="97"/>
      <c r="D1166" s="97"/>
      <c r="E1166" s="97"/>
      <c r="F1166" s="97"/>
      <c r="G1166" s="97"/>
      <c r="H1166" s="97"/>
      <c r="I1166" s="97"/>
      <c r="J1166" s="97"/>
      <c r="K1166" s="97"/>
      <c r="L1166" s="97"/>
      <c r="M1166" s="97"/>
      <c r="N1166" s="97"/>
      <c r="O1166" s="97"/>
      <c r="P1166" s="97"/>
      <c r="Q1166" s="97"/>
      <c r="R1166" s="97"/>
      <c r="S1166" s="97"/>
      <c r="T1166" s="97"/>
      <c r="U1166" s="97"/>
      <c r="V1166" s="97"/>
      <c r="W1166" s="97"/>
      <c r="X1166" s="97"/>
      <c r="Y1166" s="97"/>
      <c r="Z1166" s="97"/>
      <c r="AA1166" s="97"/>
      <c r="AB1166" s="97"/>
      <c r="AC1166" s="97"/>
    </row>
    <row r="1167" spans="1:29">
      <c r="A1167" s="97"/>
      <c r="B1167" s="97"/>
      <c r="C1167" s="97"/>
      <c r="D1167" s="97"/>
      <c r="E1167" s="97"/>
      <c r="F1167" s="97"/>
      <c r="G1167" s="97"/>
      <c r="H1167" s="97"/>
      <c r="I1167" s="97"/>
      <c r="J1167" s="97"/>
      <c r="K1167" s="97"/>
      <c r="L1167" s="97"/>
      <c r="M1167" s="97"/>
      <c r="N1167" s="97"/>
      <c r="O1167" s="97"/>
      <c r="P1167" s="97"/>
      <c r="Q1167" s="97"/>
      <c r="R1167" s="97"/>
      <c r="S1167" s="97"/>
      <c r="T1167" s="97"/>
      <c r="U1167" s="97"/>
      <c r="V1167" s="97"/>
      <c r="W1167" s="97"/>
      <c r="X1167" s="97"/>
      <c r="Y1167" s="97"/>
      <c r="Z1167" s="97"/>
      <c r="AA1167" s="97"/>
      <c r="AB1167" s="97"/>
      <c r="AC1167" s="97"/>
    </row>
    <row r="1168" spans="1:29">
      <c r="A1168" s="97"/>
      <c r="B1168" s="97"/>
      <c r="C1168" s="97"/>
      <c r="D1168" s="97"/>
      <c r="E1168" s="97"/>
      <c r="F1168" s="97"/>
      <c r="G1168" s="97"/>
      <c r="H1168" s="97"/>
      <c r="I1168" s="97"/>
      <c r="J1168" s="97"/>
      <c r="K1168" s="97"/>
      <c r="L1168" s="97"/>
      <c r="M1168" s="97"/>
      <c r="N1168" s="97"/>
      <c r="O1168" s="97"/>
      <c r="P1168" s="97"/>
      <c r="Q1168" s="97"/>
      <c r="R1168" s="97"/>
      <c r="S1168" s="97"/>
      <c r="T1168" s="97"/>
      <c r="U1168" s="97"/>
      <c r="V1168" s="97"/>
      <c r="W1168" s="97"/>
      <c r="X1168" s="97"/>
      <c r="Y1168" s="97"/>
      <c r="Z1168" s="97"/>
      <c r="AA1168" s="97"/>
      <c r="AB1168" s="97"/>
      <c r="AC1168" s="97"/>
    </row>
    <row r="1169" spans="1:29">
      <c r="A1169" s="97"/>
      <c r="B1169" s="97"/>
      <c r="C1169" s="97"/>
      <c r="D1169" s="97"/>
      <c r="E1169" s="97"/>
      <c r="F1169" s="97"/>
      <c r="G1169" s="97"/>
      <c r="H1169" s="97"/>
      <c r="I1169" s="97"/>
      <c r="J1169" s="97"/>
      <c r="K1169" s="97"/>
      <c r="L1169" s="97"/>
      <c r="M1169" s="97"/>
      <c r="N1169" s="97"/>
      <c r="O1169" s="97"/>
      <c r="P1169" s="97"/>
      <c r="Q1169" s="97"/>
      <c r="R1169" s="97"/>
      <c r="S1169" s="97"/>
      <c r="T1169" s="97"/>
      <c r="U1169" s="97"/>
      <c r="V1169" s="97"/>
      <c r="W1169" s="97"/>
      <c r="X1169" s="97"/>
      <c r="Y1169" s="97"/>
      <c r="Z1169" s="97"/>
      <c r="AA1169" s="97"/>
      <c r="AB1169" s="97"/>
      <c r="AC1169" s="97"/>
    </row>
    <row r="1170" spans="1:29">
      <c r="A1170" s="97"/>
      <c r="B1170" s="97"/>
      <c r="C1170" s="97"/>
      <c r="D1170" s="97"/>
      <c r="E1170" s="97"/>
      <c r="F1170" s="97"/>
      <c r="G1170" s="97"/>
      <c r="H1170" s="97"/>
      <c r="I1170" s="97"/>
      <c r="J1170" s="97"/>
      <c r="K1170" s="97"/>
      <c r="L1170" s="97"/>
      <c r="M1170" s="97"/>
      <c r="N1170" s="97"/>
      <c r="O1170" s="97"/>
      <c r="P1170" s="97"/>
      <c r="Q1170" s="97"/>
      <c r="R1170" s="97"/>
      <c r="S1170" s="97"/>
      <c r="T1170" s="97"/>
      <c r="U1170" s="97"/>
      <c r="V1170" s="97"/>
      <c r="W1170" s="97"/>
      <c r="X1170" s="97"/>
      <c r="Y1170" s="97"/>
      <c r="Z1170" s="97"/>
      <c r="AA1170" s="97"/>
      <c r="AB1170" s="97"/>
      <c r="AC1170" s="97"/>
    </row>
    <row r="1171" spans="1:29">
      <c r="A1171" s="97"/>
      <c r="B1171" s="97"/>
      <c r="C1171" s="97"/>
      <c r="D1171" s="97"/>
      <c r="E1171" s="97"/>
      <c r="F1171" s="97"/>
      <c r="G1171" s="97"/>
      <c r="H1171" s="97"/>
      <c r="I1171" s="97"/>
      <c r="J1171" s="97"/>
      <c r="K1171" s="97"/>
      <c r="L1171" s="97"/>
      <c r="M1171" s="97"/>
      <c r="N1171" s="97"/>
      <c r="O1171" s="97"/>
      <c r="P1171" s="97"/>
      <c r="Q1171" s="97"/>
      <c r="R1171" s="97"/>
      <c r="S1171" s="97"/>
      <c r="T1171" s="97"/>
      <c r="U1171" s="97"/>
      <c r="V1171" s="97"/>
      <c r="W1171" s="97"/>
      <c r="X1171" s="97"/>
      <c r="Y1171" s="97"/>
      <c r="Z1171" s="97"/>
      <c r="AA1171" s="97"/>
      <c r="AB1171" s="97"/>
      <c r="AC1171" s="97"/>
    </row>
    <row r="1172" spans="1:29">
      <c r="A1172" s="97"/>
      <c r="B1172" s="97"/>
      <c r="C1172" s="97"/>
      <c r="D1172" s="97"/>
      <c r="E1172" s="97"/>
      <c r="F1172" s="97"/>
      <c r="G1172" s="97"/>
      <c r="H1172" s="97"/>
      <c r="I1172" s="97"/>
      <c r="J1172" s="97"/>
      <c r="K1172" s="97"/>
      <c r="L1172" s="97"/>
      <c r="M1172" s="97"/>
      <c r="N1172" s="97"/>
      <c r="O1172" s="97"/>
      <c r="P1172" s="97"/>
      <c r="Q1172" s="97"/>
      <c r="R1172" s="97"/>
      <c r="S1172" s="97"/>
      <c r="T1172" s="97"/>
      <c r="U1172" s="97"/>
      <c r="V1172" s="97"/>
      <c r="W1172" s="97"/>
      <c r="X1172" s="97"/>
      <c r="Y1172" s="97"/>
      <c r="Z1172" s="97"/>
      <c r="AA1172" s="97"/>
      <c r="AB1172" s="97"/>
      <c r="AC1172" s="97"/>
    </row>
    <row r="1173" spans="1:29">
      <c r="A1173" s="97"/>
      <c r="B1173" s="97"/>
      <c r="C1173" s="97"/>
      <c r="D1173" s="97"/>
      <c r="E1173" s="97"/>
      <c r="F1173" s="97"/>
      <c r="G1173" s="97"/>
      <c r="H1173" s="97"/>
      <c r="I1173" s="97"/>
      <c r="J1173" s="97"/>
      <c r="K1173" s="97"/>
      <c r="L1173" s="97"/>
      <c r="M1173" s="97"/>
      <c r="N1173" s="97"/>
      <c r="O1173" s="97"/>
      <c r="P1173" s="97"/>
      <c r="Q1173" s="97"/>
      <c r="R1173" s="97"/>
      <c r="S1173" s="97"/>
      <c r="T1173" s="97"/>
      <c r="U1173" s="97"/>
      <c r="V1173" s="97"/>
      <c r="W1173" s="97"/>
      <c r="X1173" s="97"/>
      <c r="Y1173" s="97"/>
      <c r="Z1173" s="97"/>
      <c r="AA1173" s="97"/>
      <c r="AB1173" s="97"/>
      <c r="AC1173" s="97"/>
    </row>
    <row r="1174" spans="1:29">
      <c r="A1174" s="97"/>
      <c r="B1174" s="97"/>
      <c r="C1174" s="97"/>
      <c r="D1174" s="97"/>
      <c r="E1174" s="97"/>
      <c r="F1174" s="97"/>
      <c r="G1174" s="97"/>
      <c r="H1174" s="97"/>
      <c r="I1174" s="97"/>
      <c r="J1174" s="97"/>
      <c r="K1174" s="97"/>
      <c r="L1174" s="97"/>
      <c r="M1174" s="97"/>
      <c r="N1174" s="97"/>
      <c r="O1174" s="97"/>
      <c r="P1174" s="97"/>
      <c r="Q1174" s="97"/>
      <c r="R1174" s="97"/>
      <c r="S1174" s="97"/>
      <c r="T1174" s="97"/>
      <c r="U1174" s="97"/>
      <c r="V1174" s="97"/>
      <c r="W1174" s="97"/>
      <c r="X1174" s="97"/>
      <c r="Y1174" s="97"/>
      <c r="Z1174" s="97"/>
      <c r="AA1174" s="97"/>
      <c r="AB1174" s="97"/>
      <c r="AC1174" s="97"/>
    </row>
    <row r="1175" spans="1:29">
      <c r="A1175" s="97"/>
      <c r="B1175" s="97"/>
      <c r="C1175" s="97"/>
      <c r="D1175" s="97"/>
      <c r="E1175" s="97"/>
      <c r="F1175" s="97"/>
      <c r="G1175" s="97"/>
      <c r="H1175" s="97"/>
      <c r="I1175" s="97"/>
      <c r="J1175" s="97"/>
      <c r="K1175" s="97"/>
      <c r="L1175" s="97"/>
      <c r="M1175" s="97"/>
      <c r="N1175" s="97"/>
      <c r="O1175" s="97"/>
      <c r="P1175" s="97"/>
      <c r="Q1175" s="97"/>
      <c r="R1175" s="97"/>
      <c r="S1175" s="97"/>
      <c r="T1175" s="97"/>
      <c r="U1175" s="97"/>
      <c r="V1175" s="97"/>
      <c r="W1175" s="97"/>
      <c r="X1175" s="97"/>
      <c r="Y1175" s="97"/>
      <c r="Z1175" s="97"/>
      <c r="AA1175" s="97"/>
      <c r="AB1175" s="97"/>
      <c r="AC1175" s="97"/>
    </row>
  </sheetData>
  <mergeCells count="13">
    <mergeCell ref="I2:J2"/>
    <mergeCell ref="I3:J3"/>
    <mergeCell ref="A636:B636"/>
    <mergeCell ref="A637:B637"/>
    <mergeCell ref="A638:B638"/>
    <mergeCell ref="A7:A26"/>
    <mergeCell ref="A112:A211"/>
    <mergeCell ref="A218:A237"/>
    <mergeCell ref="A323:A342"/>
    <mergeCell ref="A432:A451"/>
    <mergeCell ref="A534:A553"/>
    <mergeCell ref="A642:A661"/>
    <mergeCell ref="A743:A762"/>
  </mergeCell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7:X1307"/>
  <sheetViews>
    <sheetView tabSelected="1" zoomScale="71" zoomScaleNormal="71" topLeftCell="A492" workbookViewId="0">
      <selection activeCell="G445" sqref="G445"/>
    </sheetView>
  </sheetViews>
  <sheetFormatPr defaultColWidth="8.83333333333333" defaultRowHeight="12.3"/>
  <cols>
    <col min="2" max="2" width="12.3333333333333" customWidth="1"/>
    <col min="4" max="4" width="16.2037037037037" customWidth="1"/>
    <col min="5" max="23" width="12.8888888888889"/>
    <col min="24" max="24" width="9.72222222222222"/>
  </cols>
  <sheetData>
    <row r="7" ht="12" customHeight="1" spans="4:24"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</row>
    <row r="8" ht="12" customHeight="1" spans="2:24">
      <c r="B8" s="2" t="s">
        <v>35</v>
      </c>
      <c r="C8">
        <v>1</v>
      </c>
      <c r="D8" s="3">
        <v>0.0344721359549928</v>
      </c>
      <c r="E8" s="4">
        <v>0.0473202313682162</v>
      </c>
      <c r="F8" s="4">
        <v>0.0573023521970779</v>
      </c>
      <c r="G8" s="4">
        <v>0.053576212366533</v>
      </c>
      <c r="H8" s="4">
        <v>0.0421094212313722</v>
      </c>
      <c r="I8" s="4">
        <v>0.0345113513755013</v>
      </c>
      <c r="J8" s="4">
        <v>0.0299691746258988</v>
      </c>
      <c r="K8" s="4">
        <v>0.0183721057834125</v>
      </c>
      <c r="L8" s="4">
        <v>0.0192079675274471</v>
      </c>
      <c r="M8" s="4">
        <v>0.01886703765585</v>
      </c>
      <c r="N8" s="4">
        <v>0.0226797448011813</v>
      </c>
      <c r="O8" s="4">
        <v>0.0123311270325165</v>
      </c>
      <c r="P8" s="4">
        <v>0.0147914222938317</v>
      </c>
      <c r="Q8" s="4">
        <v>0.0150971822511554</v>
      </c>
      <c r="R8" s="4">
        <v>0.019304169716193</v>
      </c>
      <c r="S8" s="4">
        <v>0.0155131682494653</v>
      </c>
      <c r="T8" s="4">
        <v>0.0163731326435959</v>
      </c>
      <c r="U8" s="4">
        <v>0.0172503112653253</v>
      </c>
      <c r="V8" s="4">
        <v>0.0177143865066426</v>
      </c>
      <c r="W8" s="4">
        <v>0.0169474386283905</v>
      </c>
      <c r="X8" s="4">
        <v>0.014618615850472</v>
      </c>
    </row>
    <row r="9" ht="12" customHeight="1" spans="3:24">
      <c r="C9">
        <v>2</v>
      </c>
      <c r="D9" s="3">
        <v>0.0344721359549928</v>
      </c>
      <c r="E9" s="4">
        <v>0.0456459334755468</v>
      </c>
      <c r="F9" s="4">
        <v>0.0472278245148705</v>
      </c>
      <c r="G9" s="4">
        <v>0.0492678155662073</v>
      </c>
      <c r="H9" s="4">
        <v>0.0570710836088404</v>
      </c>
      <c r="I9" s="4">
        <v>0.0535101322176663</v>
      </c>
      <c r="J9" s="4">
        <v>0.0637156148136388</v>
      </c>
      <c r="K9" s="4">
        <v>0.0767232617221728</v>
      </c>
      <c r="L9" s="4">
        <v>0.0677578343080987</v>
      </c>
      <c r="M9" s="4">
        <v>0.058665896026042</v>
      </c>
      <c r="N9" s="4">
        <v>0.0492492213026787</v>
      </c>
      <c r="O9" s="4">
        <v>0.048879025010602</v>
      </c>
      <c r="P9" s="4">
        <v>0.0556349121128119</v>
      </c>
      <c r="Q9" s="4">
        <v>0.055126883212835</v>
      </c>
      <c r="R9" s="4">
        <v>0.0484948915264812</v>
      </c>
      <c r="S9" s="4">
        <v>0.0573183900072561</v>
      </c>
      <c r="T9" s="4">
        <v>0.0548754374468946</v>
      </c>
      <c r="U9" s="4">
        <v>0.0523037578244121</v>
      </c>
      <c r="V9" s="4">
        <v>0.0601558845146852</v>
      </c>
      <c r="W9" s="4">
        <v>0.0544723915542055</v>
      </c>
      <c r="X9" s="4">
        <v>0.0536947651046248</v>
      </c>
    </row>
    <row r="10" ht="12" customHeight="1" spans="3:24">
      <c r="C10">
        <v>3</v>
      </c>
      <c r="D10" s="3">
        <v>0.0344721359549928</v>
      </c>
      <c r="E10" s="4">
        <v>0.0362818137540453</v>
      </c>
      <c r="F10" s="4">
        <v>0.0421858799499062</v>
      </c>
      <c r="G10" s="4">
        <v>0.0336614385020694</v>
      </c>
      <c r="H10" s="4">
        <v>0.0377620751306376</v>
      </c>
      <c r="I10" s="4">
        <v>0.0363187272210106</v>
      </c>
      <c r="J10" s="4">
        <v>0.0305996291094449</v>
      </c>
      <c r="K10" s="4">
        <v>0.033396315089932</v>
      </c>
      <c r="L10" s="4">
        <v>0.0415403245796145</v>
      </c>
      <c r="M10" s="4">
        <v>0.0419027738269257</v>
      </c>
      <c r="N10" s="4">
        <v>0.0372878838971716</v>
      </c>
      <c r="O10" s="4">
        <v>0.0428557362044298</v>
      </c>
      <c r="P10" s="4">
        <v>0.0402921737889763</v>
      </c>
      <c r="Q10" s="4">
        <v>0.028762455691484</v>
      </c>
      <c r="R10" s="4">
        <v>0.0295325055797013</v>
      </c>
      <c r="S10" s="4">
        <v>0.0341689672815228</v>
      </c>
      <c r="T10" s="4">
        <v>0.0309538271267852</v>
      </c>
      <c r="U10" s="4">
        <v>0.0347402529610903</v>
      </c>
      <c r="V10" s="4">
        <v>0.0334995116357022</v>
      </c>
      <c r="W10" s="4">
        <v>0.0419484825155787</v>
      </c>
      <c r="X10" s="4">
        <v>0.0431540727035276</v>
      </c>
    </row>
    <row r="11" ht="12" customHeight="1" spans="3:24">
      <c r="C11">
        <v>4</v>
      </c>
      <c r="D11" s="3">
        <v>0.0344721359549928</v>
      </c>
      <c r="E11" s="4">
        <v>0.042983627321283</v>
      </c>
      <c r="F11" s="4">
        <v>0.0483920426968998</v>
      </c>
      <c r="G11" s="4">
        <v>0.0513679272294328</v>
      </c>
      <c r="H11" s="4">
        <v>0.0674904303966669</v>
      </c>
      <c r="I11" s="4">
        <v>0.10156654117039</v>
      </c>
      <c r="J11" s="4">
        <v>0.0865044350877475</v>
      </c>
      <c r="K11" s="4">
        <v>0.0814231426807676</v>
      </c>
      <c r="L11" s="4">
        <v>0.0752567113780047</v>
      </c>
      <c r="M11" s="4">
        <v>0.0579709638359127</v>
      </c>
      <c r="N11" s="4">
        <v>0.0586968892790121</v>
      </c>
      <c r="O11" s="4">
        <v>0.0555807329411573</v>
      </c>
      <c r="P11" s="4">
        <v>0.0402063315489121</v>
      </c>
      <c r="Q11" s="4">
        <v>0.0370645342660163</v>
      </c>
      <c r="R11" s="4">
        <v>0.0401876453751193</v>
      </c>
      <c r="S11" s="4">
        <v>0.030907070303665</v>
      </c>
      <c r="T11" s="4">
        <v>0.0319070936267536</v>
      </c>
      <c r="U11" s="4">
        <v>0.0329524425733674</v>
      </c>
      <c r="V11" s="4">
        <v>0.0326501626764457</v>
      </c>
      <c r="W11" s="4">
        <v>0.0304944453152898</v>
      </c>
      <c r="X11" s="4">
        <v>0.0359176449523614</v>
      </c>
    </row>
    <row r="12" ht="12" customHeight="1" spans="3:24">
      <c r="C12">
        <v>5</v>
      </c>
      <c r="D12" s="3">
        <v>0.0344721359549928</v>
      </c>
      <c r="E12" s="4">
        <v>0.0284785114358603</v>
      </c>
      <c r="F12" s="4">
        <v>0.0243773967646577</v>
      </c>
      <c r="G12" s="4">
        <v>0.0323546026038815</v>
      </c>
      <c r="H12" s="4">
        <v>0.0414218912675511</v>
      </c>
      <c r="I12" s="4">
        <v>0.0372346172752691</v>
      </c>
      <c r="J12" s="4">
        <v>0.0339699796775692</v>
      </c>
      <c r="K12" s="4">
        <v>0.0362113188863948</v>
      </c>
      <c r="L12" s="4">
        <v>0.0441191260582277</v>
      </c>
      <c r="M12" s="4">
        <v>0.0387729529527073</v>
      </c>
      <c r="N12" s="4">
        <v>0.0469728222308688</v>
      </c>
      <c r="O12" s="4">
        <v>0.0673424270691753</v>
      </c>
      <c r="P12" s="4">
        <v>0.0678776330559237</v>
      </c>
      <c r="Q12" s="4">
        <v>0.07183672845082</v>
      </c>
      <c r="R12" s="4">
        <v>0.0599779490385611</v>
      </c>
      <c r="S12" s="4">
        <v>0.0643182461977176</v>
      </c>
      <c r="T12" s="4">
        <v>0.074536896382925</v>
      </c>
      <c r="U12" s="4">
        <v>0.0804633754621933</v>
      </c>
      <c r="V12" s="4">
        <v>0.0738911501151883</v>
      </c>
      <c r="W12" s="4">
        <v>0.0836274011257445</v>
      </c>
      <c r="X12" s="4">
        <v>0.0943342451175519</v>
      </c>
    </row>
    <row r="13" ht="12" customHeight="1" spans="3:24">
      <c r="C13">
        <v>6</v>
      </c>
      <c r="D13" s="3">
        <v>0.0344721359549928</v>
      </c>
      <c r="E13" s="4">
        <v>0.0296317483935215</v>
      </c>
      <c r="F13" s="4">
        <v>0.0299119709778049</v>
      </c>
      <c r="G13" s="4">
        <v>0.0293024493440096</v>
      </c>
      <c r="H13" s="4">
        <v>0.0253298737648685</v>
      </c>
      <c r="I13" s="4">
        <v>0.0275383863925559</v>
      </c>
      <c r="J13" s="4">
        <v>0.0224760604965787</v>
      </c>
      <c r="K13" s="4">
        <v>0.0240041458429095</v>
      </c>
      <c r="L13" s="4">
        <v>0.0283369041846707</v>
      </c>
      <c r="M13" s="4">
        <v>0.0313125976170809</v>
      </c>
      <c r="N13" s="4">
        <v>0.0308343894420887</v>
      </c>
      <c r="O13" s="4">
        <v>0.0370540090012967</v>
      </c>
      <c r="P13" s="4">
        <v>0.0463473583093881</v>
      </c>
      <c r="Q13" s="4">
        <v>0.0463362090864505</v>
      </c>
      <c r="R13" s="4">
        <v>0.0459098290379288</v>
      </c>
      <c r="S13" s="4">
        <v>0.0498841215808627</v>
      </c>
      <c r="T13" s="4">
        <v>0.0429565910831421</v>
      </c>
      <c r="U13" s="4">
        <v>0.0482885386220545</v>
      </c>
      <c r="V13" s="4">
        <v>0.0477805916434967</v>
      </c>
      <c r="W13" s="4">
        <v>0.0523611169712335</v>
      </c>
      <c r="X13" s="4">
        <v>0.0510742028999181</v>
      </c>
    </row>
    <row r="14" ht="12" customHeight="1" spans="3:24">
      <c r="C14">
        <v>7</v>
      </c>
      <c r="D14" s="3">
        <v>0.0344721359549928</v>
      </c>
      <c r="E14" s="4">
        <v>0.0348555974762976</v>
      </c>
      <c r="F14" s="4">
        <v>0.0422420374336037</v>
      </c>
      <c r="G14" s="4">
        <v>0.0449607015168537</v>
      </c>
      <c r="H14" s="4">
        <v>0.0374688780161622</v>
      </c>
      <c r="I14" s="4">
        <v>0.0317708930342585</v>
      </c>
      <c r="J14" s="4">
        <v>0.0348654013596379</v>
      </c>
      <c r="K14" s="4">
        <v>0.039829334009194</v>
      </c>
      <c r="L14" s="4">
        <v>0.0336765811266949</v>
      </c>
      <c r="M14" s="4">
        <v>0.0387998946252124</v>
      </c>
      <c r="N14" s="4">
        <v>0.0390376438134064</v>
      </c>
      <c r="O14" s="4">
        <v>0.0304725153368993</v>
      </c>
      <c r="P14" s="4">
        <v>0.0321084469313593</v>
      </c>
      <c r="Q14" s="4">
        <v>0.028910924762537</v>
      </c>
      <c r="R14" s="4">
        <v>0.0333365410513161</v>
      </c>
      <c r="S14" s="4">
        <v>0.033309813315916</v>
      </c>
      <c r="T14" s="4">
        <v>0.03166496146964</v>
      </c>
      <c r="U14" s="4">
        <v>0.0301883972749415</v>
      </c>
      <c r="V14" s="4">
        <v>0.0319410539312431</v>
      </c>
      <c r="W14" s="4">
        <v>0.0310011332627305</v>
      </c>
      <c r="X14" s="4">
        <v>0.0336547406157972</v>
      </c>
    </row>
    <row r="15" ht="12" customHeight="1" spans="3:24">
      <c r="C15">
        <v>8</v>
      </c>
      <c r="D15" s="3">
        <v>0.0344721359549928</v>
      </c>
      <c r="E15" s="4">
        <v>0.0396909319894031</v>
      </c>
      <c r="F15" s="4">
        <v>0.0462392821377638</v>
      </c>
      <c r="G15" s="4">
        <v>0.0475270069582985</v>
      </c>
      <c r="H15" s="4">
        <v>0.0551633686097947</v>
      </c>
      <c r="I15" s="4">
        <v>0.0641077531668647</v>
      </c>
      <c r="J15" s="4">
        <v>0.0628356117920719</v>
      </c>
      <c r="K15" s="4">
        <v>0.0806822965209308</v>
      </c>
      <c r="L15" s="4">
        <v>0.0788671967201089</v>
      </c>
      <c r="M15" s="4">
        <v>0.0932575821233446</v>
      </c>
      <c r="N15" s="4">
        <v>0.0766939364910207</v>
      </c>
      <c r="O15" s="4">
        <v>0.0670491474336249</v>
      </c>
      <c r="P15" s="4">
        <v>0.0607523687221748</v>
      </c>
      <c r="Q15" s="4">
        <v>0.061783242163195</v>
      </c>
      <c r="R15" s="4">
        <v>0.0836851521167851</v>
      </c>
      <c r="S15" s="4">
        <v>0.0791143274645989</v>
      </c>
      <c r="T15" s="4">
        <v>0.0713813904687668</v>
      </c>
      <c r="U15" s="4">
        <v>0.0751666363161619</v>
      </c>
      <c r="V15" s="4">
        <v>0.0573867948291363</v>
      </c>
      <c r="W15" s="4">
        <v>0.0584657709623181</v>
      </c>
      <c r="X15" s="4">
        <v>0.0569135010993128</v>
      </c>
    </row>
    <row r="16" ht="12" customHeight="1" spans="3:24">
      <c r="C16">
        <v>9</v>
      </c>
      <c r="D16" s="3">
        <v>0.0344721359549928</v>
      </c>
      <c r="E16" s="4">
        <v>0.0356281436314629</v>
      </c>
      <c r="F16" s="4">
        <v>0.0307870073984012</v>
      </c>
      <c r="G16" s="4">
        <v>0.0323073648840492</v>
      </c>
      <c r="H16" s="4">
        <v>0.030904656695273</v>
      </c>
      <c r="I16" s="4">
        <v>0.0253765078725904</v>
      </c>
      <c r="J16" s="4">
        <v>0.0304154002721807</v>
      </c>
      <c r="K16" s="4">
        <v>0.0298276947960111</v>
      </c>
      <c r="L16" s="4">
        <v>0.0294429631998909</v>
      </c>
      <c r="M16" s="4">
        <v>0.0253913122635823</v>
      </c>
      <c r="N16" s="4">
        <v>0.0232252454937068</v>
      </c>
      <c r="O16" s="4">
        <v>0.0199294347727421</v>
      </c>
      <c r="P16" s="4">
        <v>0.0146311430775838</v>
      </c>
      <c r="Q16" s="4">
        <v>0.0174305349493923</v>
      </c>
      <c r="R16" s="4">
        <v>0.0179823002644549</v>
      </c>
      <c r="S16" s="4">
        <v>0.017092529898998</v>
      </c>
      <c r="T16" s="4">
        <v>0.0191721254263059</v>
      </c>
      <c r="U16" s="4">
        <v>0.0173559383218041</v>
      </c>
      <c r="V16" s="4">
        <v>0.018794968823752</v>
      </c>
      <c r="W16" s="4">
        <v>0.0283592865514013</v>
      </c>
      <c r="X16" s="4">
        <v>0.0191953215286432</v>
      </c>
    </row>
    <row r="17" ht="12" customHeight="1" spans="3:24">
      <c r="C17">
        <v>10</v>
      </c>
      <c r="D17" s="3">
        <v>0.0344721359549928</v>
      </c>
      <c r="E17" s="4">
        <v>0.0371521582349512</v>
      </c>
      <c r="F17" s="4">
        <v>0.0459271528127861</v>
      </c>
      <c r="G17" s="4">
        <v>0.044324859852685</v>
      </c>
      <c r="H17" s="4">
        <v>0.0461041497771472</v>
      </c>
      <c r="I17" s="4">
        <v>0.0590762446783774</v>
      </c>
      <c r="J17" s="4">
        <v>0.0727845708093159</v>
      </c>
      <c r="K17" s="4">
        <v>0.0658090484669735</v>
      </c>
      <c r="L17" s="4">
        <v>0.0657896531395333</v>
      </c>
      <c r="M17" s="4">
        <v>0.0453662604897976</v>
      </c>
      <c r="N17" s="4">
        <v>0.0517016063988205</v>
      </c>
      <c r="O17" s="4">
        <v>0.0580164052180698</v>
      </c>
      <c r="P17" s="4">
        <v>0.0779708511453049</v>
      </c>
      <c r="Q17" s="4">
        <v>0.0900803829488746</v>
      </c>
      <c r="R17" s="4">
        <v>0.0910769118798585</v>
      </c>
      <c r="S17" s="4">
        <v>0.0940784155601437</v>
      </c>
      <c r="T17" s="4">
        <v>0.114005963435343</v>
      </c>
      <c r="U17" s="4">
        <v>0.0794273181976122</v>
      </c>
      <c r="V17" s="4">
        <v>0.0934511807325561</v>
      </c>
      <c r="W17" s="4">
        <v>0.0955774858192445</v>
      </c>
      <c r="X17" s="4">
        <v>0.0987460579685152</v>
      </c>
    </row>
    <row r="18" ht="12" customHeight="1" spans="3:24">
      <c r="C18">
        <v>11</v>
      </c>
      <c r="D18" s="3">
        <v>0.0344721359549928</v>
      </c>
      <c r="E18" s="4">
        <v>0.0341222227024641</v>
      </c>
      <c r="F18" s="4">
        <v>0.0396291314189583</v>
      </c>
      <c r="G18" s="4">
        <v>0.0469383315259643</v>
      </c>
      <c r="H18" s="4">
        <v>0.0505165142876576</v>
      </c>
      <c r="I18" s="4">
        <v>0.0509491884761803</v>
      </c>
      <c r="J18" s="4">
        <v>0.0566994144871228</v>
      </c>
      <c r="K18" s="4">
        <v>0.050403819245064</v>
      </c>
      <c r="L18" s="4">
        <v>0.0382597899108666</v>
      </c>
      <c r="M18" s="4">
        <v>0.0501067620727232</v>
      </c>
      <c r="N18" s="4">
        <v>0.038921837907425</v>
      </c>
      <c r="O18" s="4">
        <v>0.0515207794585939</v>
      </c>
      <c r="P18" s="4">
        <v>0.0432188493169687</v>
      </c>
      <c r="Q18" s="4">
        <v>0.0503973767044262</v>
      </c>
      <c r="R18" s="4">
        <v>0.0534357166067345</v>
      </c>
      <c r="S18" s="4">
        <v>0.0533154802972869</v>
      </c>
      <c r="T18" s="4">
        <v>0.059151271226074</v>
      </c>
      <c r="U18" s="4">
        <v>0.0557496102233296</v>
      </c>
      <c r="V18" s="4">
        <v>0.0512453069833447</v>
      </c>
      <c r="W18" s="4">
        <v>0.057612266088781</v>
      </c>
      <c r="X18" s="4">
        <v>0.0681564049700761</v>
      </c>
    </row>
    <row r="19" ht="12" customHeight="1" spans="3:24">
      <c r="C19">
        <v>12</v>
      </c>
      <c r="D19" s="3">
        <v>0.0344721359549928</v>
      </c>
      <c r="E19" s="4">
        <v>0.0315003146073083</v>
      </c>
      <c r="F19" s="4">
        <v>0.0312066092907123</v>
      </c>
      <c r="G19" s="4">
        <v>0.0303902041058551</v>
      </c>
      <c r="H19" s="4">
        <v>0.0330027346079834</v>
      </c>
      <c r="I19" s="4">
        <v>0.0344102811549963</v>
      </c>
      <c r="J19" s="4">
        <v>0.0315724948924473</v>
      </c>
      <c r="K19" s="4">
        <v>0.0311623296778225</v>
      </c>
      <c r="L19" s="4">
        <v>0.0240060324479399</v>
      </c>
      <c r="M19" s="4">
        <v>0.0260138542153789</v>
      </c>
      <c r="N19" s="4">
        <v>0.0275564186533235</v>
      </c>
      <c r="O19" s="4">
        <v>0.0366708990640839</v>
      </c>
      <c r="P19" s="4">
        <v>0.0416713470929497</v>
      </c>
      <c r="Q19" s="4">
        <v>0.0320074661280244</v>
      </c>
      <c r="R19" s="4">
        <v>0.028168368855371</v>
      </c>
      <c r="S19" s="4">
        <v>0.0313990876955797</v>
      </c>
      <c r="T19" s="4">
        <v>0.0372600106190923</v>
      </c>
      <c r="U19" s="4">
        <v>0.0395283494410041</v>
      </c>
      <c r="V19" s="4">
        <v>0.0337215910073923</v>
      </c>
      <c r="W19" s="4">
        <v>0.0372914816805097</v>
      </c>
      <c r="X19" s="4">
        <v>0.0371394498354642</v>
      </c>
    </row>
    <row r="20" ht="12" customHeight="1" spans="3:24">
      <c r="C20">
        <v>13</v>
      </c>
      <c r="D20" s="3">
        <v>0.0344721359549928</v>
      </c>
      <c r="E20" s="4">
        <v>0.0322539572496322</v>
      </c>
      <c r="F20" s="4">
        <v>0.0267942048690437</v>
      </c>
      <c r="G20" s="4">
        <v>0.0280519691988282</v>
      </c>
      <c r="H20" s="4">
        <v>0.0280573394196947</v>
      </c>
      <c r="I20" s="4">
        <v>0.0363432479832453</v>
      </c>
      <c r="J20" s="4">
        <v>0.0497392744580223</v>
      </c>
      <c r="K20" s="4">
        <v>0.0488625472820034</v>
      </c>
      <c r="L20" s="4">
        <v>0.046763506084335</v>
      </c>
      <c r="M20" s="4">
        <v>0.0481210361989862</v>
      </c>
      <c r="N20" s="4">
        <v>0.0494937008105698</v>
      </c>
      <c r="O20" s="4">
        <v>0.0522273729234406</v>
      </c>
      <c r="P20" s="4">
        <v>0.0433592803059214</v>
      </c>
      <c r="Q20" s="4">
        <v>0.038874969230713</v>
      </c>
      <c r="R20" s="4">
        <v>0.0345769703277837</v>
      </c>
      <c r="S20" s="4">
        <v>0.0412096865945138</v>
      </c>
      <c r="T20" s="4">
        <v>0.0339125865981402</v>
      </c>
      <c r="U20" s="4">
        <v>0.0409762155904985</v>
      </c>
      <c r="V20" s="4">
        <v>0.0340521243053629</v>
      </c>
      <c r="W20" s="4">
        <v>0.040699025613735</v>
      </c>
      <c r="X20" s="4">
        <v>0.0442815646644583</v>
      </c>
    </row>
    <row r="21" ht="12" customHeight="1" spans="3:24">
      <c r="C21">
        <v>14</v>
      </c>
      <c r="D21" s="3">
        <v>0.0344721359549928</v>
      </c>
      <c r="E21" s="4">
        <v>0.0385458687821722</v>
      </c>
      <c r="F21" s="4">
        <v>0.0444256183145886</v>
      </c>
      <c r="G21" s="4">
        <v>0.0385502863480293</v>
      </c>
      <c r="H21" s="4">
        <v>0.0342999864545459</v>
      </c>
      <c r="I21" s="4">
        <v>0.0418072698522368</v>
      </c>
      <c r="J21" s="4">
        <v>0.0592334060723234</v>
      </c>
      <c r="K21" s="4">
        <v>0.062209921141474</v>
      </c>
      <c r="L21" s="4">
        <v>0.0583833846301324</v>
      </c>
      <c r="M21" s="4">
        <v>0.0667500109808033</v>
      </c>
      <c r="N21" s="4">
        <v>0.0514886210382902</v>
      </c>
      <c r="O21" s="4">
        <v>0.0420742755042209</v>
      </c>
      <c r="P21" s="4">
        <v>0.03490164142231</v>
      </c>
      <c r="Q21" s="4">
        <v>0.0377415963701059</v>
      </c>
      <c r="R21" s="4">
        <v>0.0355618442308716</v>
      </c>
      <c r="S21" s="4">
        <v>0.0397848351991399</v>
      </c>
      <c r="T21" s="4">
        <v>0.0499460684669672</v>
      </c>
      <c r="U21" s="4">
        <v>0.0431983152887392</v>
      </c>
      <c r="V21" s="4">
        <v>0.0416341415826705</v>
      </c>
      <c r="W21" s="4">
        <v>0.0482018474488362</v>
      </c>
      <c r="X21" s="4">
        <v>0.0461878305816697</v>
      </c>
    </row>
    <row r="22" ht="12" customHeight="1" spans="3:24">
      <c r="C22">
        <v>15</v>
      </c>
      <c r="D22" s="3">
        <v>0.0344721359549928</v>
      </c>
      <c r="E22" s="4">
        <v>0.044002484668003</v>
      </c>
      <c r="F22" s="4">
        <v>0.0342551038129085</v>
      </c>
      <c r="G22" s="4">
        <v>0.0244415471852955</v>
      </c>
      <c r="H22" s="4">
        <v>0.0272246847114348</v>
      </c>
      <c r="I22" s="4">
        <v>0.038152752009812</v>
      </c>
      <c r="J22" s="4">
        <v>0.033919024785502</v>
      </c>
      <c r="K22" s="4">
        <v>0.0322684745855593</v>
      </c>
      <c r="L22" s="4">
        <v>0.0317662276624904</v>
      </c>
      <c r="M22" s="4">
        <v>0.0275019720385633</v>
      </c>
      <c r="N22" s="4">
        <v>0.0306639623181028</v>
      </c>
      <c r="O22" s="4">
        <v>0.0368500251140594</v>
      </c>
      <c r="P22" s="4">
        <v>0.0381649126757158</v>
      </c>
      <c r="Q22" s="4">
        <v>0.0424510872592277</v>
      </c>
      <c r="R22" s="4">
        <v>0.041793074968767</v>
      </c>
      <c r="S22" s="4">
        <v>0.0421443016474654</v>
      </c>
      <c r="T22" s="4">
        <v>0.0396292311954401</v>
      </c>
      <c r="U22" s="4">
        <v>0.0434431829394416</v>
      </c>
      <c r="V22" s="4">
        <v>0.0474964264056634</v>
      </c>
      <c r="W22" s="4">
        <v>0.0511880010575496</v>
      </c>
      <c r="X22" s="4">
        <v>0.0429132538724059</v>
      </c>
    </row>
    <row r="23" ht="12" customHeight="1" spans="3:24">
      <c r="C23">
        <v>16</v>
      </c>
      <c r="D23" s="3">
        <v>0.0344721359549928</v>
      </c>
      <c r="E23" s="4">
        <v>0.0331102211532731</v>
      </c>
      <c r="F23" s="4">
        <v>0.0414885329123845</v>
      </c>
      <c r="G23" s="4">
        <v>0.0451342718869913</v>
      </c>
      <c r="H23" s="4">
        <v>0.0462239606418676</v>
      </c>
      <c r="I23" s="4">
        <v>0.0598848180324428</v>
      </c>
      <c r="J23" s="4">
        <v>0.0598113369318004</v>
      </c>
      <c r="K23" s="4">
        <v>0.0552429399311628</v>
      </c>
      <c r="L23" s="4">
        <v>0.0678802684739613</v>
      </c>
      <c r="M23" s="4">
        <v>0.0527774548587767</v>
      </c>
      <c r="N23" s="4">
        <v>0.0470755615266498</v>
      </c>
      <c r="O23" s="4">
        <v>0.0439299277677753</v>
      </c>
      <c r="P23" s="4">
        <v>0.0508971993798697</v>
      </c>
      <c r="Q23" s="4">
        <v>0.0460975283669038</v>
      </c>
      <c r="R23" s="4">
        <v>0.0399879347676297</v>
      </c>
      <c r="S23" s="4">
        <v>0.0380513604253244</v>
      </c>
      <c r="T23" s="4">
        <v>0.0353738261780941</v>
      </c>
      <c r="U23" s="4">
        <v>0.0439432125784552</v>
      </c>
      <c r="V23" s="4">
        <v>0.0550322648936031</v>
      </c>
      <c r="W23" s="4">
        <v>0.0690629816955577</v>
      </c>
      <c r="X23" s="4">
        <v>0.0611433526963661</v>
      </c>
    </row>
    <row r="24" ht="12" customHeight="1" spans="3:24">
      <c r="C24">
        <v>17</v>
      </c>
      <c r="D24" s="3">
        <v>0.0344721359549928</v>
      </c>
      <c r="E24" s="4">
        <v>0.0455198048705773</v>
      </c>
      <c r="F24" s="4">
        <v>0.0465220898386533</v>
      </c>
      <c r="G24" s="4">
        <v>0.0575406625939306</v>
      </c>
      <c r="H24" s="4">
        <v>0.0620228407631006</v>
      </c>
      <c r="I24" s="4">
        <v>0.0721430432613689</v>
      </c>
      <c r="J24" s="4">
        <v>0.0804201442384507</v>
      </c>
      <c r="K24" s="4">
        <v>0.0803807079441731</v>
      </c>
      <c r="L24" s="4">
        <v>0.100427190666331</v>
      </c>
      <c r="M24" s="4">
        <v>0.0991430786244032</v>
      </c>
      <c r="N24" s="4">
        <v>0.105323308229677</v>
      </c>
      <c r="O24" s="4">
        <v>0.0859811397661713</v>
      </c>
      <c r="P24" s="4">
        <v>0.103054656194414</v>
      </c>
      <c r="Q24" s="4">
        <v>0.0865119397612694</v>
      </c>
      <c r="R24" s="4">
        <v>0.0705029694994189</v>
      </c>
      <c r="S24" s="4">
        <v>0.0557364840372961</v>
      </c>
      <c r="T24" s="4">
        <v>0.0447706438800267</v>
      </c>
      <c r="U24" s="4">
        <v>0.0404559501162624</v>
      </c>
      <c r="V24" s="4">
        <v>0.0327194028360892</v>
      </c>
      <c r="W24" s="4">
        <v>0.0281529797140899</v>
      </c>
      <c r="X24" s="4">
        <v>0.0282988332283918</v>
      </c>
    </row>
    <row r="25" ht="12" customHeight="1" spans="3:24">
      <c r="C25">
        <v>18</v>
      </c>
      <c r="D25" s="3">
        <v>0.0344721359549928</v>
      </c>
      <c r="E25" s="4">
        <v>0.0349417360934088</v>
      </c>
      <c r="F25" s="4">
        <v>0.0412260795604352</v>
      </c>
      <c r="G25" s="4">
        <v>0.036555931240007</v>
      </c>
      <c r="H25" s="4">
        <v>0.0367007570771398</v>
      </c>
      <c r="I25" s="4">
        <v>0.0341619125882144</v>
      </c>
      <c r="J25" s="4">
        <v>0.038850612930929</v>
      </c>
      <c r="K25" s="4">
        <v>0.0528431387050626</v>
      </c>
      <c r="L25" s="4">
        <v>0.0618007894082781</v>
      </c>
      <c r="M25" s="4">
        <v>0.0477289175313323</v>
      </c>
      <c r="N25" s="4">
        <v>0.0374804757889026</v>
      </c>
      <c r="O25" s="4">
        <v>0.0368457816094416</v>
      </c>
      <c r="P25" s="4">
        <v>0.0530724275458821</v>
      </c>
      <c r="Q25" s="4">
        <v>0.0425687922661177</v>
      </c>
      <c r="R25" s="4">
        <v>0.0547247817865561</v>
      </c>
      <c r="S25" s="4">
        <v>0.0601630727147308</v>
      </c>
      <c r="T25" s="4">
        <v>0.057198727409897</v>
      </c>
      <c r="U25" s="4">
        <v>0.0509301852138995</v>
      </c>
      <c r="V25" s="4">
        <v>0.0495586400880654</v>
      </c>
      <c r="W25" s="4">
        <v>0.0434175971456641</v>
      </c>
      <c r="X25" s="4">
        <v>0.036614871722362</v>
      </c>
    </row>
    <row r="26" ht="12" customHeight="1" spans="3:24">
      <c r="C26">
        <v>19</v>
      </c>
      <c r="D26" s="3">
        <v>0.0344721359549928</v>
      </c>
      <c r="E26" s="4">
        <v>0.0477954520747159</v>
      </c>
      <c r="F26" s="4">
        <v>0.0436552736740997</v>
      </c>
      <c r="G26" s="4">
        <v>0.0446721907080737</v>
      </c>
      <c r="H26" s="4">
        <v>0.0385205715135047</v>
      </c>
      <c r="I26" s="4">
        <v>0.0442175932482943</v>
      </c>
      <c r="J26" s="4">
        <v>0.0440856744695748</v>
      </c>
      <c r="K26" s="4">
        <v>0.0395530932935193</v>
      </c>
      <c r="L26" s="4">
        <v>0.0328974122443591</v>
      </c>
      <c r="M26" s="4">
        <v>0.0362388555970499</v>
      </c>
      <c r="N26" s="4">
        <v>0.0410315499999126</v>
      </c>
      <c r="O26" s="4">
        <v>0.0504717015994932</v>
      </c>
      <c r="P26" s="4">
        <v>0.0483272389573768</v>
      </c>
      <c r="Q26" s="4">
        <v>0.051781648695401</v>
      </c>
      <c r="R26" s="4">
        <v>0.0469068485088015</v>
      </c>
      <c r="S26" s="4">
        <v>0.044372659049116</v>
      </c>
      <c r="T26" s="4">
        <v>0.0464368527903208</v>
      </c>
      <c r="U26" s="4">
        <v>0.0419451830226969</v>
      </c>
      <c r="V26" s="4">
        <v>0.0384118543174697</v>
      </c>
      <c r="W26" s="4">
        <v>0.0309998351953719</v>
      </c>
      <c r="X26" s="4">
        <v>0.0407315089738471</v>
      </c>
    </row>
    <row r="27" ht="12" customHeight="1" spans="3:24">
      <c r="C27">
        <v>20</v>
      </c>
      <c r="D27" s="3">
        <v>0.0344721359549928</v>
      </c>
      <c r="E27" s="4">
        <v>0.0500220650783026</v>
      </c>
      <c r="F27" s="4">
        <v>0.0486882034324154</v>
      </c>
      <c r="G27" s="4">
        <v>0.055562961421661</v>
      </c>
      <c r="H27" s="4">
        <v>0.0656444258709276</v>
      </c>
      <c r="I27" s="4">
        <v>0.0648797406255443</v>
      </c>
      <c r="J27" s="4">
        <v>0.0806008995402543</v>
      </c>
      <c r="K27" s="4">
        <v>0.075467599171376</v>
      </c>
      <c r="L27" s="4">
        <v>0.0902646552557099</v>
      </c>
      <c r="M27" s="4">
        <v>0.120410479911256</v>
      </c>
      <c r="N27" s="4">
        <v>0.128406571952156</v>
      </c>
      <c r="O27" s="4">
        <v>0.119476346211148</v>
      </c>
      <c r="P27" s="4">
        <v>0.102277937339722</v>
      </c>
      <c r="Q27" s="4">
        <v>0.0986397761435878</v>
      </c>
      <c r="R27" s="4">
        <v>0.0963694601031257</v>
      </c>
      <c r="S27" s="4">
        <v>0.0976922527265667</v>
      </c>
      <c r="T27" s="4">
        <v>0.122628376345676</v>
      </c>
      <c r="U27" s="4">
        <v>0.0854774237345326</v>
      </c>
      <c r="V27" s="4">
        <v>0.128408210814127</v>
      </c>
      <c r="W27" s="4">
        <v>0.146574019397086</v>
      </c>
      <c r="X27" s="4">
        <v>0.12472266578049</v>
      </c>
    </row>
    <row r="28" ht="12" customHeight="1" spans="3:24">
      <c r="C28">
        <v>21</v>
      </c>
      <c r="D28" s="3">
        <v>0.0344721359549928</v>
      </c>
      <c r="E28" s="4">
        <v>0.0396939907715766</v>
      </c>
      <c r="F28" s="4">
        <v>0.043454226883039</v>
      </c>
      <c r="G28" s="4">
        <v>0.0497220970462542</v>
      </c>
      <c r="H28" s="4">
        <v>0.0663744950599048</v>
      </c>
      <c r="I28" s="4">
        <v>0.0935816773496801</v>
      </c>
      <c r="J28" s="4">
        <v>0.113351503185669</v>
      </c>
      <c r="K28" s="4">
        <v>0.106043795101402</v>
      </c>
      <c r="L28" s="4">
        <v>0.0874686781630852</v>
      </c>
      <c r="M28" s="4">
        <v>0.10165995174242</v>
      </c>
      <c r="N28" s="4">
        <v>0.140161641376658</v>
      </c>
      <c r="O28" s="4">
        <v>0.132139717424959</v>
      </c>
      <c r="P28" s="4">
        <v>0.147127247242463</v>
      </c>
      <c r="Q28" s="4">
        <v>0.123000067603294</v>
      </c>
      <c r="R28" s="4">
        <v>0.158350314433604</v>
      </c>
      <c r="S28" s="4">
        <v>0.149578603572082</v>
      </c>
      <c r="T28" s="4">
        <v>0.166873139338735</v>
      </c>
      <c r="U28" s="4">
        <v>0.199573911164694</v>
      </c>
      <c r="V28" s="4">
        <v>0.207024013461272</v>
      </c>
      <c r="W28" s="4">
        <v>0.224367153598254</v>
      </c>
      <c r="X28" s="4">
        <v>0.249788707143997</v>
      </c>
    </row>
    <row r="29" ht="12" customHeight="1" spans="3:24">
      <c r="C29">
        <v>22</v>
      </c>
      <c r="D29" s="3">
        <v>0.0344721359549928</v>
      </c>
      <c r="E29" s="4">
        <v>0.0302727803533287</v>
      </c>
      <c r="F29" s="4">
        <v>0.0271808287343207</v>
      </c>
      <c r="G29" s="4">
        <v>0.0281877979849888</v>
      </c>
      <c r="H29" s="4">
        <v>0.018309580209506</v>
      </c>
      <c r="I29" s="4">
        <v>0.021361756958971</v>
      </c>
      <c r="J29" s="4">
        <v>0.0321278009719176</v>
      </c>
      <c r="K29" s="4">
        <v>0.0329344405142964</v>
      </c>
      <c r="L29" s="4">
        <v>0.0280225854657206</v>
      </c>
      <c r="M29" s="4">
        <v>0.0331630655336532</v>
      </c>
      <c r="N29" s="4">
        <v>0.0340727015488941</v>
      </c>
      <c r="O29" s="4">
        <v>0.0424661837188113</v>
      </c>
      <c r="P29" s="4">
        <v>0.0449545641291813</v>
      </c>
      <c r="Q29" s="4">
        <v>0.0535723463031665</v>
      </c>
      <c r="R29" s="4">
        <v>0.0557820266507216</v>
      </c>
      <c r="S29" s="4">
        <v>0.0588916517777311</v>
      </c>
      <c r="T29" s="4">
        <v>0.0467727093719457</v>
      </c>
      <c r="U29" s="4">
        <v>0.0497847552561144</v>
      </c>
      <c r="V29" s="4">
        <v>0.0550743464718689</v>
      </c>
      <c r="W29" s="4">
        <v>0.0628263590533618</v>
      </c>
      <c r="X29" s="4">
        <v>0.0663078581178112</v>
      </c>
    </row>
    <row r="30" ht="12" customHeight="1" spans="3:24">
      <c r="C30">
        <v>23</v>
      </c>
      <c r="D30" s="3">
        <v>0.0344721359549928</v>
      </c>
      <c r="E30" s="4">
        <v>0.0376817066075216</v>
      </c>
      <c r="F30" s="4">
        <v>0.0278619236936338</v>
      </c>
      <c r="G30" s="4">
        <v>0.0302759384553073</v>
      </c>
      <c r="H30" s="4">
        <v>0.0297585137537243</v>
      </c>
      <c r="I30" s="4">
        <v>0.0261186565847669</v>
      </c>
      <c r="J30" s="4">
        <v>0.0244806190850782</v>
      </c>
      <c r="K30" s="4">
        <v>0.0288837373823241</v>
      </c>
      <c r="L30" s="4">
        <v>0.0202695061263087</v>
      </c>
      <c r="M30" s="4">
        <v>0.017780664082944</v>
      </c>
      <c r="N30" s="4">
        <v>0.0147252733217183</v>
      </c>
      <c r="O30" s="4">
        <v>0.0169562374013875</v>
      </c>
      <c r="P30" s="4">
        <v>0.0164725338328787</v>
      </c>
      <c r="Q30" s="4">
        <v>0.0148286264832</v>
      </c>
      <c r="R30" s="4">
        <v>0.0203238798378138</v>
      </c>
      <c r="S30" s="4">
        <v>0.0225145320711424</v>
      </c>
      <c r="T30" s="4">
        <v>0.0177455950123014</v>
      </c>
      <c r="U30" s="4">
        <v>0.0147722666828938</v>
      </c>
      <c r="V30" s="4">
        <v>0.0183503681382769</v>
      </c>
      <c r="W30" s="4">
        <v>0.0243125489155507</v>
      </c>
      <c r="X30" s="4">
        <v>0.0322460210046165</v>
      </c>
    </row>
    <row r="31" ht="12" customHeight="1" spans="3:24">
      <c r="C31">
        <v>24</v>
      </c>
      <c r="D31" s="3">
        <v>0.0344721359549928</v>
      </c>
      <c r="E31" s="4">
        <v>0.0437306441619624</v>
      </c>
      <c r="F31" s="4">
        <v>0.0574546270322395</v>
      </c>
      <c r="G31" s="4">
        <v>0.0636010636147767</v>
      </c>
      <c r="H31" s="4">
        <v>0.057368630710101</v>
      </c>
      <c r="I31" s="4">
        <v>0.0497871328472318</v>
      </c>
      <c r="J31" s="4">
        <v>0.0390678442174601</v>
      </c>
      <c r="K31" s="4">
        <v>0.0300997752225643</v>
      </c>
      <c r="L31" s="4">
        <v>0.0302863760136582</v>
      </c>
      <c r="M31" s="4">
        <v>0.0294037854882199</v>
      </c>
      <c r="N31" s="4">
        <v>0.0285025532403448</v>
      </c>
      <c r="O31" s="4">
        <v>0.0269511183831235</v>
      </c>
      <c r="P31" s="4">
        <v>0.0284273182691414</v>
      </c>
      <c r="Q31" s="4">
        <v>0.0295963507658648</v>
      </c>
      <c r="R31" s="4">
        <v>0.0316583497028154</v>
      </c>
      <c r="S31" s="4">
        <v>0.0277171988871877</v>
      </c>
      <c r="T31" s="4">
        <v>0.0319649686698478</v>
      </c>
      <c r="U31" s="4">
        <v>0.0294476969764316</v>
      </c>
      <c r="V31" s="4">
        <v>0.0284748663354387</v>
      </c>
      <c r="W31" s="4">
        <v>0.0263031867118151</v>
      </c>
      <c r="X31" s="4">
        <v>0.0243593364692618</v>
      </c>
    </row>
    <row r="32" ht="12" customHeight="1" spans="3:24">
      <c r="C32">
        <v>25</v>
      </c>
      <c r="D32" s="3">
        <v>0.0344721359549928</v>
      </c>
      <c r="E32" s="4">
        <v>0.0553011981219958</v>
      </c>
      <c r="F32" s="4">
        <v>0.0645152687001374</v>
      </c>
      <c r="G32" s="4">
        <v>0.0623964549255557</v>
      </c>
      <c r="H32" s="4">
        <v>0.0550223593234551</v>
      </c>
      <c r="I32" s="4">
        <v>0.0647619253011411</v>
      </c>
      <c r="J32" s="4">
        <v>0.0745276272523323</v>
      </c>
      <c r="K32" s="4">
        <v>0.0736160929755131</v>
      </c>
      <c r="L32" s="4">
        <v>0.076426194894245</v>
      </c>
      <c r="M32" s="4">
        <v>0.0715198633665878</v>
      </c>
      <c r="N32" s="4">
        <v>0.0628368870127323</v>
      </c>
      <c r="O32" s="4">
        <v>0.0548767624061654</v>
      </c>
      <c r="P32" s="4">
        <v>0.0632596442968152</v>
      </c>
      <c r="Q32" s="4">
        <v>0.0696490869759751</v>
      </c>
      <c r="R32" s="4">
        <v>0.0805480473342507</v>
      </c>
      <c r="S32" s="4">
        <v>0.0576618958161318</v>
      </c>
      <c r="T32" s="4">
        <v>0.0821953690430727</v>
      </c>
      <c r="U32" s="4">
        <v>0.0656050340863936</v>
      </c>
      <c r="V32" s="4">
        <v>0.0712734651394255</v>
      </c>
      <c r="W32" s="4">
        <v>0.0737898343118839</v>
      </c>
      <c r="X32" s="4">
        <v>0.0729940804914945</v>
      </c>
    </row>
    <row r="33" ht="12" customHeight="1" spans="3:24">
      <c r="C33">
        <v>26</v>
      </c>
      <c r="D33" s="3">
        <v>0.0344721359549928</v>
      </c>
      <c r="E33" s="4">
        <v>0.0333214779803527</v>
      </c>
      <c r="F33" s="4">
        <v>0.0336507780962967</v>
      </c>
      <c r="G33" s="4">
        <v>0.0368079388188809</v>
      </c>
      <c r="H33" s="4">
        <v>0.0403601071075038</v>
      </c>
      <c r="I33" s="4">
        <v>0.0376613257063106</v>
      </c>
      <c r="J33" s="4">
        <v>0.0339804255319948</v>
      </c>
      <c r="K33" s="4">
        <v>0.0425067772992413</v>
      </c>
      <c r="L33" s="4">
        <v>0.0547649751429096</v>
      </c>
      <c r="M33" s="4">
        <v>0.0519936913092279</v>
      </c>
      <c r="N33" s="4">
        <v>0.0387237036728918</v>
      </c>
      <c r="O33" s="4">
        <v>0.0429528452071244</v>
      </c>
      <c r="P33" s="4">
        <v>0.0374916915550767</v>
      </c>
      <c r="Q33" s="4">
        <v>0.0343632391418276</v>
      </c>
      <c r="R33" s="4">
        <v>0.0348281505664979</v>
      </c>
      <c r="S33" s="4">
        <v>0.0344411231648475</v>
      </c>
      <c r="T33" s="4">
        <v>0.0363806005488824</v>
      </c>
      <c r="U33" s="4">
        <v>0.0385401916540368</v>
      </c>
      <c r="V33" s="4">
        <v>0.0467609963540023</v>
      </c>
      <c r="W33" s="4">
        <v>0.0725353093368447</v>
      </c>
      <c r="X33" s="4">
        <v>0.0538202452170166</v>
      </c>
    </row>
    <row r="34" ht="12" customHeight="1" spans="3:24">
      <c r="C34">
        <v>27</v>
      </c>
      <c r="D34" s="3">
        <v>0.0344721359549928</v>
      </c>
      <c r="E34" s="4">
        <v>0.0424411784386693</v>
      </c>
      <c r="F34" s="4">
        <v>0.047231659135269</v>
      </c>
      <c r="G34" s="4">
        <v>0.0487023816901797</v>
      </c>
      <c r="H34" s="4">
        <v>0.0495291900816341</v>
      </c>
      <c r="I34" s="4">
        <v>0.0389240621021808</v>
      </c>
      <c r="J34" s="4">
        <v>0.0423920176548302</v>
      </c>
      <c r="K34" s="4">
        <v>0.0483147211044872</v>
      </c>
      <c r="L34" s="4">
        <v>0.0471367285459762</v>
      </c>
      <c r="M34" s="4">
        <v>0.0505501851274324</v>
      </c>
      <c r="N34" s="4">
        <v>0.0419630558050509</v>
      </c>
      <c r="O34" s="4">
        <v>0.0443992165999838</v>
      </c>
      <c r="P34" s="4">
        <v>0.0315139223323252</v>
      </c>
      <c r="Q34" s="4">
        <v>0.0363378699992613</v>
      </c>
      <c r="R34" s="4">
        <v>0.0250933066902842</v>
      </c>
      <c r="S34" s="4">
        <v>0.0200504434327503</v>
      </c>
      <c r="T34" s="4">
        <v>0.0324037765673608</v>
      </c>
      <c r="U34" s="4">
        <v>0.0409080714820995</v>
      </c>
      <c r="V34" s="4">
        <v>0.0390627215108494</v>
      </c>
      <c r="W34" s="4">
        <v>0.0409014718335524</v>
      </c>
      <c r="X34" s="4">
        <v>0.0405689244510797</v>
      </c>
    </row>
    <row r="35" ht="12" customHeight="1" spans="3:24">
      <c r="C35">
        <v>28</v>
      </c>
      <c r="D35" s="3">
        <v>0.0344721359549928</v>
      </c>
      <c r="E35" s="4">
        <v>0.0380261529139162</v>
      </c>
      <c r="F35" s="4">
        <v>0.0442193355456654</v>
      </c>
      <c r="G35" s="4">
        <v>0.0501620001568699</v>
      </c>
      <c r="H35" s="4">
        <v>0.0552243793809615</v>
      </c>
      <c r="I35" s="4">
        <v>0.0460086726069288</v>
      </c>
      <c r="J35" s="4">
        <v>0.0409804816680311</v>
      </c>
      <c r="K35" s="4">
        <v>0.0375293076071641</v>
      </c>
      <c r="L35" s="4">
        <v>0.0373755351903772</v>
      </c>
      <c r="M35" s="4">
        <v>0.0365972732423675</v>
      </c>
      <c r="N35" s="4">
        <v>0.0353202521939359</v>
      </c>
      <c r="O35" s="4">
        <v>0.0309103319030045</v>
      </c>
      <c r="P35" s="4">
        <v>0.0413468498238095</v>
      </c>
      <c r="Q35" s="4">
        <v>0.0403686228046046</v>
      </c>
      <c r="R35" s="4">
        <v>0.0461900387735052</v>
      </c>
      <c r="S35" s="4">
        <v>0.0445426095307988</v>
      </c>
      <c r="T35" s="4">
        <v>0.0352772235515515</v>
      </c>
      <c r="U35" s="4">
        <v>0.0286413370166974</v>
      </c>
      <c r="V35" s="4">
        <v>0.0317330346730163</v>
      </c>
      <c r="W35" s="4">
        <v>0.0306693006572585</v>
      </c>
      <c r="X35" s="4">
        <v>0.0296611321407763</v>
      </c>
    </row>
    <row r="36" ht="12" customHeight="1" spans="3:24">
      <c r="C36">
        <v>29</v>
      </c>
      <c r="D36" s="3">
        <v>0.0344721359549928</v>
      </c>
      <c r="E36" s="4">
        <v>0.0419009467815508</v>
      </c>
      <c r="F36" s="4">
        <v>0.0430480876160579</v>
      </c>
      <c r="G36" s="4">
        <v>0.0440773619134436</v>
      </c>
      <c r="H36" s="4">
        <v>0.0449816088816656</v>
      </c>
      <c r="I36" s="4">
        <v>0.0542472602578452</v>
      </c>
      <c r="J36" s="4">
        <v>0.0591912926310901</v>
      </c>
      <c r="K36" s="4">
        <v>0.0633394390339854</v>
      </c>
      <c r="L36" s="4">
        <v>0.0606683130251058</v>
      </c>
      <c r="M36" s="4">
        <v>0.0459108630889529</v>
      </c>
      <c r="N36" s="4">
        <v>0.0387275609635402</v>
      </c>
      <c r="O36" s="4">
        <v>0.0417458323671981</v>
      </c>
      <c r="P36" s="4">
        <v>0.0322777500469054</v>
      </c>
      <c r="Q36" s="4">
        <v>0.0249758622792342</v>
      </c>
      <c r="R36" s="4">
        <v>0.0240667948113112</v>
      </c>
      <c r="S36" s="4">
        <v>0.0177377461996237</v>
      </c>
      <c r="T36" s="4">
        <v>0.0141209017004638</v>
      </c>
      <c r="U36" s="4">
        <v>0.0102307868531507</v>
      </c>
      <c r="V36" s="4">
        <v>0.0100612665432317</v>
      </c>
      <c r="W36" s="4">
        <v>0.00900937149064081</v>
      </c>
      <c r="X36" s="4">
        <v>0.00826927719598345</v>
      </c>
    </row>
    <row r="37" ht="12" customHeight="1" spans="3:24">
      <c r="C37">
        <v>30</v>
      </c>
      <c r="D37" s="3">
        <v>0.0344721359549928</v>
      </c>
      <c r="E37" s="4">
        <v>0.0450111199668124</v>
      </c>
      <c r="F37" s="4">
        <v>0.0418568835132162</v>
      </c>
      <c r="G37" s="4">
        <v>0.0530836957761508</v>
      </c>
      <c r="H37" s="4">
        <v>0.0562835659476645</v>
      </c>
      <c r="I37" s="4">
        <v>0.0527417481707634</v>
      </c>
      <c r="J37" s="4">
        <v>0.0654650294050434</v>
      </c>
      <c r="K37" s="4">
        <v>0.0636119352087251</v>
      </c>
      <c r="L37" s="4">
        <v>0.0556109337201638</v>
      </c>
      <c r="M37" s="4">
        <v>0.0527488322149902</v>
      </c>
      <c r="N37" s="4">
        <v>0.0565578746910585</v>
      </c>
      <c r="O37" s="4">
        <v>0.0720950664000803</v>
      </c>
      <c r="P37" s="4">
        <v>0.0668155818274786</v>
      </c>
      <c r="Q37" s="4">
        <v>0.0700357682157054</v>
      </c>
      <c r="R37" s="4">
        <v>0.0649220741755396</v>
      </c>
      <c r="S37" s="4">
        <v>0.0706103659981859</v>
      </c>
      <c r="T37" s="4">
        <v>0.0775593971988461</v>
      </c>
      <c r="U37" s="4">
        <v>0.0871492450853779</v>
      </c>
      <c r="V37" s="4">
        <v>0.0703907878969187</v>
      </c>
      <c r="W37" s="4">
        <v>0.089611222898474</v>
      </c>
      <c r="X37" s="4">
        <v>0.0718292624973107</v>
      </c>
    </row>
    <row r="38" ht="12" customHeight="1" spans="3:24">
      <c r="C38">
        <v>31</v>
      </c>
      <c r="D38" s="3">
        <v>0.0344721359549928</v>
      </c>
      <c r="E38" s="4">
        <v>0.0350983920173982</v>
      </c>
      <c r="F38" s="4">
        <v>0.0358473379259932</v>
      </c>
      <c r="G38" s="4">
        <v>0.0323802816783461</v>
      </c>
      <c r="H38" s="4">
        <v>0.0488936459011213</v>
      </c>
      <c r="I38" s="4">
        <v>0.0463706467601254</v>
      </c>
      <c r="J38" s="4">
        <v>0.0490708853459618</v>
      </c>
      <c r="K38" s="4">
        <v>0.0416708506430557</v>
      </c>
      <c r="L38" s="4">
        <v>0.0319127515984644</v>
      </c>
      <c r="M38" s="4">
        <v>0.0328429539530185</v>
      </c>
      <c r="N38" s="4">
        <v>0.0289709237863829</v>
      </c>
      <c r="O38" s="4">
        <v>0.030192304114468</v>
      </c>
      <c r="P38" s="4">
        <v>0.0319996481276974</v>
      </c>
      <c r="Q38" s="4">
        <v>0.0311693399709045</v>
      </c>
      <c r="R38" s="4">
        <v>0.0229040919993583</v>
      </c>
      <c r="S38" s="4">
        <v>0.0209334190730421</v>
      </c>
      <c r="T38" s="4">
        <v>0.0306788639639207</v>
      </c>
      <c r="U38" s="4">
        <v>0.0238634266803222</v>
      </c>
      <c r="V38" s="4">
        <v>0.0293129619302698</v>
      </c>
      <c r="W38" s="4">
        <v>0.0335063954631628</v>
      </c>
      <c r="X38" s="4">
        <v>0.0354241287719195</v>
      </c>
    </row>
    <row r="39" ht="12" customHeight="1" spans="3:24">
      <c r="C39">
        <v>32</v>
      </c>
      <c r="D39" s="3">
        <v>0.0344721359549928</v>
      </c>
      <c r="E39" s="4">
        <v>0.0413916982140683</v>
      </c>
      <c r="F39" s="4">
        <v>0.0409826616012082</v>
      </c>
      <c r="G39" s="4">
        <v>0.0372087063571141</v>
      </c>
      <c r="H39" s="4">
        <v>0.0320026125144482</v>
      </c>
      <c r="I39" s="4">
        <v>0.0261816431338332</v>
      </c>
      <c r="J39" s="4">
        <v>0.031620987330735</v>
      </c>
      <c r="K39" s="4">
        <v>0.0339194122148616</v>
      </c>
      <c r="L39" s="4">
        <v>0.0445423964048711</v>
      </c>
      <c r="M39" s="4">
        <v>0.0429571503153959</v>
      </c>
      <c r="N39" s="4">
        <v>0.0441902392241957</v>
      </c>
      <c r="O39" s="4">
        <v>0.0480370416511551</v>
      </c>
      <c r="P39" s="4">
        <v>0.0437753135461616</v>
      </c>
      <c r="Q39" s="4">
        <v>0.0332304709504737</v>
      </c>
      <c r="R39" s="4">
        <v>0.0349515468252546</v>
      </c>
      <c r="S39" s="4">
        <v>0.0392706469150538</v>
      </c>
      <c r="T39" s="4">
        <v>0.0333891731804644</v>
      </c>
      <c r="U39" s="4">
        <v>0.0337107136456359</v>
      </c>
      <c r="V39" s="4">
        <v>0.0279727617359735</v>
      </c>
      <c r="W39" s="4">
        <v>0.0324071816330976</v>
      </c>
      <c r="X39" s="4">
        <v>0.0312849890405986</v>
      </c>
    </row>
    <row r="40" ht="12" customHeight="1" spans="3:24">
      <c r="C40">
        <v>33</v>
      </c>
      <c r="D40" s="3">
        <v>0.0344721359549928</v>
      </c>
      <c r="E40" s="4">
        <v>0.0426231440807928</v>
      </c>
      <c r="F40" s="4">
        <v>0.0370803002925235</v>
      </c>
      <c r="G40" s="4">
        <v>0.033795396847858</v>
      </c>
      <c r="H40" s="4">
        <v>0.0437162677026886</v>
      </c>
      <c r="I40" s="4">
        <v>0.0532044998781552</v>
      </c>
      <c r="J40" s="4">
        <v>0.061732953618996</v>
      </c>
      <c r="K40" s="4">
        <v>0.0831208955289315</v>
      </c>
      <c r="L40" s="4">
        <v>0.094911537025888</v>
      </c>
      <c r="M40" s="4">
        <v>0.0830613910878152</v>
      </c>
      <c r="N40" s="4">
        <v>0.0891030231870879</v>
      </c>
      <c r="O40" s="4">
        <v>0.0938110930613503</v>
      </c>
      <c r="P40" s="4">
        <v>0.0826695886806324</v>
      </c>
      <c r="Q40" s="4">
        <v>0.0765763300836014</v>
      </c>
      <c r="R40" s="4">
        <v>0.0765642277582022</v>
      </c>
      <c r="S40" s="4">
        <v>0.070175428609793</v>
      </c>
      <c r="T40" s="4">
        <v>0.0806379288171568</v>
      </c>
      <c r="U40" s="4">
        <v>0.0707512228715437</v>
      </c>
      <c r="V40" s="4">
        <v>0.0585655223908541</v>
      </c>
      <c r="W40" s="4">
        <v>0.057857387199257</v>
      </c>
      <c r="X40" s="4">
        <v>0.058423024469451</v>
      </c>
    </row>
    <row r="41" ht="12" customHeight="1" spans="3:24">
      <c r="C41">
        <v>34</v>
      </c>
      <c r="D41" s="3">
        <v>0.0344721359549928</v>
      </c>
      <c r="E41" s="4">
        <v>0.0368306124886779</v>
      </c>
      <c r="F41" s="4">
        <v>0.0409612944369193</v>
      </c>
      <c r="G41" s="4">
        <v>0.0425428442385327</v>
      </c>
      <c r="H41" s="4">
        <v>0.0427226653643658</v>
      </c>
      <c r="I41" s="4">
        <v>0.0422046954965626</v>
      </c>
      <c r="J41" s="4">
        <v>0.0453518177933814</v>
      </c>
      <c r="K41" s="4">
        <v>0.0459167692873504</v>
      </c>
      <c r="L41" s="4">
        <v>0.0551622219569792</v>
      </c>
      <c r="M41" s="4">
        <v>0.0805823125425845</v>
      </c>
      <c r="N41" s="4">
        <v>0.084321000178615</v>
      </c>
      <c r="O41" s="4">
        <v>0.0985412100786092</v>
      </c>
      <c r="P41" s="4">
        <v>0.0821220811046811</v>
      </c>
      <c r="Q41" s="4">
        <v>0.109745145946087</v>
      </c>
      <c r="R41" s="4">
        <v>0.143069988065634</v>
      </c>
      <c r="S41" s="4">
        <v>0.166401815298203</v>
      </c>
      <c r="T41" s="4">
        <v>0.164119920701133</v>
      </c>
      <c r="U41" s="4">
        <v>0.175671666017143</v>
      </c>
      <c r="V41" s="4">
        <v>0.186139843610351</v>
      </c>
      <c r="W41" s="4">
        <v>0.237103484081148</v>
      </c>
      <c r="X41" s="4">
        <v>0.244280594461353</v>
      </c>
    </row>
    <row r="42" ht="12" customHeight="1" spans="3:24">
      <c r="C42">
        <v>35</v>
      </c>
      <c r="D42" s="3">
        <v>0.0344721359549928</v>
      </c>
      <c r="E42" s="4">
        <v>0.0458815326227302</v>
      </c>
      <c r="F42" s="4">
        <v>0.0523940782935154</v>
      </c>
      <c r="G42" s="4">
        <v>0.0369293902621289</v>
      </c>
      <c r="H42" s="4">
        <v>0.0364775787089873</v>
      </c>
      <c r="I42" s="4">
        <v>0.037316285514452</v>
      </c>
      <c r="J42" s="4">
        <v>0.0282422997903791</v>
      </c>
      <c r="K42" s="4">
        <v>0.0307016857442202</v>
      </c>
      <c r="L42" s="4">
        <v>0.0274044803367695</v>
      </c>
      <c r="M42" s="4">
        <v>0.0233751353595467</v>
      </c>
      <c r="N42" s="4">
        <v>0.0287004818044898</v>
      </c>
      <c r="O42" s="4">
        <v>0.0282737346055109</v>
      </c>
      <c r="P42" s="4">
        <v>0.0361790363921297</v>
      </c>
      <c r="Q42" s="4">
        <v>0.0311935380658644</v>
      </c>
      <c r="R42" s="4">
        <v>0.0241401503366054</v>
      </c>
      <c r="S42" s="4">
        <v>0.0234037478785732</v>
      </c>
      <c r="T42" s="4">
        <v>0.0202227580236614</v>
      </c>
      <c r="U42" s="4">
        <v>0.022866960569295</v>
      </c>
      <c r="V42" s="4">
        <v>0.0296703218637075</v>
      </c>
      <c r="W42" s="4">
        <v>0.0325653205398201</v>
      </c>
      <c r="X42" s="4">
        <v>0.037634095477888</v>
      </c>
    </row>
    <row r="43" ht="12" customHeight="1" spans="3:24">
      <c r="C43">
        <v>36</v>
      </c>
      <c r="D43" s="3">
        <v>0.0344721359549928</v>
      </c>
      <c r="E43" s="4">
        <v>0.0472986688712601</v>
      </c>
      <c r="F43" s="4">
        <v>0.0554844642384754</v>
      </c>
      <c r="G43" s="4">
        <v>0.0487450178107646</v>
      </c>
      <c r="H43" s="4">
        <v>0.0523140582264612</v>
      </c>
      <c r="I43" s="4">
        <v>0.0635750201506887</v>
      </c>
      <c r="J43" s="4">
        <v>0.0572379461761215</v>
      </c>
      <c r="K43" s="4">
        <v>0.0531717253125037</v>
      </c>
      <c r="L43" s="4">
        <v>0.060791545870965</v>
      </c>
      <c r="M43" s="4">
        <v>0.0808117198449755</v>
      </c>
      <c r="N43" s="4">
        <v>0.058048542163823</v>
      </c>
      <c r="O43" s="4">
        <v>0.0722714788750085</v>
      </c>
      <c r="P43" s="4">
        <v>0.072226568386261</v>
      </c>
      <c r="Q43" s="4">
        <v>0.0721389164439823</v>
      </c>
      <c r="R43" s="4">
        <v>0.0705158481600853</v>
      </c>
      <c r="S43" s="4">
        <v>0.0633111064450254</v>
      </c>
      <c r="T43" s="4">
        <v>0.0702865154164806</v>
      </c>
      <c r="U43" s="4">
        <v>0.0728555790930472</v>
      </c>
      <c r="V43" s="4">
        <v>0.0699681877556281</v>
      </c>
      <c r="W43" s="4">
        <v>0.063751053686164</v>
      </c>
      <c r="X43" s="4">
        <v>0.0770379461209847</v>
      </c>
    </row>
    <row r="44" ht="12" customHeight="1" spans="3:24">
      <c r="C44">
        <v>37</v>
      </c>
      <c r="D44" s="3">
        <v>0.0344721359549928</v>
      </c>
      <c r="E44" s="4">
        <v>0.0408831982363989</v>
      </c>
      <c r="F44" s="4">
        <v>0.0442623093210909</v>
      </c>
      <c r="G44" s="4">
        <v>0.0466706971844074</v>
      </c>
      <c r="H44" s="4">
        <v>0.0425928568222741</v>
      </c>
      <c r="I44" s="4">
        <v>0.0373500087243826</v>
      </c>
      <c r="J44" s="4">
        <v>0.0321345225097383</v>
      </c>
      <c r="K44" s="4">
        <v>0.0304673917825141</v>
      </c>
      <c r="L44" s="4">
        <v>0.0252780416473475</v>
      </c>
      <c r="M44" s="4">
        <v>0.0297284510742964</v>
      </c>
      <c r="N44" s="4">
        <v>0.0372740532109405</v>
      </c>
      <c r="O44" s="4">
        <v>0.0485248495839304</v>
      </c>
      <c r="P44" s="4">
        <v>0.0461681284026609</v>
      </c>
      <c r="Q44" s="4">
        <v>0.0570855694285111</v>
      </c>
      <c r="R44" s="4">
        <v>0.0714035321858011</v>
      </c>
      <c r="S44" s="4">
        <v>0.0480070593068645</v>
      </c>
      <c r="T44" s="4">
        <v>0.0429723984192331</v>
      </c>
      <c r="U44" s="4">
        <v>0.0343864979968063</v>
      </c>
      <c r="V44" s="4">
        <v>0.0310975373851532</v>
      </c>
      <c r="W44" s="4">
        <v>0.0323315344965164</v>
      </c>
      <c r="X44" s="4">
        <v>0.0351506307503282</v>
      </c>
    </row>
    <row r="45" ht="12" customHeight="1" spans="3:24">
      <c r="C45">
        <v>38</v>
      </c>
      <c r="D45" s="3">
        <v>0.0344721359549928</v>
      </c>
      <c r="E45" s="4">
        <v>0.0350948761304319</v>
      </c>
      <c r="F45" s="4">
        <v>0.031294338741582</v>
      </c>
      <c r="G45" s="4">
        <v>0.0250908837592415</v>
      </c>
      <c r="H45" s="4">
        <v>0.0288984183542371</v>
      </c>
      <c r="I45" s="4">
        <v>0.0321718273796502</v>
      </c>
      <c r="J45" s="4">
        <v>0.037319933494721</v>
      </c>
      <c r="K45" s="4">
        <v>0.0388073008847032</v>
      </c>
      <c r="L45" s="4">
        <v>0.0424058496678379</v>
      </c>
      <c r="M45" s="4">
        <v>0.0486481193706875</v>
      </c>
      <c r="N45" s="4">
        <v>0.0585543399161052</v>
      </c>
      <c r="O45" s="4">
        <v>0.0470734997031353</v>
      </c>
      <c r="P45" s="4">
        <v>0.0333610143393226</v>
      </c>
      <c r="Q45" s="4">
        <v>0.0542399037107389</v>
      </c>
      <c r="R45" s="4">
        <v>0.0610815490019661</v>
      </c>
      <c r="S45" s="4">
        <v>0.045314112209914</v>
      </c>
      <c r="T45" s="4">
        <v>0.048869141388817</v>
      </c>
      <c r="U45" s="4">
        <v>0.0548426734124379</v>
      </c>
      <c r="V45" s="4">
        <v>0.0544272568662473</v>
      </c>
      <c r="W45" s="4">
        <v>0.0423473223461163</v>
      </c>
      <c r="X45" s="4">
        <v>0.0606208549233876</v>
      </c>
    </row>
    <row r="46" ht="12" customHeight="1" spans="3:24">
      <c r="C46">
        <v>39</v>
      </c>
      <c r="D46" s="3">
        <v>0.0344721359549928</v>
      </c>
      <c r="E46" s="4">
        <v>0.0365695679459992</v>
      </c>
      <c r="F46" s="4">
        <v>0.0303345897706308</v>
      </c>
      <c r="G46" s="4">
        <v>0.022617751425874</v>
      </c>
      <c r="H46" s="4">
        <v>0.0234750329375542</v>
      </c>
      <c r="I46" s="4">
        <v>0.0229683672850594</v>
      </c>
      <c r="J46" s="4">
        <v>0.0303891520868967</v>
      </c>
      <c r="K46" s="4">
        <v>0.0279311569692771</v>
      </c>
      <c r="L46" s="4">
        <v>0.0261662288732082</v>
      </c>
      <c r="M46" s="4">
        <v>0.0209172458055146</v>
      </c>
      <c r="N46" s="4">
        <v>0.0169437582709264</v>
      </c>
      <c r="O46" s="4">
        <v>0.013402802583825</v>
      </c>
      <c r="P46" s="4">
        <v>0.0115206366971746</v>
      </c>
      <c r="Q46" s="4">
        <v>0.0101270464535838</v>
      </c>
      <c r="R46" s="4">
        <v>0.0116663630851315</v>
      </c>
      <c r="S46" s="4">
        <v>0.0139956372885423</v>
      </c>
      <c r="T46" s="4">
        <v>0.0175366330589723</v>
      </c>
      <c r="U46" s="4">
        <v>0.0176863569419565</v>
      </c>
      <c r="V46" s="4">
        <v>0.0210093326935031</v>
      </c>
      <c r="W46" s="4">
        <v>0.0190475811737207</v>
      </c>
      <c r="X46" s="4">
        <v>0.0226683816899739</v>
      </c>
    </row>
    <row r="47" ht="12" customHeight="1" spans="3:24">
      <c r="C47">
        <v>40</v>
      </c>
      <c r="D47" s="3">
        <v>0.0344721359549928</v>
      </c>
      <c r="E47" s="4">
        <v>0.0348733971170465</v>
      </c>
      <c r="F47" s="4">
        <v>0.0488210324217948</v>
      </c>
      <c r="G47" s="4">
        <v>0.0688768100606697</v>
      </c>
      <c r="H47" s="4">
        <v>0.0720400743813233</v>
      </c>
      <c r="I47" s="4">
        <v>0.0579862332463316</v>
      </c>
      <c r="J47" s="4">
        <v>0.04930596279405</v>
      </c>
      <c r="K47" s="4">
        <v>0.0631072415229212</v>
      </c>
      <c r="L47" s="4">
        <v>0.0571970002107528</v>
      </c>
      <c r="M47" s="4">
        <v>0.040759514264214</v>
      </c>
      <c r="N47" s="4">
        <v>0.0425761840924197</v>
      </c>
      <c r="O47" s="4">
        <v>0.039201136545591</v>
      </c>
      <c r="P47" s="4">
        <v>0.0416680586400856</v>
      </c>
      <c r="Q47" s="4">
        <v>0.0481387090731363</v>
      </c>
      <c r="R47" s="4">
        <v>0.0394683685376319</v>
      </c>
      <c r="S47" s="4">
        <v>0.03515393360125</v>
      </c>
      <c r="T47" s="4">
        <v>0.0404350857691488</v>
      </c>
      <c r="U47" s="4">
        <v>0.0536659740539099</v>
      </c>
      <c r="V47" s="4">
        <v>0.0579111473938246</v>
      </c>
      <c r="W47" s="4">
        <v>0.0576316375951345</v>
      </c>
      <c r="X47" s="4">
        <v>0.0390142277162467</v>
      </c>
    </row>
    <row r="48" ht="12" customHeight="1" spans="3:24">
      <c r="C48">
        <v>41</v>
      </c>
      <c r="D48" s="3">
        <v>0.0344721359549928</v>
      </c>
      <c r="E48" s="4">
        <v>0.0264994104483012</v>
      </c>
      <c r="F48" s="4">
        <v>0.0317625927635086</v>
      </c>
      <c r="G48" s="4">
        <v>0.0306260277999288</v>
      </c>
      <c r="H48" s="4">
        <v>0.0341557174108265</v>
      </c>
      <c r="I48" s="4">
        <v>0.0362862525037592</v>
      </c>
      <c r="J48" s="4">
        <v>0.0411161994202142</v>
      </c>
      <c r="K48" s="4">
        <v>0.0385828192064305</v>
      </c>
      <c r="L48" s="4">
        <v>0.0412588205090392</v>
      </c>
      <c r="M48" s="4">
        <v>0.0486273276070742</v>
      </c>
      <c r="N48" s="4">
        <v>0.0494298110723287</v>
      </c>
      <c r="O48" s="4">
        <v>0.0379488563053214</v>
      </c>
      <c r="P48" s="4">
        <v>0.0460793249973529</v>
      </c>
      <c r="Q48" s="4">
        <v>0.0503390444357095</v>
      </c>
      <c r="R48" s="4">
        <v>0.0525302495662698</v>
      </c>
      <c r="S48" s="4">
        <v>0.0576871950530088</v>
      </c>
      <c r="T48" s="4">
        <v>0.0559654490894389</v>
      </c>
      <c r="U48" s="4">
        <v>0.0677928221072948</v>
      </c>
      <c r="V48" s="4">
        <v>0.0539356161450059</v>
      </c>
      <c r="W48" s="4">
        <v>0.0456103317152482</v>
      </c>
      <c r="X48" s="4">
        <v>0.044150133314894</v>
      </c>
    </row>
    <row r="49" ht="12" customHeight="1" spans="3:24">
      <c r="C49">
        <v>42</v>
      </c>
      <c r="D49" s="3">
        <v>0.0344721359549928</v>
      </c>
      <c r="E49" s="4">
        <v>0.0383706951110354</v>
      </c>
      <c r="F49" s="4">
        <v>0.0462414389611294</v>
      </c>
      <c r="G49" s="4">
        <v>0.0499703041576271</v>
      </c>
      <c r="H49" s="4">
        <v>0.0569004324538805</v>
      </c>
      <c r="I49" s="4">
        <v>0.0524070795987901</v>
      </c>
      <c r="J49" s="4">
        <v>0.0585589485792244</v>
      </c>
      <c r="K49" s="4">
        <v>0.0672801599690089</v>
      </c>
      <c r="L49" s="4">
        <v>0.0605033983817373</v>
      </c>
      <c r="M49" s="4">
        <v>0.0622806264150789</v>
      </c>
      <c r="N49" s="4">
        <v>0.0464714809454588</v>
      </c>
      <c r="O49" s="4">
        <v>0.0569819568952399</v>
      </c>
      <c r="P49" s="4">
        <v>0.0560689230154343</v>
      </c>
      <c r="Q49" s="4">
        <v>0.0418674681283577</v>
      </c>
      <c r="R49" s="4">
        <v>0.0510962238790645</v>
      </c>
      <c r="S49" s="4">
        <v>0.0544913840766067</v>
      </c>
      <c r="T49" s="4">
        <v>0.0560333344666842</v>
      </c>
      <c r="U49" s="4">
        <v>0.0569026275398887</v>
      </c>
      <c r="V49" s="4">
        <v>0.0363947777793923</v>
      </c>
      <c r="W49" s="4">
        <v>0.0521987614023889</v>
      </c>
      <c r="X49" s="4">
        <v>0.0416081715152573</v>
      </c>
    </row>
    <row r="50" ht="12" customHeight="1" spans="3:24">
      <c r="C50">
        <v>43</v>
      </c>
      <c r="D50" s="3">
        <v>0.0344721359549928</v>
      </c>
      <c r="E50" s="4">
        <v>0.0291463726906856</v>
      </c>
      <c r="F50" s="4">
        <v>0.0298283956272861</v>
      </c>
      <c r="G50" s="4">
        <v>0.0299143131261234</v>
      </c>
      <c r="H50" s="4">
        <v>0.0440324937790268</v>
      </c>
      <c r="I50" s="4">
        <v>0.0516674371333392</v>
      </c>
      <c r="J50" s="4">
        <v>0.0485502665619766</v>
      </c>
      <c r="K50" s="4">
        <v>0.0491317982493127</v>
      </c>
      <c r="L50" s="4">
        <v>0.0581985952018725</v>
      </c>
      <c r="M50" s="4">
        <v>0.0455652348745115</v>
      </c>
      <c r="N50" s="4">
        <v>0.0417420862741959</v>
      </c>
      <c r="O50" s="4">
        <v>0.0399060161760287</v>
      </c>
      <c r="P50" s="4">
        <v>0.0337556521777047</v>
      </c>
      <c r="Q50" s="4">
        <v>0.0461749162732148</v>
      </c>
      <c r="R50" s="4">
        <v>0.037783177462966</v>
      </c>
      <c r="S50" s="4">
        <v>0.04047336373555</v>
      </c>
      <c r="T50" s="4">
        <v>0.041471700923253</v>
      </c>
      <c r="U50" s="4">
        <v>0.0385294329204383</v>
      </c>
      <c r="V50" s="4">
        <v>0.037604143844037</v>
      </c>
      <c r="W50" s="4">
        <v>0.0547001776489184</v>
      </c>
      <c r="X50" s="4">
        <v>0.0594384412253356</v>
      </c>
    </row>
    <row r="51" ht="12" customHeight="1" spans="3:24">
      <c r="C51">
        <v>44</v>
      </c>
      <c r="D51" s="3">
        <v>0.0344721359549928</v>
      </c>
      <c r="E51" s="4">
        <v>0.0417561003090017</v>
      </c>
      <c r="F51" s="4">
        <v>0.0418108719860048</v>
      </c>
      <c r="G51" s="4">
        <v>0.0422298633982896</v>
      </c>
      <c r="H51" s="4">
        <v>0.0539934464559127</v>
      </c>
      <c r="I51" s="4">
        <v>0.0477559647956889</v>
      </c>
      <c r="J51" s="4">
        <v>0.039792723744049</v>
      </c>
      <c r="K51" s="4">
        <v>0.0375002245094895</v>
      </c>
      <c r="L51" s="4">
        <v>0.0331671431542221</v>
      </c>
      <c r="M51" s="4">
        <v>0.0280645080397309</v>
      </c>
      <c r="N51" s="4">
        <v>0.0320752689706923</v>
      </c>
      <c r="O51" s="4">
        <v>0.0404839917910656</v>
      </c>
      <c r="P51" s="4">
        <v>0.0515951538731783</v>
      </c>
      <c r="Q51" s="4">
        <v>0.0598975970066448</v>
      </c>
      <c r="R51" s="4">
        <v>0.0630778790801392</v>
      </c>
      <c r="S51" s="4">
        <v>0.0722066991322858</v>
      </c>
      <c r="T51" s="4">
        <v>0.0767304151703835</v>
      </c>
      <c r="U51" s="4">
        <v>0.0880560094771045</v>
      </c>
      <c r="V51" s="4">
        <v>0.0899779311358061</v>
      </c>
      <c r="W51" s="4">
        <v>0.0788553872904243</v>
      </c>
      <c r="X51" s="4">
        <v>0.0809695435339505</v>
      </c>
    </row>
    <row r="52" ht="12" customHeight="1" spans="3:24">
      <c r="C52">
        <v>45</v>
      </c>
      <c r="D52" s="3">
        <v>0.0344721359549928</v>
      </c>
      <c r="E52" s="4">
        <v>0.0388932914135942</v>
      </c>
      <c r="F52" s="4">
        <v>0.0375466094200545</v>
      </c>
      <c r="G52" s="4">
        <v>0.0397214869167286</v>
      </c>
      <c r="H52" s="4">
        <v>0.0558235396109397</v>
      </c>
      <c r="I52" s="4">
        <v>0.0620360886871579</v>
      </c>
      <c r="J52" s="4">
        <v>0.0642828984429211</v>
      </c>
      <c r="K52" s="4">
        <v>0.0718506373378828</v>
      </c>
      <c r="L52" s="4">
        <v>0.066413030843197</v>
      </c>
      <c r="M52" s="4">
        <v>0.062412484386962</v>
      </c>
      <c r="N52" s="4">
        <v>0.0564194698478584</v>
      </c>
      <c r="O52" s="4">
        <v>0.046799040441604</v>
      </c>
      <c r="P52" s="4">
        <v>0.0443875414125953</v>
      </c>
      <c r="Q52" s="4">
        <v>0.0593209969217586</v>
      </c>
      <c r="R52" s="4">
        <v>0.0594519328671492</v>
      </c>
      <c r="S52" s="4">
        <v>0.0613510461452602</v>
      </c>
      <c r="T52" s="4">
        <v>0.0582908978698149</v>
      </c>
      <c r="U52" s="4">
        <v>0.0640611886704373</v>
      </c>
      <c r="V52" s="4">
        <v>0.0904671083073435</v>
      </c>
      <c r="W52" s="4">
        <v>0.0838060937739945</v>
      </c>
      <c r="X52" s="4">
        <v>0.0837509668936601</v>
      </c>
    </row>
    <row r="53" ht="12" customHeight="1" spans="3:24">
      <c r="C53">
        <v>46</v>
      </c>
      <c r="D53" s="3">
        <v>0.0344721359549928</v>
      </c>
      <c r="E53" s="4">
        <v>0.0364229483265236</v>
      </c>
      <c r="F53" s="4">
        <v>0.0328534673002454</v>
      </c>
      <c r="G53" s="4">
        <v>0.0395923875258237</v>
      </c>
      <c r="H53" s="4">
        <v>0.0384493115631814</v>
      </c>
      <c r="I53" s="4">
        <v>0.0391987866923054</v>
      </c>
      <c r="J53" s="4">
        <v>0.0414584016775139</v>
      </c>
      <c r="K53" s="4">
        <v>0.0730400965699438</v>
      </c>
      <c r="L53" s="4">
        <v>0.0745937008301552</v>
      </c>
      <c r="M53" s="4">
        <v>0.0761485479520764</v>
      </c>
      <c r="N53" s="4">
        <v>0.0718792394445666</v>
      </c>
      <c r="O53" s="4">
        <v>0.066222505357764</v>
      </c>
      <c r="P53" s="4">
        <v>0.0766246172798904</v>
      </c>
      <c r="Q53" s="4">
        <v>0.0559096392014561</v>
      </c>
      <c r="R53" s="4">
        <v>0.0448064585610901</v>
      </c>
      <c r="S53" s="4">
        <v>0.0504173349444608</v>
      </c>
      <c r="T53" s="4">
        <v>0.0483691741183926</v>
      </c>
      <c r="U53" s="4">
        <v>0.0514311078380738</v>
      </c>
      <c r="V53" s="4">
        <v>0.0516607362156921</v>
      </c>
      <c r="W53" s="4">
        <v>0.0475826836975173</v>
      </c>
      <c r="X53" s="4">
        <v>0.0429506124281211</v>
      </c>
    </row>
    <row r="54" ht="12" customHeight="1" spans="3:24">
      <c r="C54">
        <v>47</v>
      </c>
      <c r="D54" s="3">
        <v>0.0344721359549928</v>
      </c>
      <c r="E54" s="4">
        <v>0.0395681886348974</v>
      </c>
      <c r="F54" s="4">
        <v>0.0539732534165216</v>
      </c>
      <c r="G54" s="4">
        <v>0.0613815503530342</v>
      </c>
      <c r="H54" s="4">
        <v>0.0732712415781432</v>
      </c>
      <c r="I54" s="4">
        <v>0.0792805538884781</v>
      </c>
      <c r="J54" s="4">
        <v>0.0993916993049799</v>
      </c>
      <c r="K54" s="4">
        <v>0.097707144120779</v>
      </c>
      <c r="L54" s="4">
        <v>0.0735564710491347</v>
      </c>
      <c r="M54" s="4">
        <v>0.0759911892494993</v>
      </c>
      <c r="N54" s="4">
        <v>0.0986097969480452</v>
      </c>
      <c r="O54" s="4">
        <v>0.0952850249042303</v>
      </c>
      <c r="P54" s="4">
        <v>0.0952109882187508</v>
      </c>
      <c r="Q54" s="4">
        <v>0.109975255968513</v>
      </c>
      <c r="R54" s="4">
        <v>0.106888325676708</v>
      </c>
      <c r="S54" s="4">
        <v>0.0962400389597821</v>
      </c>
      <c r="T54" s="4">
        <v>0.105662380198371</v>
      </c>
      <c r="U54" s="4">
        <v>0.117946185269189</v>
      </c>
      <c r="V54" s="4">
        <v>0.151874383126589</v>
      </c>
      <c r="W54" s="4">
        <v>0.168014694625478</v>
      </c>
      <c r="X54" s="4">
        <v>0.214747767069205</v>
      </c>
    </row>
    <row r="55" ht="12" customHeight="1" spans="3:24">
      <c r="C55">
        <v>48</v>
      </c>
      <c r="D55" s="3">
        <v>0.0344721359549928</v>
      </c>
      <c r="E55" s="4">
        <v>0.0435244366468398</v>
      </c>
      <c r="F55" s="4">
        <v>0.0392183271438908</v>
      </c>
      <c r="G55" s="4">
        <v>0.0338311786594202</v>
      </c>
      <c r="H55" s="4">
        <v>0.0338954293278421</v>
      </c>
      <c r="I55" s="4">
        <v>0.0360456914432155</v>
      </c>
      <c r="J55" s="4">
        <v>0.0350733382559464</v>
      </c>
      <c r="K55" s="4">
        <v>0.0380501048323556</v>
      </c>
      <c r="L55" s="4">
        <v>0.0539969914386164</v>
      </c>
      <c r="M55" s="4">
        <v>0.0555569670405113</v>
      </c>
      <c r="N55" s="4">
        <v>0.0989947002918281</v>
      </c>
      <c r="O55" s="4">
        <v>0.107950379111779</v>
      </c>
      <c r="P55" s="4">
        <v>0.118374334639585</v>
      </c>
      <c r="Q55" s="4">
        <v>0.107943493065188</v>
      </c>
      <c r="R55" s="4">
        <v>0.124003620531681</v>
      </c>
      <c r="S55" s="4">
        <v>0.162223925759071</v>
      </c>
      <c r="T55" s="4">
        <v>0.158957548552319</v>
      </c>
      <c r="U55" s="4">
        <v>0.150841065512077</v>
      </c>
      <c r="V55" s="4">
        <v>0.203399722506438</v>
      </c>
      <c r="W55" s="4">
        <v>0.189781652900133</v>
      </c>
      <c r="X55" s="4">
        <v>0.173229832925574</v>
      </c>
    </row>
    <row r="56" ht="12" customHeight="1" spans="3:24">
      <c r="C56">
        <v>49</v>
      </c>
      <c r="D56" s="3">
        <v>0.0344721359549928</v>
      </c>
      <c r="E56" s="4">
        <v>0.0338640554682616</v>
      </c>
      <c r="F56" s="4">
        <v>0.0380527295871251</v>
      </c>
      <c r="G56" s="4">
        <v>0.0301911273080158</v>
      </c>
      <c r="H56" s="4">
        <v>0.0346947720336672</v>
      </c>
      <c r="I56" s="4">
        <v>0.0412311681711106</v>
      </c>
      <c r="J56" s="4">
        <v>0.0370634816595348</v>
      </c>
      <c r="K56" s="4">
        <v>0.039094509724246</v>
      </c>
      <c r="L56" s="4">
        <v>0.0351723042028236</v>
      </c>
      <c r="M56" s="4">
        <v>0.0405676412026411</v>
      </c>
      <c r="N56" s="4">
        <v>0.0447050199438694</v>
      </c>
      <c r="O56" s="4">
        <v>0.055230524745992</v>
      </c>
      <c r="P56" s="4">
        <v>0.0603267682812978</v>
      </c>
      <c r="Q56" s="4">
        <v>0.0564723594852481</v>
      </c>
      <c r="R56" s="4">
        <v>0.0545881488826276</v>
      </c>
      <c r="S56" s="4">
        <v>0.0448785393111375</v>
      </c>
      <c r="T56" s="4">
        <v>0.0472661867436333</v>
      </c>
      <c r="U56" s="4">
        <v>0.038884554019859</v>
      </c>
      <c r="V56" s="4">
        <v>0.0484597006490064</v>
      </c>
      <c r="W56" s="4">
        <v>0.044367101222528</v>
      </c>
      <c r="X56" s="4">
        <v>0.0364354802431104</v>
      </c>
    </row>
    <row r="57" ht="12" customHeight="1" spans="3:24">
      <c r="C57">
        <v>50</v>
      </c>
      <c r="D57" s="3">
        <v>0.0344721359549928</v>
      </c>
      <c r="E57" s="4">
        <v>0.0410440955503003</v>
      </c>
      <c r="F57" s="4">
        <v>0.0383117166114944</v>
      </c>
      <c r="G57" s="4">
        <v>0.0422118246339966</v>
      </c>
      <c r="H57" s="4">
        <v>0.0429387008171749</v>
      </c>
      <c r="I57" s="4">
        <v>0.0410977547249747</v>
      </c>
      <c r="J57" s="4">
        <v>0.0346667022131238</v>
      </c>
      <c r="K57" s="4">
        <v>0.0318778963464307</v>
      </c>
      <c r="L57" s="4">
        <v>0.0288636409557969</v>
      </c>
      <c r="M57" s="4">
        <v>0.0271949218159716</v>
      </c>
      <c r="N57" s="4">
        <v>0.0275440303831778</v>
      </c>
      <c r="O57" s="4">
        <v>0.0300275852978502</v>
      </c>
      <c r="P57" s="4">
        <v>0.024929438727239</v>
      </c>
      <c r="Q57" s="4">
        <v>0.0224911237310274</v>
      </c>
      <c r="R57" s="4">
        <v>0.0220655584838993</v>
      </c>
      <c r="S57" s="4">
        <v>0.0277741108160328</v>
      </c>
      <c r="T57" s="4">
        <v>0.0261520554714844</v>
      </c>
      <c r="U57" s="4">
        <v>0.038448942587348</v>
      </c>
      <c r="V57" s="4">
        <v>0.0417619879684645</v>
      </c>
      <c r="W57" s="4">
        <v>0.0399373910049061</v>
      </c>
      <c r="X57" s="4">
        <v>0.0458376286094601</v>
      </c>
    </row>
    <row r="58" s="1" customFormat="1" ht="12" customHeight="1" spans="3:24">
      <c r="C58" s="1">
        <v>51</v>
      </c>
      <c r="D58" s="3">
        <v>0.0344721359549928</v>
      </c>
      <c r="E58" s="4">
        <v>0.0300677273057866</v>
      </c>
      <c r="F58" s="4">
        <v>0.0274499424827288</v>
      </c>
      <c r="G58" s="4">
        <v>0.0315256043906747</v>
      </c>
      <c r="H58" s="4">
        <v>0.0424982908044739</v>
      </c>
      <c r="I58" s="4">
        <v>0.0542840306871589</v>
      </c>
      <c r="J58" s="4">
        <v>0.0650488395641456</v>
      </c>
      <c r="K58" s="4">
        <v>0.109893593913072</v>
      </c>
      <c r="L58" s="4">
        <v>0.108549009871991</v>
      </c>
      <c r="M58" s="4">
        <v>0.113612732370741</v>
      </c>
      <c r="N58" s="4">
        <v>0.0967507364845664</v>
      </c>
      <c r="O58" s="4">
        <v>0.181365313931961</v>
      </c>
      <c r="P58" s="4">
        <v>0.154633277041026</v>
      </c>
      <c r="Q58" s="4">
        <v>0.155258553864215</v>
      </c>
      <c r="R58" s="4">
        <v>0.124523648014833</v>
      </c>
      <c r="S58" s="4">
        <v>0.15780608934219</v>
      </c>
      <c r="T58" s="4">
        <v>0.153518135434287</v>
      </c>
      <c r="U58" s="4">
        <v>0.147670746985262</v>
      </c>
      <c r="V58" s="4">
        <v>0.146477169219454</v>
      </c>
      <c r="W58" s="4">
        <v>0.156192576505652</v>
      </c>
      <c r="X58" s="4">
        <v>0.181074879565583</v>
      </c>
    </row>
    <row r="59" ht="12" customHeight="1" spans="3:24">
      <c r="C59">
        <v>52</v>
      </c>
      <c r="D59" s="3">
        <v>0.0344721359549928</v>
      </c>
      <c r="E59" s="4">
        <v>0.0311706148717163</v>
      </c>
      <c r="F59" s="4">
        <v>0.0333054992071376</v>
      </c>
      <c r="G59" s="4">
        <v>0.0342824713539074</v>
      </c>
      <c r="H59" s="4">
        <v>0.0313570080667215</v>
      </c>
      <c r="I59" s="4">
        <v>0.0350104770719391</v>
      </c>
      <c r="J59" s="4">
        <v>0.0305962680861185</v>
      </c>
      <c r="K59" s="4">
        <v>0.0263150534397426</v>
      </c>
      <c r="L59" s="4">
        <v>0.0307714359239568</v>
      </c>
      <c r="M59" s="4">
        <v>0.0365380202983903</v>
      </c>
      <c r="N59" s="4">
        <v>0.0445546539570761</v>
      </c>
      <c r="O59" s="4">
        <v>0.0457545690590625</v>
      </c>
      <c r="P59" s="4">
        <v>0.0411117051242032</v>
      </c>
      <c r="Q59" s="4">
        <v>0.042519484997714</v>
      </c>
      <c r="R59" s="4">
        <v>0.0495686361860442</v>
      </c>
      <c r="S59" s="4">
        <v>0.0427100693938828</v>
      </c>
      <c r="T59" s="4">
        <v>0.0458050616379247</v>
      </c>
      <c r="U59" s="4">
        <v>0.0487033141830953</v>
      </c>
      <c r="V59" s="4">
        <v>0.043133821585133</v>
      </c>
      <c r="W59" s="4">
        <v>0.0485946004758326</v>
      </c>
      <c r="X59" s="4">
        <v>0.0492983645497265</v>
      </c>
    </row>
    <row r="60" ht="12" customHeight="1" spans="3:24">
      <c r="C60">
        <v>53</v>
      </c>
      <c r="D60" s="3">
        <v>0.0344721359549928</v>
      </c>
      <c r="E60" s="4">
        <v>0.0392155646482148</v>
      </c>
      <c r="F60" s="4">
        <v>0.0372860842016964</v>
      </c>
      <c r="G60" s="4">
        <v>0.0501767764831042</v>
      </c>
      <c r="H60" s="4">
        <v>0.0473908921294158</v>
      </c>
      <c r="I60" s="4">
        <v>0.0515826241851134</v>
      </c>
      <c r="J60" s="4">
        <v>0.0637086163736618</v>
      </c>
      <c r="K60" s="4">
        <v>0.0604550749642135</v>
      </c>
      <c r="L60" s="4">
        <v>0.0501923342645458</v>
      </c>
      <c r="M60" s="4">
        <v>0.0511549834069791</v>
      </c>
      <c r="N60" s="4">
        <v>0.0588470511989219</v>
      </c>
      <c r="O60" s="4">
        <v>0.0521852830790026</v>
      </c>
      <c r="P60" s="4">
        <v>0.0567665103742469</v>
      </c>
      <c r="Q60" s="4">
        <v>0.0814939693912461</v>
      </c>
      <c r="R60" s="4">
        <v>0.0813959258712561</v>
      </c>
      <c r="S60" s="4">
        <v>0.0716460756506203</v>
      </c>
      <c r="T60" s="4">
        <v>0.0812039423870798</v>
      </c>
      <c r="U60" s="4">
        <v>0.0733260737373434</v>
      </c>
      <c r="V60" s="4">
        <v>0.0774564482661572</v>
      </c>
      <c r="W60" s="4">
        <v>0.0631027380682167</v>
      </c>
      <c r="X60" s="4">
        <v>0.061339844392563</v>
      </c>
    </row>
    <row r="61" ht="12" customHeight="1" spans="3:24">
      <c r="C61">
        <v>54</v>
      </c>
      <c r="D61" s="3">
        <v>0.0344721359549928</v>
      </c>
      <c r="E61" s="4">
        <v>0.0331012504410431</v>
      </c>
      <c r="F61" s="4">
        <v>0.0325042338424707</v>
      </c>
      <c r="G61" s="4">
        <v>0.0328808765881119</v>
      </c>
      <c r="H61" s="4">
        <v>0.0265160322519936</v>
      </c>
      <c r="I61" s="4">
        <v>0.018445200905091</v>
      </c>
      <c r="J61" s="4">
        <v>0.0225359547187665</v>
      </c>
      <c r="K61" s="4">
        <v>0.024796104225626</v>
      </c>
      <c r="L61" s="4">
        <v>0.0277052480580107</v>
      </c>
      <c r="M61" s="4">
        <v>0.0369760231327199</v>
      </c>
      <c r="N61" s="4">
        <v>0.0373832760091582</v>
      </c>
      <c r="O61" s="4">
        <v>0.0402376616327626</v>
      </c>
      <c r="P61" s="4">
        <v>0.0568877093054457</v>
      </c>
      <c r="Q61" s="4">
        <v>0.0632401493815075</v>
      </c>
      <c r="R61" s="4">
        <v>0.0598150404812237</v>
      </c>
      <c r="S61" s="4">
        <v>0.0792075208262379</v>
      </c>
      <c r="T61" s="4">
        <v>0.0787778675195756</v>
      </c>
      <c r="U61" s="4">
        <v>0.0773043256082534</v>
      </c>
      <c r="V61" s="4">
        <v>0.0794713709596367</v>
      </c>
      <c r="W61" s="4">
        <v>0.0868047959938627</v>
      </c>
      <c r="X61" s="4">
        <v>0.0736981533185321</v>
      </c>
    </row>
    <row r="62" ht="12" customHeight="1" spans="3:24">
      <c r="C62">
        <v>55</v>
      </c>
      <c r="D62" s="3">
        <v>0.0344721359549928</v>
      </c>
      <c r="E62" s="4">
        <v>0.0499608912506094</v>
      </c>
      <c r="F62" s="4">
        <v>0.0645247844599761</v>
      </c>
      <c r="G62" s="4">
        <v>0.0522034684368357</v>
      </c>
      <c r="H62" s="4">
        <v>0.043203687092406</v>
      </c>
      <c r="I62" s="4">
        <v>0.0503138045779605</v>
      </c>
      <c r="J62" s="4">
        <v>0.0573877303022707</v>
      </c>
      <c r="K62" s="4">
        <v>0.0557554045083095</v>
      </c>
      <c r="L62" s="4">
        <v>0.0472585484582352</v>
      </c>
      <c r="M62" s="4">
        <v>0.0552843035307968</v>
      </c>
      <c r="N62" s="4">
        <v>0.0467138636467602</v>
      </c>
      <c r="O62" s="4">
        <v>0.0332099513296413</v>
      </c>
      <c r="P62" s="4">
        <v>0.0336966095961013</v>
      </c>
      <c r="Q62" s="4">
        <v>0.0326290845127165</v>
      </c>
      <c r="R62" s="4">
        <v>0.0400784900699481</v>
      </c>
      <c r="S62" s="4">
        <v>0.0380618651701112</v>
      </c>
      <c r="T62" s="4">
        <v>0.0337225309429291</v>
      </c>
      <c r="U62" s="4">
        <v>0.0316587060342227</v>
      </c>
      <c r="V62" s="4">
        <v>0.0351158858118646</v>
      </c>
      <c r="W62" s="4">
        <v>0.0316530714682802</v>
      </c>
      <c r="X62" s="4">
        <v>0.0280604790046411</v>
      </c>
    </row>
    <row r="63" ht="12" customHeight="1" spans="3:24">
      <c r="C63">
        <v>56</v>
      </c>
      <c r="D63" s="3">
        <v>0.0344721359549928</v>
      </c>
      <c r="E63" s="4">
        <v>0.0480164651079896</v>
      </c>
      <c r="F63" s="4">
        <v>0.0525858450819574</v>
      </c>
      <c r="G63" s="4">
        <v>0.0576409997672562</v>
      </c>
      <c r="H63" s="4">
        <v>0.0706509020025603</v>
      </c>
      <c r="I63" s="4">
        <v>0.0680292312852963</v>
      </c>
      <c r="J63" s="4">
        <v>0.0867349521686285</v>
      </c>
      <c r="K63" s="4">
        <v>0.0841095011463074</v>
      </c>
      <c r="L63" s="4">
        <v>0.0735791688170953</v>
      </c>
      <c r="M63" s="4">
        <v>0.0684560165220367</v>
      </c>
      <c r="N63" s="4">
        <v>0.0711634656141798</v>
      </c>
      <c r="O63" s="4">
        <v>0.0603561877827841</v>
      </c>
      <c r="P63" s="4">
        <v>0.0493500856321638</v>
      </c>
      <c r="Q63" s="4">
        <v>0.0505860692955197</v>
      </c>
      <c r="R63" s="4">
        <v>0.0523597165428755</v>
      </c>
      <c r="S63" s="4">
        <v>0.0490751833885096</v>
      </c>
      <c r="T63" s="4">
        <v>0.0585142519758631</v>
      </c>
      <c r="U63" s="4">
        <v>0.0527530222071253</v>
      </c>
      <c r="V63" s="4">
        <v>0.0543055893763816</v>
      </c>
      <c r="W63" s="4">
        <v>0.050554003765695</v>
      </c>
      <c r="X63" s="4">
        <v>0.0518278104061018</v>
      </c>
    </row>
    <row r="64" ht="12" customHeight="1" spans="3:24">
      <c r="C64">
        <v>57</v>
      </c>
      <c r="D64" s="3">
        <v>0.0344721359549928</v>
      </c>
      <c r="E64" s="4">
        <v>0.0408201814297916</v>
      </c>
      <c r="F64" s="4">
        <v>0.0372365152700606</v>
      </c>
      <c r="G64" s="4">
        <v>0.0375666397283627</v>
      </c>
      <c r="H64" s="4">
        <v>0.0477617298368798</v>
      </c>
      <c r="I64" s="4">
        <v>0.0589664022066656</v>
      </c>
      <c r="J64" s="4">
        <v>0.0559138847134214</v>
      </c>
      <c r="K64" s="4">
        <v>0.0506906977612098</v>
      </c>
      <c r="L64" s="4">
        <v>0.0619126344480672</v>
      </c>
      <c r="M64" s="4">
        <v>0.0552459154986955</v>
      </c>
      <c r="N64" s="4">
        <v>0.0562093865932233</v>
      </c>
      <c r="O64" s="4">
        <v>0.0733919960548552</v>
      </c>
      <c r="P64" s="4">
        <v>0.071235027539093</v>
      </c>
      <c r="Q64" s="4">
        <v>0.0810754655200862</v>
      </c>
      <c r="R64" s="4">
        <v>0.0721078300012449</v>
      </c>
      <c r="S64" s="4">
        <v>0.0734940298685438</v>
      </c>
      <c r="T64" s="4">
        <v>0.0793802574834355</v>
      </c>
      <c r="U64" s="4">
        <v>0.084382298506233</v>
      </c>
      <c r="V64" s="4">
        <v>0.08123567855769</v>
      </c>
      <c r="W64" s="4">
        <v>0.08538604321675</v>
      </c>
      <c r="X64" s="4">
        <v>0.0786535286294028</v>
      </c>
    </row>
    <row r="65" ht="12" customHeight="1" spans="3:24">
      <c r="C65">
        <v>58</v>
      </c>
      <c r="D65" s="3">
        <v>0.0344721359549928</v>
      </c>
      <c r="E65" s="4">
        <v>0.0358472764813414</v>
      </c>
      <c r="F65" s="4">
        <v>0.034017532262903</v>
      </c>
      <c r="G65" s="4">
        <v>0.0355381620664665</v>
      </c>
      <c r="H65" s="4">
        <v>0.0324414276031212</v>
      </c>
      <c r="I65" s="4">
        <v>0.0292229124338014</v>
      </c>
      <c r="J65" s="4">
        <v>0.0310247640869779</v>
      </c>
      <c r="K65" s="4">
        <v>0.0250237886048095</v>
      </c>
      <c r="L65" s="4">
        <v>0.0264369210960699</v>
      </c>
      <c r="M65" s="4">
        <v>0.022985109103383</v>
      </c>
      <c r="N65" s="4">
        <v>0.0286108930274197</v>
      </c>
      <c r="O65" s="4">
        <v>0.0333552149578216</v>
      </c>
      <c r="P65" s="4">
        <v>0.0376486736155528</v>
      </c>
      <c r="Q65" s="4">
        <v>0.0379385509997596</v>
      </c>
      <c r="R65" s="4">
        <v>0.0287246372164469</v>
      </c>
      <c r="S65" s="4">
        <v>0.0309434775369983</v>
      </c>
      <c r="T65" s="4">
        <v>0.0352132786732827</v>
      </c>
      <c r="U65" s="4">
        <v>0.033889588188625</v>
      </c>
      <c r="V65" s="4">
        <v>0.0452151613917092</v>
      </c>
      <c r="W65" s="4">
        <v>0.0452754502501267</v>
      </c>
      <c r="X65" s="4">
        <v>0.046510301657961</v>
      </c>
    </row>
    <row r="66" ht="12" customHeight="1" spans="3:24">
      <c r="C66">
        <v>59</v>
      </c>
      <c r="D66" s="3">
        <v>0.0344721359549928</v>
      </c>
      <c r="E66" s="4">
        <v>0.0399350532417237</v>
      </c>
      <c r="F66" s="4">
        <v>0.051091236364095</v>
      </c>
      <c r="G66" s="4">
        <v>0.0522797969404182</v>
      </c>
      <c r="H66" s="4">
        <v>0.0579064328960066</v>
      </c>
      <c r="I66" s="4">
        <v>0.0738247857636292</v>
      </c>
      <c r="J66" s="4">
        <v>0.0640945052396046</v>
      </c>
      <c r="K66" s="4">
        <v>0.0676879908453514</v>
      </c>
      <c r="L66" s="4">
        <v>0.0708150821166486</v>
      </c>
      <c r="M66" s="4">
        <v>0.0844200440517272</v>
      </c>
      <c r="N66" s="4">
        <v>0.0944783129801956</v>
      </c>
      <c r="O66" s="4">
        <v>0.112217870245174</v>
      </c>
      <c r="P66" s="4">
        <v>0.15632723221039</v>
      </c>
      <c r="Q66" s="4">
        <v>0.13447474162694</v>
      </c>
      <c r="R66" s="4">
        <v>0.133677316005528</v>
      </c>
      <c r="S66" s="4">
        <v>0.14322469694197</v>
      </c>
      <c r="T66" s="4">
        <v>0.131105588909524</v>
      </c>
      <c r="U66" s="4">
        <v>0.146772032894276</v>
      </c>
      <c r="V66" s="4">
        <v>0.138055732589096</v>
      </c>
      <c r="W66" s="4">
        <v>0.0933402925966391</v>
      </c>
      <c r="X66" s="4">
        <v>0.13790152462879</v>
      </c>
    </row>
    <row r="67" ht="12" customHeight="1" spans="3:24">
      <c r="C67">
        <v>60</v>
      </c>
      <c r="D67" s="3">
        <v>0.0344721359549928</v>
      </c>
      <c r="E67" s="4">
        <v>0.0382968818077365</v>
      </c>
      <c r="F67" s="4">
        <v>0.03424872162981</v>
      </c>
      <c r="G67" s="4">
        <v>0.0381055344885829</v>
      </c>
      <c r="H67" s="4">
        <v>0.0388159946067588</v>
      </c>
      <c r="I67" s="4">
        <v>0.0317118203318826</v>
      </c>
      <c r="J67" s="4">
        <v>0.0267839737245581</v>
      </c>
      <c r="K67" s="4">
        <v>0.0306793181078064</v>
      </c>
      <c r="L67" s="4">
        <v>0.0316920025757797</v>
      </c>
      <c r="M67" s="4">
        <v>0.0472495567560575</v>
      </c>
      <c r="N67" s="4">
        <v>0.0424412734078291</v>
      </c>
      <c r="O67" s="4">
        <v>0.0385483850124976</v>
      </c>
      <c r="P67" s="4">
        <v>0.029334630413748</v>
      </c>
      <c r="Q67" s="4">
        <v>0.0260208339152954</v>
      </c>
      <c r="R67" s="4">
        <v>0.026393359034052</v>
      </c>
      <c r="S67" s="4">
        <v>0.0260216161186358</v>
      </c>
      <c r="T67" s="4">
        <v>0.0220477308284722</v>
      </c>
      <c r="U67" s="4">
        <v>0.0320716651157869</v>
      </c>
      <c r="V67" s="4">
        <v>0.0277658684418136</v>
      </c>
      <c r="W67" s="4">
        <v>0.0276954774636554</v>
      </c>
      <c r="X67" s="4">
        <v>0.0268067825591958</v>
      </c>
    </row>
    <row r="68" ht="12" customHeight="1" spans="3:24">
      <c r="C68">
        <v>61</v>
      </c>
      <c r="D68" s="3">
        <v>0.0344721359549928</v>
      </c>
      <c r="E68" s="4">
        <v>0.0416975126512935</v>
      </c>
      <c r="F68" s="4">
        <v>0.0396916666001509</v>
      </c>
      <c r="G68" s="4">
        <v>0.0359838626748758</v>
      </c>
      <c r="H68" s="4">
        <v>0.0354256118881937</v>
      </c>
      <c r="I68" s="4">
        <v>0.0367702668708628</v>
      </c>
      <c r="J68" s="4">
        <v>0.0343823661980267</v>
      </c>
      <c r="K68" s="4">
        <v>0.0400560267561084</v>
      </c>
      <c r="L68" s="4">
        <v>0.0544960090375601</v>
      </c>
      <c r="M68" s="4">
        <v>0.0427793697128488</v>
      </c>
      <c r="N68" s="4">
        <v>0.0563766289252676</v>
      </c>
      <c r="O68" s="4">
        <v>0.0434084800130908</v>
      </c>
      <c r="P68" s="4">
        <v>0.0529224201370594</v>
      </c>
      <c r="Q68" s="4">
        <v>0.0465096962781598</v>
      </c>
      <c r="R68" s="4">
        <v>0.0449853728480712</v>
      </c>
      <c r="S68" s="4">
        <v>0.0459167281454674</v>
      </c>
      <c r="T68" s="4">
        <v>0.0424939776028871</v>
      </c>
      <c r="U68" s="4">
        <v>0.0456929894231416</v>
      </c>
      <c r="V68" s="4">
        <v>0.0506339671415302</v>
      </c>
      <c r="W68" s="4">
        <v>0.0459461896614271</v>
      </c>
      <c r="X68" s="4">
        <v>0.038838082872797</v>
      </c>
    </row>
    <row r="69" ht="12" customHeight="1" spans="3:24">
      <c r="C69">
        <v>62</v>
      </c>
      <c r="D69" s="3">
        <v>0.0344721359549928</v>
      </c>
      <c r="E69" s="4">
        <v>0.0451681778599172</v>
      </c>
      <c r="F69" s="4">
        <v>0.0504042671628216</v>
      </c>
      <c r="G69" s="4">
        <v>0.0555778589026546</v>
      </c>
      <c r="H69" s="4">
        <v>0.054225155895598</v>
      </c>
      <c r="I69" s="4">
        <v>0.0544434742827151</v>
      </c>
      <c r="J69" s="4">
        <v>0.061745517379949</v>
      </c>
      <c r="K69" s="4">
        <v>0.064789017803351</v>
      </c>
      <c r="L69" s="4">
        <v>0.0868534132526622</v>
      </c>
      <c r="M69" s="4">
        <v>0.0823997736773491</v>
      </c>
      <c r="N69" s="4">
        <v>0.0796287079392178</v>
      </c>
      <c r="O69" s="4">
        <v>0.0609867437795557</v>
      </c>
      <c r="P69" s="4">
        <v>0.0548877408808283</v>
      </c>
      <c r="Q69" s="4">
        <v>0.0732318726625657</v>
      </c>
      <c r="R69" s="4">
        <v>0.0853377647566367</v>
      </c>
      <c r="S69" s="4">
        <v>0.0779663548982724</v>
      </c>
      <c r="T69" s="4">
        <v>0.067460334897895</v>
      </c>
      <c r="U69" s="4">
        <v>0.0644440353898612</v>
      </c>
      <c r="V69" s="4">
        <v>0.0769463454255018</v>
      </c>
      <c r="W69" s="4">
        <v>0.0709830767041689</v>
      </c>
      <c r="X69" s="4">
        <v>0.0712736488091988</v>
      </c>
    </row>
    <row r="70" ht="12" customHeight="1" spans="3:24">
      <c r="C70">
        <v>63</v>
      </c>
      <c r="D70" s="3">
        <v>0.0344721359549928</v>
      </c>
      <c r="E70" s="4">
        <v>0.0441127828692238</v>
      </c>
      <c r="F70" s="4">
        <v>0.0587047191593335</v>
      </c>
      <c r="G70" s="4">
        <v>0.06021047805402</v>
      </c>
      <c r="H70" s="4">
        <v>0.0637828983828296</v>
      </c>
      <c r="I70" s="4">
        <v>0.0515478214271522</v>
      </c>
      <c r="J70" s="4">
        <v>0.03919357596893</v>
      </c>
      <c r="K70" s="4">
        <v>0.0413195145279284</v>
      </c>
      <c r="L70" s="4">
        <v>0.0445861748047198</v>
      </c>
      <c r="M70" s="4">
        <v>0.0445446704630175</v>
      </c>
      <c r="N70" s="4">
        <v>0.044334571407271</v>
      </c>
      <c r="O70" s="4">
        <v>0.0428211989269611</v>
      </c>
      <c r="P70" s="4">
        <v>0.0527510162819866</v>
      </c>
      <c r="Q70" s="4">
        <v>0.0602950106488324</v>
      </c>
      <c r="R70" s="4">
        <v>0.0695210023368147</v>
      </c>
      <c r="S70" s="4">
        <v>0.0594052665055079</v>
      </c>
      <c r="T70" s="4">
        <v>0.0741191706916551</v>
      </c>
      <c r="U70" s="4">
        <v>0.0621669501092128</v>
      </c>
      <c r="V70" s="4">
        <v>0.0761994513670812</v>
      </c>
      <c r="W70" s="4">
        <v>0.065039987189433</v>
      </c>
      <c r="X70" s="4">
        <v>0.0597780165312077</v>
      </c>
    </row>
    <row r="71" ht="12" customHeight="1" spans="3:24">
      <c r="C71">
        <v>64</v>
      </c>
      <c r="D71" s="3">
        <v>0.0344721359549928</v>
      </c>
      <c r="E71" s="4">
        <v>0.0369121739314465</v>
      </c>
      <c r="F71" s="4">
        <v>0.035406288794822</v>
      </c>
      <c r="G71" s="4">
        <v>0.0438134871572604</v>
      </c>
      <c r="H71" s="4">
        <v>0.0521743188286818</v>
      </c>
      <c r="I71" s="4">
        <v>0.0448107533389389</v>
      </c>
      <c r="J71" s="4">
        <v>0.0329114964236513</v>
      </c>
      <c r="K71" s="4">
        <v>0.0324542564151287</v>
      </c>
      <c r="L71" s="4">
        <v>0.0357123155837327</v>
      </c>
      <c r="M71" s="4">
        <v>0.0321128890965911</v>
      </c>
      <c r="N71" s="4">
        <v>0.0426168339440379</v>
      </c>
      <c r="O71" s="4">
        <v>0.0531545391711587</v>
      </c>
      <c r="P71" s="4">
        <v>0.0655340553676888</v>
      </c>
      <c r="Q71" s="4">
        <v>0.0621056581908512</v>
      </c>
      <c r="R71" s="4">
        <v>0.0675956404103204</v>
      </c>
      <c r="S71" s="4">
        <v>0.0615328026998707</v>
      </c>
      <c r="T71" s="4">
        <v>0.050325738778128</v>
      </c>
      <c r="U71" s="4">
        <v>0.0589691133381516</v>
      </c>
      <c r="V71" s="4">
        <v>0.0623227258042549</v>
      </c>
      <c r="W71" s="4">
        <v>0.0549162375435808</v>
      </c>
      <c r="X71" s="4">
        <v>0.0573108559376732</v>
      </c>
    </row>
    <row r="72" ht="12" customHeight="1" spans="3:24">
      <c r="C72">
        <v>65</v>
      </c>
      <c r="D72" s="3">
        <v>0.0344721359549928</v>
      </c>
      <c r="E72" s="4">
        <v>0.0323348061719994</v>
      </c>
      <c r="F72" s="4">
        <v>0.0459185959711532</v>
      </c>
      <c r="G72" s="4">
        <v>0.0691045645765928</v>
      </c>
      <c r="H72" s="4">
        <v>0.0657336695747772</v>
      </c>
      <c r="I72" s="4">
        <v>0.0491030176968949</v>
      </c>
      <c r="J72" s="4">
        <v>0.0574739410828584</v>
      </c>
      <c r="K72" s="4">
        <v>0.0625680872189062</v>
      </c>
      <c r="L72" s="4">
        <v>0.0656359287892316</v>
      </c>
      <c r="M72" s="4">
        <v>0.0779411635215508</v>
      </c>
      <c r="N72" s="4">
        <v>0.0715589847793706</v>
      </c>
      <c r="O72" s="4">
        <v>0.0606902903991227</v>
      </c>
      <c r="P72" s="4">
        <v>0.0599305996276587</v>
      </c>
      <c r="Q72" s="4">
        <v>0.0552157043570034</v>
      </c>
      <c r="R72" s="4">
        <v>0.0575173192389951</v>
      </c>
      <c r="S72" s="4">
        <v>0.0580878628677616</v>
      </c>
      <c r="T72" s="4">
        <v>0.0634272409239247</v>
      </c>
      <c r="U72" s="4">
        <v>0.0586367337271262</v>
      </c>
      <c r="V72" s="4">
        <v>0.0546304929931087</v>
      </c>
      <c r="W72" s="4">
        <v>0.0517125898619033</v>
      </c>
      <c r="X72" s="4">
        <v>0.0616840688056481</v>
      </c>
    </row>
    <row r="73" ht="12" customHeight="1" spans="3:24">
      <c r="C73">
        <v>66</v>
      </c>
      <c r="D73" s="3">
        <v>0.0344721359549928</v>
      </c>
      <c r="E73" s="4">
        <v>0.0429719815594043</v>
      </c>
      <c r="F73" s="4">
        <v>0.0379127956936102</v>
      </c>
      <c r="G73" s="4">
        <v>0.0374221717821686</v>
      </c>
      <c r="H73" s="4">
        <v>0.0387153849269685</v>
      </c>
      <c r="I73" s="4">
        <v>0.0312836428109059</v>
      </c>
      <c r="J73" s="4">
        <v>0.0325934869894786</v>
      </c>
      <c r="K73" s="4">
        <v>0.0365472354441335</v>
      </c>
      <c r="L73" s="4">
        <v>0.0307159341533474</v>
      </c>
      <c r="M73" s="4">
        <v>0.040614609127297</v>
      </c>
      <c r="N73" s="4">
        <v>0.0466119137326511</v>
      </c>
      <c r="O73" s="4">
        <v>0.0509092283786491</v>
      </c>
      <c r="P73" s="4">
        <v>0.0449385453278497</v>
      </c>
      <c r="Q73" s="4">
        <v>0.0508479904840569</v>
      </c>
      <c r="R73" s="4">
        <v>0.0601137730399552</v>
      </c>
      <c r="S73" s="4">
        <v>0.064336002376574</v>
      </c>
      <c r="T73" s="4">
        <v>0.0710574191779025</v>
      </c>
      <c r="U73" s="4">
        <v>0.0579695065701184</v>
      </c>
      <c r="V73" s="4">
        <v>0.0471496711060117</v>
      </c>
      <c r="W73" s="4">
        <v>0.038328262689388</v>
      </c>
      <c r="X73" s="4">
        <v>0.0432927536323512</v>
      </c>
    </row>
    <row r="74" ht="12" customHeight="1" spans="3:24">
      <c r="C74">
        <v>67</v>
      </c>
      <c r="D74" s="3">
        <v>0.0344721359549928</v>
      </c>
      <c r="E74" s="4">
        <v>0.0312569840066673</v>
      </c>
      <c r="F74" s="4">
        <v>0.0338107397451427</v>
      </c>
      <c r="G74" s="4">
        <v>0.0293535458174625</v>
      </c>
      <c r="H74" s="4">
        <v>0.0288535385848309</v>
      </c>
      <c r="I74" s="4">
        <v>0.0259680652829656</v>
      </c>
      <c r="J74" s="4">
        <v>0.024240941751232</v>
      </c>
      <c r="K74" s="4">
        <v>0.0251176779096369</v>
      </c>
      <c r="L74" s="4">
        <v>0.0207613679415285</v>
      </c>
      <c r="M74" s="4">
        <v>0.0216206287878493</v>
      </c>
      <c r="N74" s="4">
        <v>0.0208337741158991</v>
      </c>
      <c r="O74" s="4">
        <v>0.026010805758906</v>
      </c>
      <c r="P74" s="4">
        <v>0.0221944954828432</v>
      </c>
      <c r="Q74" s="4">
        <v>0.0270941408805197</v>
      </c>
      <c r="R74" s="4">
        <v>0.0340953814006038</v>
      </c>
      <c r="S74" s="4">
        <v>0.0439222612807334</v>
      </c>
      <c r="T74" s="4">
        <v>0.0561433246615526</v>
      </c>
      <c r="U74" s="4">
        <v>0.0629664200929219</v>
      </c>
      <c r="V74" s="4">
        <v>0.0793031952004428</v>
      </c>
      <c r="W74" s="4">
        <v>0.0940242962351489</v>
      </c>
      <c r="X74" s="4">
        <v>0.0935396906005287</v>
      </c>
    </row>
    <row r="75" ht="12" customHeight="1" spans="3:24">
      <c r="C75">
        <v>68</v>
      </c>
      <c r="D75" s="3">
        <v>0.0344721359549928</v>
      </c>
      <c r="E75" s="4">
        <v>0.040719551227297</v>
      </c>
      <c r="F75" s="4">
        <v>0.0381541560271091</v>
      </c>
      <c r="G75" s="4">
        <v>0.0462037874162981</v>
      </c>
      <c r="H75" s="4">
        <v>0.0487613491279622</v>
      </c>
      <c r="I75" s="4">
        <v>0.0548392966080404</v>
      </c>
      <c r="J75" s="4">
        <v>0.0501783597488108</v>
      </c>
      <c r="K75" s="4">
        <v>0.0382069797851903</v>
      </c>
      <c r="L75" s="4">
        <v>0.0337375278976365</v>
      </c>
      <c r="M75" s="4">
        <v>0.0449106288324185</v>
      </c>
      <c r="N75" s="4">
        <v>0.05854466803343</v>
      </c>
      <c r="O75" s="4">
        <v>0.060697280060254</v>
      </c>
      <c r="P75" s="4">
        <v>0.0430966927113993</v>
      </c>
      <c r="Q75" s="4">
        <v>0.0550630299559739</v>
      </c>
      <c r="R75" s="4">
        <v>0.0439257235293053</v>
      </c>
      <c r="S75" s="4">
        <v>0.0406906147623697</v>
      </c>
      <c r="T75" s="4">
        <v>0.0439445580082638</v>
      </c>
      <c r="U75" s="4">
        <v>0.0500168287152362</v>
      </c>
      <c r="V75" s="4">
        <v>0.0523572314603758</v>
      </c>
      <c r="W75" s="4">
        <v>0.0609675403191695</v>
      </c>
      <c r="X75" s="4">
        <v>0.0722947802360611</v>
      </c>
    </row>
    <row r="76" ht="12" customHeight="1" spans="3:24">
      <c r="C76">
        <v>69</v>
      </c>
      <c r="D76" s="3">
        <v>0.0344721359549928</v>
      </c>
      <c r="E76" s="4">
        <v>0.0297687698528733</v>
      </c>
      <c r="F76" s="4">
        <v>0.0360310711525346</v>
      </c>
      <c r="G76" s="4">
        <v>0.0378092600574619</v>
      </c>
      <c r="H76" s="4">
        <v>0.0464577330705373</v>
      </c>
      <c r="I76" s="4">
        <v>0.0423680964860137</v>
      </c>
      <c r="J76" s="4">
        <v>0.0442198073538685</v>
      </c>
      <c r="K76" s="4">
        <v>0.0510447240449115</v>
      </c>
      <c r="L76" s="4">
        <v>0.06337902328823</v>
      </c>
      <c r="M76" s="4">
        <v>0.0591502039594561</v>
      </c>
      <c r="N76" s="4">
        <v>0.0534779215701329</v>
      </c>
      <c r="O76" s="4">
        <v>0.0443107455170421</v>
      </c>
      <c r="P76" s="4">
        <v>0.047328300783129</v>
      </c>
      <c r="Q76" s="4">
        <v>0.0452663586964363</v>
      </c>
      <c r="R76" s="4">
        <v>0.0512467946872785</v>
      </c>
      <c r="S76" s="4">
        <v>0.0551707395323273</v>
      </c>
      <c r="T76" s="4">
        <v>0.0541288361210175</v>
      </c>
      <c r="U76" s="4">
        <v>0.0607308436084417</v>
      </c>
      <c r="V76" s="4">
        <v>0.0675508442916334</v>
      </c>
      <c r="W76" s="4">
        <v>0.0853896186175506</v>
      </c>
      <c r="X76" s="4">
        <v>0.0649881178288621</v>
      </c>
    </row>
    <row r="77" ht="12" customHeight="1" spans="3:24">
      <c r="C77">
        <v>70</v>
      </c>
      <c r="D77" s="3">
        <v>0.0344721359549928</v>
      </c>
      <c r="E77" s="4">
        <v>0.0284436840142253</v>
      </c>
      <c r="F77" s="4">
        <v>0.0323065170009462</v>
      </c>
      <c r="G77" s="4">
        <v>0.0303983522944411</v>
      </c>
      <c r="H77" s="4">
        <v>0.0272616967146255</v>
      </c>
      <c r="I77" s="4">
        <v>0.0288751964644175</v>
      </c>
      <c r="J77" s="4">
        <v>0.0241865790981197</v>
      </c>
      <c r="K77" s="4">
        <v>0.0267528946787551</v>
      </c>
      <c r="L77" s="4">
        <v>0.023098807067408</v>
      </c>
      <c r="M77" s="4">
        <v>0.0178019031350311</v>
      </c>
      <c r="N77" s="4">
        <v>0.0170885491251483</v>
      </c>
      <c r="O77" s="4">
        <v>0.0187186735810855</v>
      </c>
      <c r="P77" s="4">
        <v>0.022363044864658</v>
      </c>
      <c r="Q77" s="4">
        <v>0.0237628954097261</v>
      </c>
      <c r="R77" s="4">
        <v>0.024943852880212</v>
      </c>
      <c r="S77" s="4">
        <v>0.0250590230691836</v>
      </c>
      <c r="T77" s="4">
        <v>0.0204974808406303</v>
      </c>
      <c r="U77" s="4">
        <v>0.0298016275992387</v>
      </c>
      <c r="V77" s="4">
        <v>0.020207065992908</v>
      </c>
      <c r="W77" s="4">
        <v>0.0180595723268564</v>
      </c>
      <c r="X77" s="4">
        <v>0.0212236010830503</v>
      </c>
    </row>
    <row r="78" ht="12" customHeight="1" spans="3:24">
      <c r="C78">
        <v>71</v>
      </c>
      <c r="D78" s="3">
        <v>0.0344721359549928</v>
      </c>
      <c r="E78" s="4">
        <v>0.0358445141234092</v>
      </c>
      <c r="F78" s="4">
        <v>0.0361977737210372</v>
      </c>
      <c r="G78" s="4">
        <v>0.0339692526292057</v>
      </c>
      <c r="H78" s="4">
        <v>0.0269618386924646</v>
      </c>
      <c r="I78" s="4">
        <v>0.0200190390916245</v>
      </c>
      <c r="J78" s="4">
        <v>0.0171983606509105</v>
      </c>
      <c r="K78" s="4">
        <v>0.0190390840912449</v>
      </c>
      <c r="L78" s="4">
        <v>0.0238371712085353</v>
      </c>
      <c r="M78" s="4">
        <v>0.0210853503575719</v>
      </c>
      <c r="N78" s="4">
        <v>0.0156553675545194</v>
      </c>
      <c r="O78" s="4">
        <v>0.0169248032988817</v>
      </c>
      <c r="P78" s="4">
        <v>0.0155460402084703</v>
      </c>
      <c r="Q78" s="4">
        <v>0.0190566292312843</v>
      </c>
      <c r="R78" s="4">
        <v>0.0151804285552318</v>
      </c>
      <c r="S78" s="4">
        <v>0.016366461220343</v>
      </c>
      <c r="T78" s="4">
        <v>0.0150627764577545</v>
      </c>
      <c r="U78" s="4">
        <v>0.0127640247936851</v>
      </c>
      <c r="V78" s="4">
        <v>0.0125335855805815</v>
      </c>
      <c r="W78" s="4">
        <v>0.0117979127607934</v>
      </c>
      <c r="X78" s="4">
        <v>0.010597212879659</v>
      </c>
    </row>
    <row r="79" ht="12" customHeight="1" spans="3:24">
      <c r="C79">
        <v>72</v>
      </c>
      <c r="D79" s="3">
        <v>0.0344721359549928</v>
      </c>
      <c r="E79" s="4">
        <v>0.0469997072029694</v>
      </c>
      <c r="F79" s="4">
        <v>0.057869695118925</v>
      </c>
      <c r="G79" s="4">
        <v>0.0599203413022034</v>
      </c>
      <c r="H79" s="4">
        <v>0.0977400032453954</v>
      </c>
      <c r="I79" s="4">
        <v>0.0876994931044884</v>
      </c>
      <c r="J79" s="4">
        <v>0.060678290238848</v>
      </c>
      <c r="K79" s="4">
        <v>0.0613029005734566</v>
      </c>
      <c r="L79" s="4">
        <v>0.0744044784628556</v>
      </c>
      <c r="M79" s="4">
        <v>0.0646362350804862</v>
      </c>
      <c r="N79" s="4">
        <v>0.0644000009699122</v>
      </c>
      <c r="O79" s="4">
        <v>0.0526639911934577</v>
      </c>
      <c r="P79" s="4">
        <v>0.0508790630206147</v>
      </c>
      <c r="Q79" s="4">
        <v>0.0437532952257558</v>
      </c>
      <c r="R79" s="4">
        <v>0.0430931929026055</v>
      </c>
      <c r="S79" s="4">
        <v>0.0415690907090714</v>
      </c>
      <c r="T79" s="4">
        <v>0.0537401580625716</v>
      </c>
      <c r="U79" s="4">
        <v>0.0511675981367008</v>
      </c>
      <c r="V79" s="4">
        <v>0.0471136446671711</v>
      </c>
      <c r="W79" s="4">
        <v>0.0421330178037444</v>
      </c>
      <c r="X79" s="4">
        <v>0.0399208205434206</v>
      </c>
    </row>
    <row r="80" ht="12" customHeight="1" spans="3:24">
      <c r="C80">
        <v>73</v>
      </c>
      <c r="D80" s="3">
        <v>0.0344721359549928</v>
      </c>
      <c r="E80" s="4">
        <v>0.0377586882580909</v>
      </c>
      <c r="F80" s="4">
        <v>0.0564550491642564</v>
      </c>
      <c r="G80" s="4">
        <v>0.0557876175601093</v>
      </c>
      <c r="H80" s="4">
        <v>0.0601366870640501</v>
      </c>
      <c r="I80" s="4">
        <v>0.071727090979697</v>
      </c>
      <c r="J80" s="4">
        <v>0.0796327913658942</v>
      </c>
      <c r="K80" s="4">
        <v>0.0699001208038222</v>
      </c>
      <c r="L80" s="4">
        <v>0.102864166682952</v>
      </c>
      <c r="M80" s="4">
        <v>0.120554310560254</v>
      </c>
      <c r="N80" s="4">
        <v>0.149014688206837</v>
      </c>
      <c r="O80" s="4">
        <v>0.131894751910246</v>
      </c>
      <c r="P80" s="4">
        <v>0.138852111314387</v>
      </c>
      <c r="Q80" s="4">
        <v>0.15807038409083</v>
      </c>
      <c r="R80" s="4">
        <v>0.118275922419368</v>
      </c>
      <c r="S80" s="4">
        <v>0.108732991075276</v>
      </c>
      <c r="T80" s="4">
        <v>0.14164488668431</v>
      </c>
      <c r="U80" s="4">
        <v>0.172442483266885</v>
      </c>
      <c r="V80" s="4">
        <v>0.141400606810711</v>
      </c>
      <c r="W80" s="4">
        <v>0.108876453626244</v>
      </c>
      <c r="X80" s="4">
        <v>0.082089635312238</v>
      </c>
    </row>
    <row r="81" ht="12" customHeight="1" spans="3:24">
      <c r="C81">
        <v>74</v>
      </c>
      <c r="D81" s="3">
        <v>0.0344721359549928</v>
      </c>
      <c r="E81" s="4">
        <v>0.0325358073289905</v>
      </c>
      <c r="F81" s="4">
        <v>0.027377190544675</v>
      </c>
      <c r="G81" s="4">
        <v>0.0265565130490314</v>
      </c>
      <c r="H81" s="4">
        <v>0.0311943723764676</v>
      </c>
      <c r="I81" s="4">
        <v>0.0376285025866318</v>
      </c>
      <c r="J81" s="4">
        <v>0.0498993499937913</v>
      </c>
      <c r="K81" s="4">
        <v>0.0670761398502672</v>
      </c>
      <c r="L81" s="4">
        <v>0.0688430288198717</v>
      </c>
      <c r="M81" s="4">
        <v>0.0728999910804528</v>
      </c>
      <c r="N81" s="4">
        <v>0.0769854544009885</v>
      </c>
      <c r="O81" s="4">
        <v>0.0829812957516327</v>
      </c>
      <c r="P81" s="4">
        <v>0.0804594397451747</v>
      </c>
      <c r="Q81" s="4">
        <v>0.0791978275390056</v>
      </c>
      <c r="R81" s="4">
        <v>0.0759302255968209</v>
      </c>
      <c r="S81" s="4">
        <v>0.0883232257602758</v>
      </c>
      <c r="T81" s="4">
        <v>0.0786352341097119</v>
      </c>
      <c r="U81" s="4">
        <v>0.0865047732703052</v>
      </c>
      <c r="V81" s="4">
        <v>0.0911243325740557</v>
      </c>
      <c r="W81" s="4">
        <v>0.10063663135352</v>
      </c>
      <c r="X81" s="4">
        <v>0.108667332046584</v>
      </c>
    </row>
    <row r="82" ht="12" customHeight="1" spans="3:24">
      <c r="C82">
        <v>75</v>
      </c>
      <c r="D82" s="3">
        <v>0.0344721359549928</v>
      </c>
      <c r="E82" s="4">
        <v>0.025728408445826</v>
      </c>
      <c r="F82" s="4">
        <v>0.0243809923391283</v>
      </c>
      <c r="G82" s="4">
        <v>0.0270692057398652</v>
      </c>
      <c r="H82" s="4">
        <v>0.0325245673050606</v>
      </c>
      <c r="I82" s="4">
        <v>0.0289277264135016</v>
      </c>
      <c r="J82" s="4">
        <v>0.0261575486028766</v>
      </c>
      <c r="K82" s="4">
        <v>0.0274257523142651</v>
      </c>
      <c r="L82" s="4">
        <v>0.0272812987699162</v>
      </c>
      <c r="M82" s="4">
        <v>0.0299711940001298</v>
      </c>
      <c r="N82" s="4">
        <v>0.0349202851559418</v>
      </c>
      <c r="O82" s="4">
        <v>0.0407538387347715</v>
      </c>
      <c r="P82" s="4">
        <v>0.0361564805938695</v>
      </c>
      <c r="Q82" s="4">
        <v>0.0336539470294479</v>
      </c>
      <c r="R82" s="4">
        <v>0.029843375656056</v>
      </c>
      <c r="S82" s="4">
        <v>0.0424556352181307</v>
      </c>
      <c r="T82" s="4">
        <v>0.030580467293065</v>
      </c>
      <c r="U82" s="4">
        <v>0.0388288244302153</v>
      </c>
      <c r="V82" s="4">
        <v>0.0364055989824044</v>
      </c>
      <c r="W82" s="4">
        <v>0.0358730186783116</v>
      </c>
      <c r="X82" s="4">
        <v>0.0362640927417145</v>
      </c>
    </row>
    <row r="83" ht="12" customHeight="1" spans="3:24">
      <c r="C83">
        <v>76</v>
      </c>
      <c r="D83" s="3">
        <v>0.0344721359549928</v>
      </c>
      <c r="E83" s="4">
        <v>0.0426995409286822</v>
      </c>
      <c r="F83" s="4">
        <v>0.0467432362911085</v>
      </c>
      <c r="G83" s="4">
        <v>0.0458874506428949</v>
      </c>
      <c r="H83" s="4">
        <v>0.0443402794827129</v>
      </c>
      <c r="I83" s="4">
        <v>0.0497437416763352</v>
      </c>
      <c r="J83" s="4">
        <v>0.0573700888552562</v>
      </c>
      <c r="K83" s="4">
        <v>0.0474977606059626</v>
      </c>
      <c r="L83" s="4">
        <v>0.0380718853850824</v>
      </c>
      <c r="M83" s="4">
        <v>0.0412268420619396</v>
      </c>
      <c r="N83" s="4">
        <v>0.0566650863598153</v>
      </c>
      <c r="O83" s="4">
        <v>0.0520673011206318</v>
      </c>
      <c r="P83" s="4">
        <v>0.061006745935505</v>
      </c>
      <c r="Q83" s="4">
        <v>0.0682114591719542</v>
      </c>
      <c r="R83" s="4">
        <v>0.0690196176328159</v>
      </c>
      <c r="S83" s="4">
        <v>0.0710799239339032</v>
      </c>
      <c r="T83" s="4">
        <v>0.0690910198495968</v>
      </c>
      <c r="U83" s="4">
        <v>0.0660963591760461</v>
      </c>
      <c r="V83" s="4">
        <v>0.0554896899610269</v>
      </c>
      <c r="W83" s="4">
        <v>0.0364934557905737</v>
      </c>
      <c r="X83" s="4">
        <v>0.0491834270517742</v>
      </c>
    </row>
    <row r="84" ht="12" customHeight="1" spans="3:24">
      <c r="C84">
        <v>77</v>
      </c>
      <c r="D84" s="3">
        <v>0.0344721359549928</v>
      </c>
      <c r="E84" s="4">
        <v>0.0335243239035486</v>
      </c>
      <c r="F84" s="4">
        <v>0.0333027952168697</v>
      </c>
      <c r="G84" s="4">
        <v>0.0346804903005116</v>
      </c>
      <c r="H84" s="4">
        <v>0.0361317927094983</v>
      </c>
      <c r="I84" s="4">
        <v>0.0481300038060025</v>
      </c>
      <c r="J84" s="4">
        <v>0.0459864884937326</v>
      </c>
      <c r="K84" s="4">
        <v>0.041788024149493</v>
      </c>
      <c r="L84" s="4">
        <v>0.0442331472945575</v>
      </c>
      <c r="M84" s="4">
        <v>0.0424041117637675</v>
      </c>
      <c r="N84" s="4">
        <v>0.0522908060602249</v>
      </c>
      <c r="O84" s="4">
        <v>0.0503711303182779</v>
      </c>
      <c r="P84" s="4">
        <v>0.0725789090064093</v>
      </c>
      <c r="Q84" s="4">
        <v>0.0645047902859061</v>
      </c>
      <c r="R84" s="4">
        <v>0.0957954909899761</v>
      </c>
      <c r="S84" s="4">
        <v>0.122095674490514</v>
      </c>
      <c r="T84" s="4">
        <v>0.0775703655849462</v>
      </c>
      <c r="U84" s="4">
        <v>0.0622705069681307</v>
      </c>
      <c r="V84" s="4">
        <v>0.0664253049862802</v>
      </c>
      <c r="W84" s="4">
        <v>0.0647180648000125</v>
      </c>
      <c r="X84" s="4">
        <v>0.0652485650126543</v>
      </c>
    </row>
    <row r="85" ht="12" customHeight="1" spans="3:24">
      <c r="C85">
        <v>78</v>
      </c>
      <c r="D85" s="3">
        <v>0.0344721359549928</v>
      </c>
      <c r="E85" s="4">
        <v>0.0374166646846244</v>
      </c>
      <c r="F85" s="4">
        <v>0.0355714587866313</v>
      </c>
      <c r="G85" s="4">
        <v>0.0336713542230388</v>
      </c>
      <c r="H85" s="4">
        <v>0.0324055869737107</v>
      </c>
      <c r="I85" s="4">
        <v>0.0407187417278565</v>
      </c>
      <c r="J85" s="4">
        <v>0.0475704519020022</v>
      </c>
      <c r="K85" s="4">
        <v>0.0537973349634866</v>
      </c>
      <c r="L85" s="4">
        <v>0.05578531106344</v>
      </c>
      <c r="M85" s="4">
        <v>0.0585709128007185</v>
      </c>
      <c r="N85" s="4">
        <v>0.0621253212108446</v>
      </c>
      <c r="O85" s="4">
        <v>0.0723524655899877</v>
      </c>
      <c r="P85" s="4">
        <v>0.0553185094182381</v>
      </c>
      <c r="Q85" s="4">
        <v>0.0580640735524797</v>
      </c>
      <c r="R85" s="4">
        <v>0.0520420787422389</v>
      </c>
      <c r="S85" s="4">
        <v>0.0549602378608474</v>
      </c>
      <c r="T85" s="4">
        <v>0.0712520017622686</v>
      </c>
      <c r="U85" s="4">
        <v>0.0889402037619193</v>
      </c>
      <c r="V85" s="4">
        <v>0.0817682020231967</v>
      </c>
      <c r="W85" s="4">
        <v>0.0863098945137914</v>
      </c>
      <c r="X85" s="4">
        <v>0.0892435289380175</v>
      </c>
    </row>
    <row r="86" ht="12" customHeight="1" spans="3:24">
      <c r="C86">
        <v>79</v>
      </c>
      <c r="D86" s="3">
        <v>0.0344721359549928</v>
      </c>
      <c r="E86" s="4">
        <v>0.0339565552120823</v>
      </c>
      <c r="F86" s="4">
        <v>0.0365392833698868</v>
      </c>
      <c r="G86" s="4">
        <v>0.0383195001355773</v>
      </c>
      <c r="H86" s="4">
        <v>0.039784669192399</v>
      </c>
      <c r="I86" s="4">
        <v>0.0345347442104619</v>
      </c>
      <c r="J86" s="4">
        <v>0.032934912306443</v>
      </c>
      <c r="K86" s="4">
        <v>0.0318755069997862</v>
      </c>
      <c r="L86" s="4">
        <v>0.0343672957561046</v>
      </c>
      <c r="M86" s="4">
        <v>0.0466890743410694</v>
      </c>
      <c r="N86" s="4">
        <v>0.0566594424797911</v>
      </c>
      <c r="O86" s="4">
        <v>0.0535727424408603</v>
      </c>
      <c r="P86" s="4">
        <v>0.0708613858794091</v>
      </c>
      <c r="Q86" s="4">
        <v>0.0938492796578128</v>
      </c>
      <c r="R86" s="4">
        <v>0.0998814197654622</v>
      </c>
      <c r="S86" s="4">
        <v>0.138014851898573</v>
      </c>
      <c r="T86" s="4">
        <v>0.178003703161572</v>
      </c>
      <c r="U86" s="4">
        <v>0.248990267009069</v>
      </c>
      <c r="V86" s="4">
        <v>0.257895283740178</v>
      </c>
      <c r="W86" s="4">
        <v>0.293812293930778</v>
      </c>
      <c r="X86" s="4">
        <v>0.320108280543003</v>
      </c>
    </row>
    <row r="87" ht="12" customHeight="1" spans="3:24">
      <c r="C87">
        <v>80</v>
      </c>
      <c r="D87" s="3">
        <v>0.0344721359549928</v>
      </c>
      <c r="E87" s="4">
        <v>0.0316102290695126</v>
      </c>
      <c r="F87" s="4">
        <v>0.0375791540103123</v>
      </c>
      <c r="G87" s="4">
        <v>0.0318181025477304</v>
      </c>
      <c r="H87" s="4">
        <v>0.0317957542129259</v>
      </c>
      <c r="I87" s="4">
        <v>0.0355205377542176</v>
      </c>
      <c r="J87" s="4">
        <v>0.0297786474676168</v>
      </c>
      <c r="K87" s="4">
        <v>0.0317389610246193</v>
      </c>
      <c r="L87" s="4">
        <v>0.0374927324049181</v>
      </c>
      <c r="M87" s="4">
        <v>0.0406366474822854</v>
      </c>
      <c r="N87" s="4">
        <v>0.0387971087100134</v>
      </c>
      <c r="O87" s="4">
        <v>0.0310206902782566</v>
      </c>
      <c r="P87" s="4">
        <v>0.034232226059165</v>
      </c>
      <c r="Q87" s="4">
        <v>0.0334681369742331</v>
      </c>
      <c r="R87" s="4">
        <v>0.0370263221790826</v>
      </c>
      <c r="S87" s="4">
        <v>0.034670156147023</v>
      </c>
      <c r="T87" s="4">
        <v>0.0324083590827661</v>
      </c>
      <c r="U87" s="4">
        <v>0.0292299301936956</v>
      </c>
      <c r="V87" s="4">
        <v>0.0368621131752652</v>
      </c>
      <c r="W87" s="4">
        <v>0.0295394261892704</v>
      </c>
      <c r="X87" s="4">
        <v>0.0368521687750704</v>
      </c>
    </row>
    <row r="88" ht="12" customHeight="1" spans="3:24">
      <c r="C88">
        <v>81</v>
      </c>
      <c r="D88" s="3">
        <v>0.0344721359549928</v>
      </c>
      <c r="E88" s="4">
        <v>0.0405378061798662</v>
      </c>
      <c r="F88" s="4">
        <v>0.0438790259734824</v>
      </c>
      <c r="G88" s="4">
        <v>0.0521620686501812</v>
      </c>
      <c r="H88" s="4">
        <v>0.0366014519088646</v>
      </c>
      <c r="I88" s="4">
        <v>0.0404008869407016</v>
      </c>
      <c r="J88" s="4">
        <v>0.0397274273403829</v>
      </c>
      <c r="K88" s="4">
        <v>0.0484505763893444</v>
      </c>
      <c r="L88" s="4">
        <v>0.0653345685446337</v>
      </c>
      <c r="M88" s="4">
        <v>0.0652662273585099</v>
      </c>
      <c r="N88" s="4">
        <v>0.0757408368810001</v>
      </c>
      <c r="O88" s="4">
        <v>0.074073138535841</v>
      </c>
      <c r="P88" s="4">
        <v>0.0714772266327875</v>
      </c>
      <c r="Q88" s="4">
        <v>0.0752010368498943</v>
      </c>
      <c r="R88" s="4">
        <v>0.104951797915638</v>
      </c>
      <c r="S88" s="4">
        <v>0.116945655471454</v>
      </c>
      <c r="T88" s="4">
        <v>0.0819317428969707</v>
      </c>
      <c r="U88" s="4">
        <v>0.106747718355949</v>
      </c>
      <c r="V88" s="4">
        <v>0.0885189697351206</v>
      </c>
      <c r="W88" s="4">
        <v>0.0790017567675978</v>
      </c>
      <c r="X88" s="4">
        <v>0.0747248893990596</v>
      </c>
    </row>
    <row r="89" ht="12" customHeight="1" spans="3:24">
      <c r="C89">
        <v>82</v>
      </c>
      <c r="D89" s="3">
        <v>0.0344721359549928</v>
      </c>
      <c r="E89" s="4">
        <v>0.0343743280468416</v>
      </c>
      <c r="F89" s="4">
        <v>0.0383807739780494</v>
      </c>
      <c r="G89" s="4">
        <v>0.0453932060848216</v>
      </c>
      <c r="H89" s="4">
        <v>0.0559197605598919</v>
      </c>
      <c r="I89" s="4">
        <v>0.0715545333631914</v>
      </c>
      <c r="J89" s="4">
        <v>0.0616508273989003</v>
      </c>
      <c r="K89" s="4">
        <v>0.0595227511461926</v>
      </c>
      <c r="L89" s="4">
        <v>0.0468094674971221</v>
      </c>
      <c r="M89" s="4">
        <v>0.0498993923964861</v>
      </c>
      <c r="N89" s="4">
        <v>0.0496553549226967</v>
      </c>
      <c r="O89" s="4">
        <v>0.0465565457096264</v>
      </c>
      <c r="P89" s="4">
        <v>0.0522496794678799</v>
      </c>
      <c r="Q89" s="4">
        <v>0.0705366676034261</v>
      </c>
      <c r="R89" s="4">
        <v>0.068775944222901</v>
      </c>
      <c r="S89" s="4">
        <v>0.0623384794258919</v>
      </c>
      <c r="T89" s="4">
        <v>0.0752810733310924</v>
      </c>
      <c r="U89" s="4">
        <v>0.0755654827440487</v>
      </c>
      <c r="V89" s="4">
        <v>0.0927599932549885</v>
      </c>
      <c r="W89" s="4">
        <v>0.0816814042797315</v>
      </c>
      <c r="X89" s="4">
        <v>0.0846113163442261</v>
      </c>
    </row>
    <row r="90" ht="12" customHeight="1" spans="3:24">
      <c r="C90">
        <v>83</v>
      </c>
      <c r="D90" s="3">
        <v>0.0344721359549928</v>
      </c>
      <c r="E90" s="4">
        <v>0.0333812027129977</v>
      </c>
      <c r="F90" s="4">
        <v>0.0424199982072963</v>
      </c>
      <c r="G90" s="4">
        <v>0.0499778855511545</v>
      </c>
      <c r="H90" s="4">
        <v>0.04093621260785</v>
      </c>
      <c r="I90" s="4">
        <v>0.0352115941586405</v>
      </c>
      <c r="J90" s="4">
        <v>0.0315789204602399</v>
      </c>
      <c r="K90" s="4">
        <v>0.0242896412441514</v>
      </c>
      <c r="L90" s="4">
        <v>0.021967886329657</v>
      </c>
      <c r="M90" s="4">
        <v>0.0258066433965278</v>
      </c>
      <c r="N90" s="4">
        <v>0.0246263475055052</v>
      </c>
      <c r="O90" s="4">
        <v>0.0238398109690999</v>
      </c>
      <c r="P90" s="4">
        <v>0.0276673216583782</v>
      </c>
      <c r="Q90" s="4">
        <v>0.0306095458110864</v>
      </c>
      <c r="R90" s="4">
        <v>0.0313961977458893</v>
      </c>
      <c r="S90" s="4">
        <v>0.0348850368747718</v>
      </c>
      <c r="T90" s="4">
        <v>0.0311710981610467</v>
      </c>
      <c r="U90" s="4">
        <v>0.0360045557785465</v>
      </c>
      <c r="V90" s="4">
        <v>0.0443051318254357</v>
      </c>
      <c r="W90" s="4">
        <v>0.0457515320459152</v>
      </c>
      <c r="X90" s="4">
        <v>0.0453085770306853</v>
      </c>
    </row>
    <row r="91" ht="12" customHeight="1" spans="3:24">
      <c r="C91">
        <v>84</v>
      </c>
      <c r="D91" s="3">
        <v>0.0344721359549928</v>
      </c>
      <c r="E91" s="4">
        <v>0.038631228662397</v>
      </c>
      <c r="F91" s="4">
        <v>0.0384007950324228</v>
      </c>
      <c r="G91" s="4">
        <v>0.0397016820583961</v>
      </c>
      <c r="H91" s="4">
        <v>0.041888267359639</v>
      </c>
      <c r="I91" s="4">
        <v>0.0443887874342233</v>
      </c>
      <c r="J91" s="4">
        <v>0.0429852677789348</v>
      </c>
      <c r="K91" s="4">
        <v>0.0439703568788873</v>
      </c>
      <c r="L91" s="4">
        <v>0.0377977134130642</v>
      </c>
      <c r="M91" s="4">
        <v>0.0266005731554304</v>
      </c>
      <c r="N91" s="4">
        <v>0.0260229599761414</v>
      </c>
      <c r="O91" s="4">
        <v>0.0226954664307771</v>
      </c>
      <c r="P91" s="4">
        <v>0.0278517795777402</v>
      </c>
      <c r="Q91" s="4">
        <v>0.0213582720541496</v>
      </c>
      <c r="R91" s="4">
        <v>0.0168017462464249</v>
      </c>
      <c r="S91" s="4">
        <v>0.014711813151608</v>
      </c>
      <c r="T91" s="4">
        <v>0.0153154643502441</v>
      </c>
      <c r="U91" s="4">
        <v>0.0145007240383904</v>
      </c>
      <c r="V91" s="4">
        <v>0.0139398053615212</v>
      </c>
      <c r="W91" s="4">
        <v>0.0111641721115907</v>
      </c>
      <c r="X91" s="4">
        <v>0.0108361620388906</v>
      </c>
    </row>
    <row r="92" ht="12" customHeight="1" spans="3:24">
      <c r="C92">
        <v>85</v>
      </c>
      <c r="D92" s="3">
        <v>0.0344721359549928</v>
      </c>
      <c r="E92" s="4">
        <v>0.0310105554782923</v>
      </c>
      <c r="F92" s="4">
        <v>0.0300214513388917</v>
      </c>
      <c r="G92" s="4">
        <v>0.0457365384001529</v>
      </c>
      <c r="H92" s="4">
        <v>0.0490596824799128</v>
      </c>
      <c r="I92" s="4">
        <v>0.0502036907290115</v>
      </c>
      <c r="J92" s="4">
        <v>0.0690262495115235</v>
      </c>
      <c r="K92" s="4">
        <v>0.0657611034491946</v>
      </c>
      <c r="L92" s="4">
        <v>0.0760826635329485</v>
      </c>
      <c r="M92" s="4">
        <v>0.0917015310008605</v>
      </c>
      <c r="N92" s="4">
        <v>0.0764545357720456</v>
      </c>
      <c r="O92" s="4">
        <v>0.0790995160912108</v>
      </c>
      <c r="P92" s="4">
        <v>0.0632202051100079</v>
      </c>
      <c r="Q92" s="4">
        <v>0.0751427003499778</v>
      </c>
      <c r="R92" s="4">
        <v>0.0995779065763619</v>
      </c>
      <c r="S92" s="4">
        <v>0.104601725649114</v>
      </c>
      <c r="T92" s="4">
        <v>0.124294262519588</v>
      </c>
      <c r="U92" s="4">
        <v>0.11139942899536</v>
      </c>
      <c r="V92" s="4">
        <v>0.0874528157082847</v>
      </c>
      <c r="W92" s="4">
        <v>0.0812847550910166</v>
      </c>
      <c r="X92" s="4">
        <v>0.070336859991627</v>
      </c>
    </row>
    <row r="93" ht="12" customHeight="1" spans="3:24">
      <c r="C93">
        <v>86</v>
      </c>
      <c r="D93" s="3">
        <v>0.0344721359549928</v>
      </c>
      <c r="E93" s="4">
        <v>0.0300814345684639</v>
      </c>
      <c r="F93" s="4">
        <v>0.0283493099108652</v>
      </c>
      <c r="G93" s="4">
        <v>0.034650156091339</v>
      </c>
      <c r="H93" s="4">
        <v>0.0342083655860166</v>
      </c>
      <c r="I93" s="4">
        <v>0.0294677886484751</v>
      </c>
      <c r="J93" s="4">
        <v>0.0340588746163508</v>
      </c>
      <c r="K93" s="4">
        <v>0.0379708711805813</v>
      </c>
      <c r="L93" s="4">
        <v>0.0342976285087952</v>
      </c>
      <c r="M93" s="4">
        <v>0.0265250597801261</v>
      </c>
      <c r="N93" s="4">
        <v>0.0378008117172636</v>
      </c>
      <c r="O93" s="4">
        <v>0.0309449697197299</v>
      </c>
      <c r="P93" s="4">
        <v>0.0316676557186118</v>
      </c>
      <c r="Q93" s="4">
        <v>0.0324924021496638</v>
      </c>
      <c r="R93" s="4">
        <v>0.0340891543912321</v>
      </c>
      <c r="S93" s="4">
        <v>0.0386673453082244</v>
      </c>
      <c r="T93" s="4">
        <v>0.0357618069379167</v>
      </c>
      <c r="U93" s="4">
        <v>0.034964602326824</v>
      </c>
      <c r="V93" s="4">
        <v>0.0370847562754487</v>
      </c>
      <c r="W93" s="4">
        <v>0.0415218878980541</v>
      </c>
      <c r="X93" s="4">
        <v>0.0343605228049906</v>
      </c>
    </row>
    <row r="94" ht="12" customHeight="1" spans="3:24">
      <c r="C94">
        <v>87</v>
      </c>
      <c r="D94" s="3">
        <v>0.0344721359549928</v>
      </c>
      <c r="E94" s="4">
        <v>0.0348018715316529</v>
      </c>
      <c r="F94" s="4">
        <v>0.0355369228596789</v>
      </c>
      <c r="G94" s="4">
        <v>0.0361902130826191</v>
      </c>
      <c r="H94" s="4">
        <v>0.0420159285526741</v>
      </c>
      <c r="I94" s="4">
        <v>0.0501583619684685</v>
      </c>
      <c r="J94" s="4">
        <v>0.0606655982368861</v>
      </c>
      <c r="K94" s="4">
        <v>0.0662668057279872</v>
      </c>
      <c r="L94" s="4">
        <v>0.0824828871573807</v>
      </c>
      <c r="M94" s="4">
        <v>0.0721038474041491</v>
      </c>
      <c r="N94" s="4">
        <v>0.0588688866321696</v>
      </c>
      <c r="O94" s="4">
        <v>0.0460885246335283</v>
      </c>
      <c r="P94" s="4">
        <v>0.0495416682574696</v>
      </c>
      <c r="Q94" s="4">
        <v>0.0410605816356837</v>
      </c>
      <c r="R94" s="4">
        <v>0.033665360261209</v>
      </c>
      <c r="S94" s="4">
        <v>0.0509940090082855</v>
      </c>
      <c r="T94" s="4">
        <v>0.0584927275908829</v>
      </c>
      <c r="U94" s="4">
        <v>0.0740804239651116</v>
      </c>
      <c r="V94" s="4">
        <v>0.0834391854832564</v>
      </c>
      <c r="W94" s="4">
        <v>0.0818725169021886</v>
      </c>
      <c r="X94" s="4">
        <v>0.0753063045537245</v>
      </c>
    </row>
    <row r="95" ht="12" customHeight="1" spans="3:24">
      <c r="C95">
        <v>88</v>
      </c>
      <c r="D95" s="3">
        <v>0.0344721359549928</v>
      </c>
      <c r="E95" s="4">
        <v>0.0405418673523251</v>
      </c>
      <c r="F95" s="4">
        <v>0.0502629656093299</v>
      </c>
      <c r="G95" s="4">
        <v>0.067316181128773</v>
      </c>
      <c r="H95" s="4">
        <v>0.0619265181631146</v>
      </c>
      <c r="I95" s="4">
        <v>0.0582315463469147</v>
      </c>
      <c r="J95" s="4">
        <v>0.0522364283523096</v>
      </c>
      <c r="K95" s="4">
        <v>0.0520256932655205</v>
      </c>
      <c r="L95" s="4">
        <v>0.0491678830418315</v>
      </c>
      <c r="M95" s="4">
        <v>0.044062046540577</v>
      </c>
      <c r="N95" s="4">
        <v>0.0374742848427667</v>
      </c>
      <c r="O95" s="4">
        <v>0.0475095061869444</v>
      </c>
      <c r="P95" s="4">
        <v>0.0685604483763226</v>
      </c>
      <c r="Q95" s="4">
        <v>0.0432148017120243</v>
      </c>
      <c r="R95" s="4">
        <v>0.0393543659948841</v>
      </c>
      <c r="S95" s="4">
        <v>0.0540245035236495</v>
      </c>
      <c r="T95" s="4">
        <v>0.0514347648276523</v>
      </c>
      <c r="U95" s="4">
        <v>0.0464486173225309</v>
      </c>
      <c r="V95" s="4">
        <v>0.0476737822067498</v>
      </c>
      <c r="W95" s="4">
        <v>0.0625084174839805</v>
      </c>
      <c r="X95" s="4">
        <v>0.0436658986067597</v>
      </c>
    </row>
    <row r="96" ht="12" customHeight="1" spans="3:24">
      <c r="C96">
        <v>89</v>
      </c>
      <c r="D96" s="3">
        <v>0.0344721359549928</v>
      </c>
      <c r="E96" s="4">
        <v>0.0389069899575313</v>
      </c>
      <c r="F96" s="4">
        <v>0.0518532237893569</v>
      </c>
      <c r="G96" s="4">
        <v>0.0746768520006769</v>
      </c>
      <c r="H96" s="4">
        <v>0.0762332659493766</v>
      </c>
      <c r="I96" s="4">
        <v>0.0815650165234717</v>
      </c>
      <c r="J96" s="4">
        <v>0.0641498659303011</v>
      </c>
      <c r="K96" s="4">
        <v>0.0722840351551176</v>
      </c>
      <c r="L96" s="4">
        <v>0.0796830856620914</v>
      </c>
      <c r="M96" s="4">
        <v>0.102476957040762</v>
      </c>
      <c r="N96" s="4">
        <v>0.129503854912842</v>
      </c>
      <c r="O96" s="4">
        <v>0.166863513164497</v>
      </c>
      <c r="P96" s="4">
        <v>0.19853469573898</v>
      </c>
      <c r="Q96" s="4">
        <v>0.231456100698481</v>
      </c>
      <c r="R96" s="4">
        <v>0.206047558902177</v>
      </c>
      <c r="S96" s="4">
        <v>0.174916823313197</v>
      </c>
      <c r="T96" s="4">
        <v>0.143332690272439</v>
      </c>
      <c r="U96" s="4">
        <v>0.14403002035065</v>
      </c>
      <c r="V96" s="4">
        <v>0.123504788457879</v>
      </c>
      <c r="W96" s="4">
        <v>0.138971141815728</v>
      </c>
      <c r="X96" s="4">
        <v>0.116773404504236</v>
      </c>
    </row>
    <row r="97" ht="12" customHeight="1" spans="3:24">
      <c r="C97">
        <v>90</v>
      </c>
      <c r="D97" s="3">
        <v>0.0344721359549928</v>
      </c>
      <c r="E97" s="4">
        <v>0.0407993465061872</v>
      </c>
      <c r="F97" s="4">
        <v>0.032218619597087</v>
      </c>
      <c r="G97" s="4">
        <v>0.0245223678961079</v>
      </c>
      <c r="H97" s="4">
        <v>0.0248414295025062</v>
      </c>
      <c r="I97" s="4">
        <v>0.0323079315941178</v>
      </c>
      <c r="J97" s="4">
        <v>0.0395380177495532</v>
      </c>
      <c r="K97" s="4">
        <v>0.0319927901072497</v>
      </c>
      <c r="L97" s="4">
        <v>0.0364530630815455</v>
      </c>
      <c r="M97" s="4">
        <v>0.0525898244500121</v>
      </c>
      <c r="N97" s="4">
        <v>0.0515377800892913</v>
      </c>
      <c r="O97" s="4">
        <v>0.0570503542106808</v>
      </c>
      <c r="P97" s="4">
        <v>0.0548920726340847</v>
      </c>
      <c r="Q97" s="4">
        <v>0.04869193064936</v>
      </c>
      <c r="R97" s="4">
        <v>0.0609051177949209</v>
      </c>
      <c r="S97" s="4">
        <v>0.0696386481957881</v>
      </c>
      <c r="T97" s="4">
        <v>0.0621631621857693</v>
      </c>
      <c r="U97" s="4">
        <v>0.0474670663336871</v>
      </c>
      <c r="V97" s="4">
        <v>0.0448057637730209</v>
      </c>
      <c r="W97" s="4">
        <v>0.0459307459408928</v>
      </c>
      <c r="X97" s="4">
        <v>0.0678486864789947</v>
      </c>
    </row>
    <row r="98" ht="12" customHeight="1" spans="3:24">
      <c r="C98">
        <v>91</v>
      </c>
      <c r="D98" s="3">
        <v>0.0344721359549928</v>
      </c>
      <c r="E98" s="4">
        <v>0.0536922063078375</v>
      </c>
      <c r="F98" s="4">
        <v>0.0495219733365716</v>
      </c>
      <c r="G98" s="4">
        <v>0.055149903436776</v>
      </c>
      <c r="H98" s="4">
        <v>0.0523946959618449</v>
      </c>
      <c r="I98" s="4">
        <v>0.0516287885316611</v>
      </c>
      <c r="J98" s="4">
        <v>0.0474134297332825</v>
      </c>
      <c r="K98" s="4">
        <v>0.0523283879668864</v>
      </c>
      <c r="L98" s="4">
        <v>0.0505347906467889</v>
      </c>
      <c r="M98" s="4">
        <v>0.0440808863103334</v>
      </c>
      <c r="N98" s="4">
        <v>0.0443918753722426</v>
      </c>
      <c r="O98" s="4">
        <v>0.0589329677657143</v>
      </c>
      <c r="P98" s="4">
        <v>0.0496371442403784</v>
      </c>
      <c r="Q98" s="4">
        <v>0.0465635911450895</v>
      </c>
      <c r="R98" s="4">
        <v>0.0457607883991731</v>
      </c>
      <c r="S98" s="4">
        <v>0.0424370159184549</v>
      </c>
      <c r="T98" s="4">
        <v>0.0449129388856708</v>
      </c>
      <c r="U98" s="4">
        <v>0.0375757531711423</v>
      </c>
      <c r="V98" s="4">
        <v>0.0481083442706265</v>
      </c>
      <c r="W98" s="4">
        <v>0.0580365019282413</v>
      </c>
      <c r="X98" s="4">
        <v>0.0599559708157607</v>
      </c>
    </row>
    <row r="99" ht="12" customHeight="1" spans="3:24">
      <c r="C99">
        <v>92</v>
      </c>
      <c r="D99" s="3">
        <v>0.0344721359549928</v>
      </c>
      <c r="E99" s="4">
        <v>0.0370806890182464</v>
      </c>
      <c r="F99" s="4">
        <v>0.034015945594969</v>
      </c>
      <c r="G99" s="4">
        <v>0.0338005242171473</v>
      </c>
      <c r="H99" s="4">
        <v>0.0314510514581669</v>
      </c>
      <c r="I99" s="4">
        <v>0.035747369848983</v>
      </c>
      <c r="J99" s="4">
        <v>0.0332905572830177</v>
      </c>
      <c r="K99" s="4">
        <v>0.0300085007708116</v>
      </c>
      <c r="L99" s="4">
        <v>0.0344609709954257</v>
      </c>
      <c r="M99" s="4">
        <v>0.0344173754055852</v>
      </c>
      <c r="N99" s="4">
        <v>0.0472178197929958</v>
      </c>
      <c r="O99" s="4">
        <v>0.0392481909580409</v>
      </c>
      <c r="P99" s="4">
        <v>0.0407934730753302</v>
      </c>
      <c r="Q99" s="4">
        <v>0.0559853936367185</v>
      </c>
      <c r="R99" s="4">
        <v>0.0470450740283126</v>
      </c>
      <c r="S99" s="4">
        <v>0.0449258622484965</v>
      </c>
      <c r="T99" s="4">
        <v>0.0448585260646515</v>
      </c>
      <c r="U99" s="4">
        <v>0.0447671128805637</v>
      </c>
      <c r="V99" s="4">
        <v>0.071294656768629</v>
      </c>
      <c r="W99" s="4">
        <v>0.0507112435893659</v>
      </c>
      <c r="X99" s="4">
        <v>0.0636188519740427</v>
      </c>
    </row>
    <row r="100" ht="12" customHeight="1" spans="3:24">
      <c r="C100">
        <v>93</v>
      </c>
      <c r="D100" s="3">
        <v>0.0344721359549928</v>
      </c>
      <c r="E100" s="4">
        <v>0.0488160852098396</v>
      </c>
      <c r="F100" s="4">
        <v>0.0527331838959508</v>
      </c>
      <c r="G100" s="4">
        <v>0.0564620176534526</v>
      </c>
      <c r="H100" s="4">
        <v>0.0406422229474394</v>
      </c>
      <c r="I100" s="4">
        <v>0.0362591094326641</v>
      </c>
      <c r="J100" s="4">
        <v>0.0401534362251417</v>
      </c>
      <c r="K100" s="4">
        <v>0.0410930762608221</v>
      </c>
      <c r="L100" s="4">
        <v>0.0358257076399442</v>
      </c>
      <c r="M100" s="4">
        <v>0.0470432272702239</v>
      </c>
      <c r="N100" s="4">
        <v>0.0525676172097026</v>
      </c>
      <c r="O100" s="4">
        <v>0.0560426456883624</v>
      </c>
      <c r="P100" s="4">
        <v>0.0677589071409969</v>
      </c>
      <c r="Q100" s="4">
        <v>0.0507627706322136</v>
      </c>
      <c r="R100" s="4">
        <v>0.0636215849583849</v>
      </c>
      <c r="S100" s="4">
        <v>0.0604860132394992</v>
      </c>
      <c r="T100" s="4">
        <v>0.060609348994744</v>
      </c>
      <c r="U100" s="4">
        <v>0.0661148155369707</v>
      </c>
      <c r="V100" s="4">
        <v>0.0690017887580162</v>
      </c>
      <c r="W100" s="4">
        <v>0.0483922396290805</v>
      </c>
      <c r="X100" s="4">
        <v>0.0445345478442901</v>
      </c>
    </row>
    <row r="101" ht="12" customHeight="1" spans="3:24">
      <c r="C101">
        <v>94</v>
      </c>
      <c r="D101" s="3">
        <v>0.0344721359549928</v>
      </c>
      <c r="E101" s="4">
        <v>0.0340743460787099</v>
      </c>
      <c r="F101" s="4">
        <v>0.037620508667252</v>
      </c>
      <c r="G101" s="4">
        <v>0.039995925629409</v>
      </c>
      <c r="H101" s="4">
        <v>0.0331443637434812</v>
      </c>
      <c r="I101" s="4">
        <v>0.0392289270070858</v>
      </c>
      <c r="J101" s="4">
        <v>0.0489903642849152</v>
      </c>
      <c r="K101" s="4">
        <v>0.0538390571976289</v>
      </c>
      <c r="L101" s="4">
        <v>0.0628635950664422</v>
      </c>
      <c r="M101" s="4">
        <v>0.0763788802849554</v>
      </c>
      <c r="N101" s="4">
        <v>0.0684104010102382</v>
      </c>
      <c r="O101" s="4">
        <v>0.0552425446811001</v>
      </c>
      <c r="P101" s="4">
        <v>0.0443306382420133</v>
      </c>
      <c r="Q101" s="4">
        <v>0.0391329001642393</v>
      </c>
      <c r="R101" s="4">
        <v>0.0381088532146715</v>
      </c>
      <c r="S101" s="4">
        <v>0.0339036743705812</v>
      </c>
      <c r="T101" s="4">
        <v>0.0327584933442831</v>
      </c>
      <c r="U101" s="4">
        <v>0.0289289324533973</v>
      </c>
      <c r="V101" s="4">
        <v>0.0288376622711626</v>
      </c>
      <c r="W101" s="4">
        <v>0.0335685892301891</v>
      </c>
      <c r="X101" s="4">
        <v>0.0326920961760124</v>
      </c>
    </row>
    <row r="102" ht="12" customHeight="1" spans="3:24">
      <c r="C102">
        <v>95</v>
      </c>
      <c r="D102" s="3">
        <v>0.0344721359549928</v>
      </c>
      <c r="E102" s="4">
        <v>0.0365824480550119</v>
      </c>
      <c r="F102" s="4">
        <v>0.0418931641559813</v>
      </c>
      <c r="G102" s="4">
        <v>0.0425216326709755</v>
      </c>
      <c r="H102" s="4">
        <v>0.0320577742216161</v>
      </c>
      <c r="I102" s="4">
        <v>0.0301987971319484</v>
      </c>
      <c r="J102" s="4">
        <v>0.0303262621837275</v>
      </c>
      <c r="K102" s="4">
        <v>0.0280996356761033</v>
      </c>
      <c r="L102" s="4">
        <v>0.0313945295115426</v>
      </c>
      <c r="M102" s="4">
        <v>0.0343446623039823</v>
      </c>
      <c r="N102" s="4">
        <v>0.0388922834389165</v>
      </c>
      <c r="O102" s="4">
        <v>0.0477881320703117</v>
      </c>
      <c r="P102" s="4">
        <v>0.0515290108125668</v>
      </c>
      <c r="Q102" s="4">
        <v>0.0395132719504098</v>
      </c>
      <c r="R102" s="4">
        <v>0.0404330947545372</v>
      </c>
      <c r="S102" s="4">
        <v>0.0399027004194724</v>
      </c>
      <c r="T102" s="4">
        <v>0.0431211884963039</v>
      </c>
      <c r="U102" s="4">
        <v>0.0397645813814631</v>
      </c>
      <c r="V102" s="4">
        <v>0.0286817301724419</v>
      </c>
      <c r="W102" s="4">
        <v>0.031585580300142</v>
      </c>
      <c r="X102" s="4">
        <v>0.0316063706810782</v>
      </c>
    </row>
    <row r="103" ht="12" customHeight="1" spans="3:24">
      <c r="C103">
        <v>96</v>
      </c>
      <c r="D103" s="3">
        <v>0.0344721359549928</v>
      </c>
      <c r="E103" s="4">
        <v>0.039063609021188</v>
      </c>
      <c r="F103" s="4">
        <v>0.0478776336622195</v>
      </c>
      <c r="G103" s="4">
        <v>0.0426602834879923</v>
      </c>
      <c r="H103" s="4">
        <v>0.0465438354119355</v>
      </c>
      <c r="I103" s="4">
        <v>0.0477926848049811</v>
      </c>
      <c r="J103" s="4">
        <v>0.0470220740122574</v>
      </c>
      <c r="K103" s="4">
        <v>0.0276420326246001</v>
      </c>
      <c r="L103" s="4">
        <v>0.0279515003754158</v>
      </c>
      <c r="M103" s="4">
        <v>0.0281493969021156</v>
      </c>
      <c r="N103" s="4">
        <v>0.0305273404358785</v>
      </c>
      <c r="O103" s="4">
        <v>0.0337715813272992</v>
      </c>
      <c r="P103" s="4">
        <v>0.0298500166472369</v>
      </c>
      <c r="Q103" s="4">
        <v>0.0419241962069007</v>
      </c>
      <c r="R103" s="4">
        <v>0.0536490879251347</v>
      </c>
      <c r="S103" s="4">
        <v>0.048556164609897</v>
      </c>
      <c r="T103" s="4">
        <v>0.0519664195322138</v>
      </c>
      <c r="U103" s="4">
        <v>0.0495296807196731</v>
      </c>
      <c r="V103" s="4">
        <v>0.0502267946612061</v>
      </c>
      <c r="W103" s="4">
        <v>0.0556308282518719</v>
      </c>
      <c r="X103" s="4">
        <v>0.0616304158402784</v>
      </c>
    </row>
    <row r="104" ht="12" customHeight="1" spans="3:24">
      <c r="C104">
        <v>97</v>
      </c>
      <c r="D104" s="3">
        <v>0.0344721359549928</v>
      </c>
      <c r="E104" s="4">
        <v>0.0359584772999034</v>
      </c>
      <c r="F104" s="4">
        <v>0.0291430694347094</v>
      </c>
      <c r="G104" s="4">
        <v>0.0275167776979195</v>
      </c>
      <c r="H104" s="4">
        <v>0.0244240221750627</v>
      </c>
      <c r="I104" s="4">
        <v>0.0236301988979331</v>
      </c>
      <c r="J104" s="4">
        <v>0.0196139118834069</v>
      </c>
      <c r="K104" s="4">
        <v>0.0206635528083249</v>
      </c>
      <c r="L104" s="4">
        <v>0.0283456482756627</v>
      </c>
      <c r="M104" s="4">
        <v>0.0282076872462804</v>
      </c>
      <c r="N104" s="4">
        <v>0.0222521704811178</v>
      </c>
      <c r="O104" s="4">
        <v>0.0234710409913315</v>
      </c>
      <c r="P104" s="4">
        <v>0.0240229215575186</v>
      </c>
      <c r="Q104" s="4">
        <v>0.0213135824335791</v>
      </c>
      <c r="R104" s="4">
        <v>0.0224891317151733</v>
      </c>
      <c r="S104" s="4">
        <v>0.0254371511193857</v>
      </c>
      <c r="T104" s="4">
        <v>0.0237887201664783</v>
      </c>
      <c r="U104" s="4">
        <v>0.021597700209337</v>
      </c>
      <c r="V104" s="4">
        <v>0.0170848640602514</v>
      </c>
      <c r="W104" s="4">
        <v>0.0157549559009723</v>
      </c>
      <c r="X104" s="4">
        <v>0.0123263870943379</v>
      </c>
    </row>
    <row r="105" ht="12" customHeight="1" spans="3:24">
      <c r="C105">
        <v>98</v>
      </c>
      <c r="D105" s="3">
        <v>0.0344721359549928</v>
      </c>
      <c r="E105" s="4">
        <v>0.0326899535626628</v>
      </c>
      <c r="F105" s="4">
        <v>0.0401074290130675</v>
      </c>
      <c r="G105" s="4">
        <v>0.0499250260483547</v>
      </c>
      <c r="H105" s="4">
        <v>0.0527970426864889</v>
      </c>
      <c r="I105" s="4">
        <v>0.0519733477737366</v>
      </c>
      <c r="J105" s="4">
        <v>0.0555823918979095</v>
      </c>
      <c r="K105" s="4">
        <v>0.0530610031479733</v>
      </c>
      <c r="L105" s="4">
        <v>0.0386133708787825</v>
      </c>
      <c r="M105" s="4">
        <v>0.0385826623375561</v>
      </c>
      <c r="N105" s="4">
        <v>0.022165651356363</v>
      </c>
      <c r="O105" s="4">
        <v>0.0207172845874998</v>
      </c>
      <c r="P105" s="4">
        <v>0.0193221453650141</v>
      </c>
      <c r="Q105" s="4">
        <v>0.0217147566488638</v>
      </c>
      <c r="R105" s="4">
        <v>0.019385124600807</v>
      </c>
      <c r="S105" s="4">
        <v>0.0150906988799626</v>
      </c>
      <c r="T105" s="4">
        <v>0.015812855806818</v>
      </c>
      <c r="U105" s="4">
        <v>0.0168877509690815</v>
      </c>
      <c r="V105" s="4">
        <v>0.0127569160762752</v>
      </c>
      <c r="W105" s="4">
        <v>0.0139479452522878</v>
      </c>
      <c r="X105" s="4">
        <v>0.0152806480260072</v>
      </c>
    </row>
    <row r="106" ht="12" customHeight="1" spans="3:24">
      <c r="C106">
        <v>99</v>
      </c>
      <c r="D106" s="3">
        <v>0.0344721359549928</v>
      </c>
      <c r="E106" s="4">
        <v>0.0420153993121041</v>
      </c>
      <c r="F106" s="4">
        <v>0.0413359643053583</v>
      </c>
      <c r="G106" s="4">
        <v>0.0559443328692682</v>
      </c>
      <c r="H106" s="4">
        <v>0.0515806366262436</v>
      </c>
      <c r="I106" s="4">
        <v>0.045436870702967</v>
      </c>
      <c r="J106" s="4">
        <v>0.0525978657379709</v>
      </c>
      <c r="K106" s="4">
        <v>0.0516434851474345</v>
      </c>
      <c r="L106" s="4">
        <v>0.0592797629843757</v>
      </c>
      <c r="M106" s="4">
        <v>0.0528385589173281</v>
      </c>
      <c r="N106" s="4">
        <v>0.0490835708283186</v>
      </c>
      <c r="O106" s="4">
        <v>0.0404928024072327</v>
      </c>
      <c r="P106" s="4">
        <v>0.0379142819440895</v>
      </c>
      <c r="Q106" s="4">
        <v>0.0415064414716224</v>
      </c>
      <c r="R106" s="4">
        <v>0.0440356686233562</v>
      </c>
      <c r="S106" s="4">
        <v>0.0545488434412572</v>
      </c>
      <c r="T106" s="4">
        <v>0.0531790899125507</v>
      </c>
      <c r="U106" s="4">
        <v>0.0655110085351085</v>
      </c>
      <c r="V106" s="4">
        <v>0.0535445567182947</v>
      </c>
      <c r="W106" s="4">
        <v>0.059662768844489</v>
      </c>
      <c r="X106" s="4">
        <v>0.0726507263490857</v>
      </c>
    </row>
    <row r="107" ht="12" customHeight="1" spans="3:24">
      <c r="C107">
        <v>100</v>
      </c>
      <c r="D107" s="3">
        <v>0.0344721359549928</v>
      </c>
      <c r="E107" s="4">
        <v>0.0346654444141075</v>
      </c>
      <c r="F107" s="4">
        <v>0.0410565333807814</v>
      </c>
      <c r="G107" s="4">
        <v>0.0400130174533556</v>
      </c>
      <c r="H107" s="4">
        <v>0.0416775169029599</v>
      </c>
      <c r="I107" s="4">
        <v>0.0455843699895504</v>
      </c>
      <c r="J107" s="4">
        <v>0.0562343663416576</v>
      </c>
      <c r="K107" s="4">
        <v>0.0633346915476871</v>
      </c>
      <c r="L107" s="4">
        <v>0.0722364118910298</v>
      </c>
      <c r="M107" s="4">
        <v>0.0788211753035406</v>
      </c>
      <c r="N107" s="4">
        <v>0.0796645219407121</v>
      </c>
      <c r="O107" s="4">
        <v>0.0744794728981204</v>
      </c>
      <c r="P107" s="4">
        <v>0.0917488005413348</v>
      </c>
      <c r="Q107" s="4">
        <v>0.104217410911544</v>
      </c>
      <c r="R107" s="4">
        <v>0.108940167397614</v>
      </c>
      <c r="S107" s="4">
        <v>0.0881422426435477</v>
      </c>
      <c r="T107" s="4">
        <v>0.0961137757375832</v>
      </c>
      <c r="U107" s="4">
        <v>0.0662532225559072</v>
      </c>
      <c r="V107" s="4">
        <v>0.0621319366288708</v>
      </c>
      <c r="W107" s="4">
        <v>0.0662803462603392</v>
      </c>
      <c r="X107" s="4">
        <v>0.0577487139898293</v>
      </c>
    </row>
    <row r="108" ht="12" customHeight="1"/>
    <row r="109" ht="12" customHeight="1" spans="4:24">
      <c r="D109">
        <v>0</v>
      </c>
      <c r="E109">
        <v>1</v>
      </c>
      <c r="F109">
        <v>2</v>
      </c>
      <c r="G109">
        <v>3</v>
      </c>
      <c r="H109">
        <v>4</v>
      </c>
      <c r="I109">
        <v>5</v>
      </c>
      <c r="J109">
        <v>6</v>
      </c>
      <c r="K109">
        <v>7</v>
      </c>
      <c r="L109">
        <v>8</v>
      </c>
      <c r="M109">
        <v>9</v>
      </c>
      <c r="N109">
        <v>10</v>
      </c>
      <c r="O109">
        <v>11</v>
      </c>
      <c r="P109">
        <v>12</v>
      </c>
      <c r="Q109">
        <v>13</v>
      </c>
      <c r="R109">
        <v>14</v>
      </c>
      <c r="S109">
        <v>15</v>
      </c>
      <c r="T109">
        <v>16</v>
      </c>
      <c r="U109">
        <v>17</v>
      </c>
      <c r="V109">
        <v>18</v>
      </c>
      <c r="W109">
        <v>19</v>
      </c>
      <c r="X109">
        <v>20</v>
      </c>
    </row>
    <row r="110" ht="12" customHeight="1" spans="2:23">
      <c r="B110" s="2" t="s">
        <v>41</v>
      </c>
      <c r="C110">
        <v>1</v>
      </c>
      <c r="D110">
        <f t="shared" ref="D110:V123" si="0">EXP(-0.25*D8)</f>
        <v>0.99141899481798</v>
      </c>
      <c r="E110">
        <f t="shared" si="0"/>
        <v>0.98823964216975</v>
      </c>
      <c r="F110">
        <f t="shared" si="0"/>
        <v>0.98577653494827</v>
      </c>
      <c r="G110">
        <f t="shared" si="0"/>
        <v>0.986695248091261</v>
      </c>
      <c r="H110">
        <f t="shared" si="0"/>
        <v>0.989527863358336</v>
      </c>
      <c r="I110">
        <f t="shared" si="0"/>
        <v>0.99140927513743</v>
      </c>
      <c r="J110">
        <f t="shared" si="0"/>
        <v>0.992535703610759</v>
      </c>
      <c r="K110">
        <f t="shared" si="0"/>
        <v>0.995417505369641</v>
      </c>
      <c r="L110">
        <f t="shared" si="0"/>
        <v>0.995209519248333</v>
      </c>
      <c r="M110">
        <f t="shared" si="0"/>
        <v>0.995294347026724</v>
      </c>
      <c r="N110">
        <f t="shared" si="0"/>
        <v>0.994346107551291</v>
      </c>
      <c r="O110">
        <f t="shared" si="0"/>
        <v>0.996921965134424</v>
      </c>
      <c r="P110">
        <f t="shared" si="0"/>
        <v>0.996308973074752</v>
      </c>
      <c r="Q110">
        <f t="shared" si="0"/>
        <v>0.996232818138158</v>
      </c>
      <c r="R110">
        <f t="shared" si="0"/>
        <v>0.995185584202656</v>
      </c>
      <c r="S110">
        <f t="shared" si="0"/>
        <v>0.996129218799385</v>
      </c>
      <c r="T110">
        <f t="shared" si="0"/>
        <v>0.995915082903835</v>
      </c>
      <c r="U110">
        <f t="shared" si="0"/>
        <v>0.995696707993991</v>
      </c>
      <c r="V110">
        <f t="shared" si="0"/>
        <v>0.995581195147441</v>
      </c>
      <c r="W110">
        <f>EXP(-0.25*W8)</f>
        <v>0.995772103170231</v>
      </c>
    </row>
    <row r="111" ht="12" customHeight="1" spans="3:23">
      <c r="C111">
        <v>2</v>
      </c>
      <c r="D111">
        <f t="shared" si="0"/>
        <v>0.99141899481798</v>
      </c>
      <c r="E111">
        <f t="shared" si="0"/>
        <v>0.988653380641475</v>
      </c>
      <c r="F111">
        <f t="shared" si="0"/>
        <v>0.98826247246238</v>
      </c>
      <c r="G111">
        <f t="shared" si="0"/>
        <v>0.987758589312892</v>
      </c>
      <c r="H111">
        <f t="shared" si="0"/>
        <v>0.985833531382828</v>
      </c>
      <c r="I111">
        <f t="shared" si="0"/>
        <v>0.986711548468122</v>
      </c>
      <c r="J111">
        <f t="shared" si="0"/>
        <v>0.984197290350399</v>
      </c>
      <c r="K111">
        <f t="shared" si="0"/>
        <v>0.981001965912462</v>
      </c>
      <c r="L111">
        <f t="shared" si="0"/>
        <v>0.983203207354344</v>
      </c>
      <c r="M111">
        <f t="shared" si="0"/>
        <v>0.985440554839232</v>
      </c>
      <c r="N111">
        <f t="shared" si="0"/>
        <v>0.987763180984442</v>
      </c>
      <c r="O111">
        <f t="shared" si="0"/>
        <v>0.987854601781594</v>
      </c>
      <c r="P111">
        <f t="shared" si="0"/>
        <v>0.986187551437615</v>
      </c>
      <c r="Q111">
        <f t="shared" si="0"/>
        <v>0.986312812336198</v>
      </c>
      <c r="R111">
        <f t="shared" si="0"/>
        <v>0.987949473344436</v>
      </c>
      <c r="S111">
        <f t="shared" si="0"/>
        <v>0.985772582531957</v>
      </c>
      <c r="T111">
        <f t="shared" si="0"/>
        <v>0.986374815330115</v>
      </c>
      <c r="U111">
        <f t="shared" si="0"/>
        <v>0.987009179234033</v>
      </c>
      <c r="V111">
        <f t="shared" si="0"/>
        <v>0.985073549426968</v>
      </c>
      <c r="W111">
        <f t="shared" ref="W111:W174" si="1">EXP(-0.25*W9)</f>
        <v>0.986474208917046</v>
      </c>
    </row>
    <row r="112" ht="12" customHeight="1" spans="3:23">
      <c r="C112">
        <v>3</v>
      </c>
      <c r="D112">
        <f t="shared" si="0"/>
        <v>0.99141899481798</v>
      </c>
      <c r="E112">
        <f t="shared" si="0"/>
        <v>0.990970559030045</v>
      </c>
      <c r="F112">
        <f t="shared" si="0"/>
        <v>0.989508949031011</v>
      </c>
      <c r="G112">
        <f t="shared" si="0"/>
        <v>0.991619950395034</v>
      </c>
      <c r="H112">
        <f t="shared" si="0"/>
        <v>0.990603903016603</v>
      </c>
      <c r="I112">
        <f t="shared" si="0"/>
        <v>0.990961414032493</v>
      </c>
      <c r="J112">
        <f t="shared" si="0"/>
        <v>0.992379278792319</v>
      </c>
      <c r="K112">
        <f t="shared" si="0"/>
        <v>0.991685677989448</v>
      </c>
      <c r="L112">
        <f t="shared" si="0"/>
        <v>0.989668657622256</v>
      </c>
      <c r="M112">
        <f t="shared" si="0"/>
        <v>0.989578985520005</v>
      </c>
      <c r="N112">
        <f t="shared" si="0"/>
        <v>0.990721343899307</v>
      </c>
      <c r="O112">
        <f t="shared" si="0"/>
        <v>0.989343255715632</v>
      </c>
      <c r="P112">
        <f t="shared" si="0"/>
        <v>0.989977519737432</v>
      </c>
      <c r="Q112">
        <f t="shared" si="0"/>
        <v>0.992835176687625</v>
      </c>
      <c r="R112">
        <f t="shared" si="0"/>
        <v>0.992644061929995</v>
      </c>
      <c r="S112">
        <f t="shared" si="0"/>
        <v>0.99149413946101</v>
      </c>
      <c r="T112">
        <f t="shared" si="0"/>
        <v>0.992291407989585</v>
      </c>
      <c r="U112">
        <f t="shared" si="0"/>
        <v>0.991352542971944</v>
      </c>
      <c r="V112">
        <f t="shared" si="0"/>
        <v>0.991660093685361</v>
      </c>
      <c r="W112">
        <f t="shared" si="1"/>
        <v>0.989567677495178</v>
      </c>
    </row>
    <row r="113" ht="12" customHeight="1" spans="3:23">
      <c r="C113">
        <v>4</v>
      </c>
      <c r="D113">
        <f t="shared" si="0"/>
        <v>0.99141899481798</v>
      </c>
      <c r="E113">
        <f t="shared" si="0"/>
        <v>0.989311624167828</v>
      </c>
      <c r="F113">
        <f t="shared" si="0"/>
        <v>0.987974876032769</v>
      </c>
      <c r="G113">
        <f t="shared" si="0"/>
        <v>0.98724012459556</v>
      </c>
      <c r="H113">
        <f t="shared" si="0"/>
        <v>0.983268937647231</v>
      </c>
      <c r="I113">
        <f t="shared" si="0"/>
        <v>0.974928021031439</v>
      </c>
      <c r="J113">
        <f t="shared" si="0"/>
        <v>0.978606058878932</v>
      </c>
      <c r="K113">
        <f t="shared" si="0"/>
        <v>0.979849994695956</v>
      </c>
      <c r="L113">
        <f t="shared" si="0"/>
        <v>0.981361704047878</v>
      </c>
      <c r="M113">
        <f t="shared" si="0"/>
        <v>0.985611773302709</v>
      </c>
      <c r="N113">
        <f t="shared" si="0"/>
        <v>0.985432919366713</v>
      </c>
      <c r="O113">
        <f t="shared" si="0"/>
        <v>0.986200909234237</v>
      </c>
      <c r="P113">
        <f t="shared" si="0"/>
        <v>0.98999876543738</v>
      </c>
      <c r="Q113">
        <f t="shared" si="0"/>
        <v>0.990776664755464</v>
      </c>
      <c r="R113">
        <f t="shared" si="0"/>
        <v>0.990003390270429</v>
      </c>
      <c r="S113">
        <f t="shared" si="0"/>
        <v>0.992303007155839</v>
      </c>
      <c r="T113">
        <f t="shared" si="0"/>
        <v>0.992054956626489</v>
      </c>
      <c r="U113">
        <f t="shared" si="0"/>
        <v>0.991795729599828</v>
      </c>
      <c r="V113">
        <f t="shared" si="0"/>
        <v>0.991870682409611</v>
      </c>
      <c r="W113">
        <f t="shared" si="1"/>
        <v>0.992405374689872</v>
      </c>
    </row>
    <row r="114" ht="12" customHeight="1" spans="3:23">
      <c r="C114">
        <v>5</v>
      </c>
      <c r="D114">
        <f t="shared" si="0"/>
        <v>0.99141899481798</v>
      </c>
      <c r="E114">
        <f t="shared" si="0"/>
        <v>0.992905656650443</v>
      </c>
      <c r="F114">
        <f t="shared" si="0"/>
        <v>0.993924183687144</v>
      </c>
      <c r="G114">
        <f t="shared" si="0"/>
        <v>0.99194397446007</v>
      </c>
      <c r="H114">
        <f t="shared" si="0"/>
        <v>0.9896979604903</v>
      </c>
      <c r="I114">
        <f t="shared" si="0"/>
        <v>0.990734537081961</v>
      </c>
      <c r="J114">
        <f t="shared" si="0"/>
        <v>0.991543464448669</v>
      </c>
      <c r="K114">
        <f t="shared" si="0"/>
        <v>0.990988023768542</v>
      </c>
      <c r="L114">
        <f t="shared" si="0"/>
        <v>0.989030823500892</v>
      </c>
      <c r="M114">
        <f t="shared" si="0"/>
        <v>0.990353589768445</v>
      </c>
      <c r="N114">
        <f t="shared" si="0"/>
        <v>0.988325476767556</v>
      </c>
      <c r="O114">
        <f t="shared" si="0"/>
        <v>0.983305320088965</v>
      </c>
      <c r="P114">
        <f t="shared" si="0"/>
        <v>0.983173761167023</v>
      </c>
      <c r="Q114">
        <f t="shared" si="0"/>
        <v>0.982201122914825</v>
      </c>
      <c r="R114">
        <f t="shared" si="0"/>
        <v>0.98511737028438</v>
      </c>
      <c r="S114">
        <f t="shared" si="0"/>
        <v>0.984049024475566</v>
      </c>
      <c r="T114">
        <f t="shared" si="0"/>
        <v>0.981538319656264</v>
      </c>
      <c r="U114">
        <f t="shared" si="0"/>
        <v>0.980085129880216</v>
      </c>
      <c r="V114">
        <f t="shared" si="0"/>
        <v>0.981696788623903</v>
      </c>
      <c r="W114">
        <f t="shared" si="1"/>
        <v>0.979310182788831</v>
      </c>
    </row>
    <row r="115" ht="12" customHeight="1" spans="3:23">
      <c r="C115">
        <v>6</v>
      </c>
      <c r="D115">
        <f t="shared" si="0"/>
        <v>0.99141899481798</v>
      </c>
      <c r="E115">
        <f t="shared" si="0"/>
        <v>0.992619434038057</v>
      </c>
      <c r="F115">
        <f t="shared" si="0"/>
        <v>0.992549897878032</v>
      </c>
      <c r="G115">
        <f t="shared" si="0"/>
        <v>0.992701154560861</v>
      </c>
      <c r="H115">
        <f t="shared" si="0"/>
        <v>0.993687539381816</v>
      </c>
      <c r="I115">
        <f t="shared" si="0"/>
        <v>0.993139047944858</v>
      </c>
      <c r="J115">
        <f t="shared" si="0"/>
        <v>0.994396742014324</v>
      </c>
      <c r="K115">
        <f t="shared" si="0"/>
        <v>0.994016933793887</v>
      </c>
      <c r="L115">
        <f t="shared" si="0"/>
        <v>0.992940807932831</v>
      </c>
      <c r="M115">
        <f t="shared" si="0"/>
        <v>0.992202410762102</v>
      </c>
      <c r="N115">
        <f t="shared" si="0"/>
        <v>0.992321037679024</v>
      </c>
      <c r="O115">
        <f t="shared" si="0"/>
        <v>0.990779271805562</v>
      </c>
      <c r="P115">
        <f t="shared" si="0"/>
        <v>0.988480029332722</v>
      </c>
      <c r="Q115">
        <f t="shared" si="0"/>
        <v>0.988482784532616</v>
      </c>
      <c r="R115">
        <f t="shared" si="0"/>
        <v>0.98858815748304</v>
      </c>
      <c r="S115">
        <f t="shared" si="0"/>
        <v>0.987606410646866</v>
      </c>
      <c r="T115">
        <f t="shared" si="0"/>
        <v>0.989318311006593</v>
      </c>
      <c r="U115">
        <f t="shared" si="0"/>
        <v>0.988000441219909</v>
      </c>
      <c r="V115">
        <f t="shared" si="0"/>
        <v>0.988125912146046</v>
      </c>
      <c r="W115">
        <f t="shared" si="1"/>
        <v>0.986995025834405</v>
      </c>
    </row>
    <row r="116" ht="12" customHeight="1" spans="3:23">
      <c r="C116">
        <v>7</v>
      </c>
      <c r="D116">
        <f t="shared" si="0"/>
        <v>0.99141899481798</v>
      </c>
      <c r="E116">
        <f t="shared" si="0"/>
        <v>0.991323956614489</v>
      </c>
      <c r="F116">
        <f t="shared" si="0"/>
        <v>0.98949505704536</v>
      </c>
      <c r="G116">
        <f t="shared" si="0"/>
        <v>0.988822759372147</v>
      </c>
      <c r="H116">
        <f t="shared" si="0"/>
        <v>0.990676516229307</v>
      </c>
      <c r="I116">
        <f t="shared" si="0"/>
        <v>0.992088736819816</v>
      </c>
      <c r="J116">
        <f t="shared" si="0"/>
        <v>0.991321526911361</v>
      </c>
      <c r="K116">
        <f t="shared" si="0"/>
        <v>0.990092076609295</v>
      </c>
      <c r="L116">
        <f t="shared" si="0"/>
        <v>0.991616196469969</v>
      </c>
      <c r="M116">
        <f t="shared" si="0"/>
        <v>0.99034691934539</v>
      </c>
      <c r="N116">
        <f t="shared" si="0"/>
        <v>0.990288057550674</v>
      </c>
      <c r="O116">
        <f t="shared" si="0"/>
        <v>0.992410815561892</v>
      </c>
      <c r="P116">
        <f t="shared" si="0"/>
        <v>0.992005019497408</v>
      </c>
      <c r="Q116">
        <f t="shared" si="0"/>
        <v>0.992798326042429</v>
      </c>
      <c r="R116">
        <f t="shared" si="0"/>
        <v>0.991700497364677</v>
      </c>
      <c r="S116">
        <f t="shared" si="0"/>
        <v>0.991707123863939</v>
      </c>
      <c r="T116">
        <f t="shared" si="0"/>
        <v>0.992115010545749</v>
      </c>
      <c r="U116">
        <f t="shared" si="0"/>
        <v>0.992481308524799</v>
      </c>
      <c r="V116">
        <f t="shared" si="0"/>
        <v>0.992046534040144</v>
      </c>
      <c r="W116">
        <f t="shared" si="1"/>
        <v>0.992279672690918</v>
      </c>
    </row>
    <row r="117" ht="12" customHeight="1" spans="3:23">
      <c r="C117">
        <v>8</v>
      </c>
      <c r="D117">
        <f t="shared" si="0"/>
        <v>0.99141899481798</v>
      </c>
      <c r="E117">
        <f t="shared" si="0"/>
        <v>0.990126334887764</v>
      </c>
      <c r="F117">
        <f t="shared" si="0"/>
        <v>0.988506737477859</v>
      </c>
      <c r="G117">
        <f t="shared" si="0"/>
        <v>0.988188557531355</v>
      </c>
      <c r="H117">
        <f t="shared" si="0"/>
        <v>0.986303815873607</v>
      </c>
      <c r="I117">
        <f t="shared" si="0"/>
        <v>0.984100809703525</v>
      </c>
      <c r="J117">
        <f t="shared" si="0"/>
        <v>0.984413838317216</v>
      </c>
      <c r="K117">
        <f t="shared" si="0"/>
        <v>0.980031491029492</v>
      </c>
      <c r="L117">
        <f t="shared" si="0"/>
        <v>0.980476305685775</v>
      </c>
      <c r="M117">
        <f t="shared" si="0"/>
        <v>0.976955285109399</v>
      </c>
      <c r="N117">
        <f t="shared" si="0"/>
        <v>0.981009157966178</v>
      </c>
      <c r="O117">
        <f t="shared" si="0"/>
        <v>0.983377418588538</v>
      </c>
      <c r="P117">
        <f t="shared" si="0"/>
        <v>0.984926665175145</v>
      </c>
      <c r="Q117">
        <f t="shared" si="0"/>
        <v>0.984672864196015</v>
      </c>
      <c r="R117">
        <f t="shared" si="0"/>
        <v>0.979296043857501</v>
      </c>
      <c r="S117">
        <f t="shared" si="0"/>
        <v>0.98041573109718</v>
      </c>
      <c r="T117">
        <f t="shared" si="0"/>
        <v>0.982312937648211</v>
      </c>
      <c r="U117">
        <f t="shared" si="0"/>
        <v>0.981383803350747</v>
      </c>
      <c r="V117">
        <f t="shared" si="0"/>
        <v>0.985755724776621</v>
      </c>
      <c r="W117">
        <f t="shared" si="1"/>
        <v>0.985489858911053</v>
      </c>
    </row>
    <row r="118" ht="12" customHeight="1" spans="3:23">
      <c r="C118">
        <v>9</v>
      </c>
      <c r="D118">
        <f t="shared" si="0"/>
        <v>0.99141899481798</v>
      </c>
      <c r="E118">
        <f t="shared" si="0"/>
        <v>0.991132514224543</v>
      </c>
      <c r="F118">
        <f t="shared" si="0"/>
        <v>0.992332792298334</v>
      </c>
      <c r="G118">
        <f t="shared" si="0"/>
        <v>0.991955688822129</v>
      </c>
      <c r="H118">
        <f t="shared" si="0"/>
        <v>0.992303605913736</v>
      </c>
      <c r="I118">
        <f t="shared" si="0"/>
        <v>0.993675954516409</v>
      </c>
      <c r="J118">
        <f t="shared" si="0"/>
        <v>0.99242498606505</v>
      </c>
      <c r="K118">
        <f t="shared" si="0"/>
        <v>0.992570810177241</v>
      </c>
      <c r="L118">
        <f t="shared" si="0"/>
        <v>0.992666283106614</v>
      </c>
      <c r="M118">
        <f t="shared" si="0"/>
        <v>0.993672276831377</v>
      </c>
      <c r="N118">
        <f t="shared" si="0"/>
        <v>0.994210512674819</v>
      </c>
      <c r="O118">
        <f t="shared" si="0"/>
        <v>0.995030032667945</v>
      </c>
      <c r="P118">
        <f t="shared" si="0"/>
        <v>0.99634889577993</v>
      </c>
      <c r="Q118">
        <f t="shared" si="0"/>
        <v>0.995651846972394</v>
      </c>
      <c r="R118">
        <f t="shared" si="0"/>
        <v>0.995514514905736</v>
      </c>
      <c r="S118">
        <f t="shared" si="0"/>
        <v>0.995735984365379</v>
      </c>
      <c r="T118">
        <f t="shared" si="0"/>
        <v>0.995218436888348</v>
      </c>
      <c r="U118">
        <f t="shared" si="0"/>
        <v>0.995670415213043</v>
      </c>
      <c r="V118">
        <f t="shared" si="0"/>
        <v>0.995312279613567</v>
      </c>
      <c r="W118">
        <f t="shared" si="1"/>
        <v>0.99293525185705</v>
      </c>
    </row>
    <row r="119" ht="12" customHeight="1" spans="3:23">
      <c r="C119">
        <v>10</v>
      </c>
      <c r="D119">
        <f t="shared" si="0"/>
        <v>0.99141899481798</v>
      </c>
      <c r="E119">
        <f t="shared" si="0"/>
        <v>0.990754961047262</v>
      </c>
      <c r="F119">
        <f t="shared" si="0"/>
        <v>0.988583875972645</v>
      </c>
      <c r="G119">
        <f t="shared" si="0"/>
        <v>0.988979955543022</v>
      </c>
      <c r="H119">
        <f t="shared" si="0"/>
        <v>0.988540132854186</v>
      </c>
      <c r="I119">
        <f t="shared" si="0"/>
        <v>0.985339466473597</v>
      </c>
      <c r="J119">
        <f t="shared" si="0"/>
        <v>0.981968407530886</v>
      </c>
      <c r="K119">
        <f t="shared" si="0"/>
        <v>0.983682337182405</v>
      </c>
      <c r="L119">
        <f t="shared" si="0"/>
        <v>0.983687106904225</v>
      </c>
      <c r="M119">
        <f t="shared" si="0"/>
        <v>0.988722507968786</v>
      </c>
      <c r="N119">
        <f t="shared" si="0"/>
        <v>0.987157772664308</v>
      </c>
      <c r="O119">
        <f t="shared" si="0"/>
        <v>0.985600576475996</v>
      </c>
      <c r="P119">
        <f t="shared" si="0"/>
        <v>0.980696041704232</v>
      </c>
      <c r="Q119">
        <f t="shared" si="0"/>
        <v>0.977731588758834</v>
      </c>
      <c r="R119">
        <f t="shared" si="0"/>
        <v>0.97748803464495</v>
      </c>
      <c r="S119">
        <f t="shared" si="0"/>
        <v>0.976754826286946</v>
      </c>
      <c r="T119">
        <f t="shared" si="0"/>
        <v>0.971900845178094</v>
      </c>
      <c r="U119">
        <f t="shared" si="0"/>
        <v>0.980339018838914</v>
      </c>
      <c r="V119">
        <f t="shared" si="0"/>
        <v>0.976908001957537</v>
      </c>
      <c r="W119">
        <f t="shared" si="1"/>
        <v>0.976388838843712</v>
      </c>
    </row>
    <row r="120" ht="12" customHeight="1" spans="3:23">
      <c r="C120">
        <v>11</v>
      </c>
      <c r="D120">
        <f t="shared" si="0"/>
        <v>0.99141899481798</v>
      </c>
      <c r="E120">
        <f t="shared" si="0"/>
        <v>0.991505726272759</v>
      </c>
      <c r="F120">
        <f t="shared" si="0"/>
        <v>0.990141632599017</v>
      </c>
      <c r="G120">
        <f t="shared" si="0"/>
        <v>0.98833399881489</v>
      </c>
      <c r="H120">
        <f t="shared" si="0"/>
        <v>0.987450284216024</v>
      </c>
      <c r="I120">
        <f t="shared" si="0"/>
        <v>0.987343478930007</v>
      </c>
      <c r="J120">
        <f t="shared" si="0"/>
        <v>0.985925136609309</v>
      </c>
      <c r="K120">
        <f t="shared" si="0"/>
        <v>0.987478104795887</v>
      </c>
      <c r="L120">
        <f t="shared" si="0"/>
        <v>0.990480651133827</v>
      </c>
      <c r="M120">
        <f t="shared" si="0"/>
        <v>0.987551441882406</v>
      </c>
      <c r="N120">
        <f t="shared" si="0"/>
        <v>0.990316728267123</v>
      </c>
      <c r="O120">
        <f t="shared" si="0"/>
        <v>0.987202399852913</v>
      </c>
      <c r="P120">
        <f t="shared" si="0"/>
        <v>0.989253448914709</v>
      </c>
      <c r="Q120">
        <f t="shared" si="0"/>
        <v>0.987479695264122</v>
      </c>
      <c r="R120">
        <f t="shared" si="0"/>
        <v>0.986729905324549</v>
      </c>
      <c r="S120">
        <f t="shared" si="0"/>
        <v>0.986759565960892</v>
      </c>
      <c r="T120">
        <f t="shared" si="0"/>
        <v>0.985320984992303</v>
      </c>
      <c r="U120">
        <f t="shared" si="0"/>
        <v>0.986159273380855</v>
      </c>
      <c r="V120">
        <f t="shared" si="0"/>
        <v>0.987270388966192</v>
      </c>
      <c r="W120">
        <f t="shared" si="1"/>
        <v>0.985700161446386</v>
      </c>
    </row>
    <row r="121" ht="12" customHeight="1" spans="3:23">
      <c r="C121">
        <v>12</v>
      </c>
      <c r="D121">
        <f t="shared" si="0"/>
        <v>0.99141899481798</v>
      </c>
      <c r="E121">
        <f t="shared" si="0"/>
        <v>0.992155848542114</v>
      </c>
      <c r="F121">
        <f t="shared" si="0"/>
        <v>0.992228701578649</v>
      </c>
      <c r="G121">
        <f t="shared" si="0"/>
        <v>0.992431237410992</v>
      </c>
      <c r="H121">
        <f t="shared" si="0"/>
        <v>0.991783259821929</v>
      </c>
      <c r="I121">
        <f t="shared" si="0"/>
        <v>0.991434325942427</v>
      </c>
      <c r="J121">
        <f t="shared" si="0"/>
        <v>0.992137945180636</v>
      </c>
      <c r="K121">
        <f t="shared" si="0"/>
        <v>0.992239685515146</v>
      </c>
      <c r="L121">
        <f t="shared" si="0"/>
        <v>0.994016464964661</v>
      </c>
      <c r="M121">
        <f t="shared" si="0"/>
        <v>0.993517638195653</v>
      </c>
      <c r="N121">
        <f t="shared" si="0"/>
        <v>0.993134570819377</v>
      </c>
      <c r="O121">
        <f t="shared" si="0"/>
        <v>0.990874170696232</v>
      </c>
      <c r="P121">
        <f t="shared" si="0"/>
        <v>0.989636240934451</v>
      </c>
      <c r="Q121">
        <f t="shared" si="0"/>
        <v>0.992030063179469</v>
      </c>
      <c r="R121">
        <f t="shared" si="0"/>
        <v>0.992982645215717</v>
      </c>
      <c r="S121">
        <f t="shared" si="0"/>
        <v>0.992180957077946</v>
      </c>
      <c r="T121">
        <f t="shared" si="0"/>
        <v>0.99072824758624</v>
      </c>
      <c r="U121">
        <f t="shared" si="0"/>
        <v>0.990166580021344</v>
      </c>
      <c r="V121">
        <f t="shared" si="0"/>
        <v>0.991605038401072</v>
      </c>
      <c r="W121">
        <f t="shared" si="1"/>
        <v>0.990720452799522</v>
      </c>
    </row>
    <row r="122" ht="12" customHeight="1" spans="3:23">
      <c r="C122">
        <v>13</v>
      </c>
      <c r="D122">
        <f t="shared" si="0"/>
        <v>0.99141899481798</v>
      </c>
      <c r="E122">
        <f t="shared" si="0"/>
        <v>0.991968933412246</v>
      </c>
      <c r="F122">
        <f t="shared" si="0"/>
        <v>0.993323834066067</v>
      </c>
      <c r="G122">
        <f t="shared" si="0"/>
        <v>0.993011541345867</v>
      </c>
      <c r="H122">
        <f t="shared" si="0"/>
        <v>0.993010208173937</v>
      </c>
      <c r="I122">
        <f t="shared" si="0"/>
        <v>0.990955339268809</v>
      </c>
      <c r="J122">
        <f t="shared" si="0"/>
        <v>0.987642174281165</v>
      </c>
      <c r="K122">
        <f t="shared" si="0"/>
        <v>0.987858671189982</v>
      </c>
      <c r="L122">
        <f t="shared" si="0"/>
        <v>0.988377196240839</v>
      </c>
      <c r="M122">
        <f t="shared" si="0"/>
        <v>0.988041815203157</v>
      </c>
      <c r="N122">
        <f t="shared" si="0"/>
        <v>0.987702810865268</v>
      </c>
      <c r="O122">
        <f t="shared" si="0"/>
        <v>0.987028027563602</v>
      </c>
      <c r="P122">
        <f t="shared" si="0"/>
        <v>0.989218719064317</v>
      </c>
      <c r="Q122">
        <f t="shared" si="0"/>
        <v>0.99032833204375</v>
      </c>
      <c r="R122">
        <f t="shared" si="0"/>
        <v>0.991393011461351</v>
      </c>
      <c r="S122">
        <f t="shared" si="0"/>
        <v>0.989750466516069</v>
      </c>
      <c r="T122">
        <f t="shared" si="0"/>
        <v>0.991557691483938</v>
      </c>
      <c r="U122">
        <f t="shared" si="0"/>
        <v>0.989808237710825</v>
      </c>
      <c r="V122">
        <f t="shared" si="0"/>
        <v>0.991523102165544</v>
      </c>
      <c r="W122">
        <f t="shared" si="1"/>
        <v>0.989876831318083</v>
      </c>
    </row>
    <row r="123" ht="12" customHeight="1" spans="3:23">
      <c r="C123">
        <v>14</v>
      </c>
      <c r="D123">
        <f t="shared" si="0"/>
        <v>0.99141899481798</v>
      </c>
      <c r="E123">
        <f t="shared" si="0"/>
        <v>0.990409814770274</v>
      </c>
      <c r="F123">
        <f t="shared" si="0"/>
        <v>0.988955043831988</v>
      </c>
      <c r="G123">
        <f t="shared" si="0"/>
        <v>0.990408720970732</v>
      </c>
      <c r="H123">
        <f t="shared" si="0"/>
        <v>0.991461663807327</v>
      </c>
      <c r="I123">
        <f t="shared" si="0"/>
        <v>0.989602612983665</v>
      </c>
      <c r="J123">
        <f t="shared" si="0"/>
        <v>0.985300752903121</v>
      </c>
      <c r="K123">
        <f t="shared" si="0"/>
        <v>0.984567834994925</v>
      </c>
      <c r="L123">
        <f t="shared" ref="D123:V136" si="2">EXP(-0.25*L21)</f>
        <v>0.985510156843807</v>
      </c>
      <c r="M123">
        <f t="shared" si="2"/>
        <v>0.983450962346651</v>
      </c>
      <c r="N123">
        <f t="shared" si="2"/>
        <v>0.987210336602242</v>
      </c>
      <c r="O123">
        <f t="shared" si="2"/>
        <v>0.989536557815606</v>
      </c>
      <c r="P123">
        <f t="shared" si="2"/>
        <v>0.99131254556348</v>
      </c>
      <c r="Q123">
        <f t="shared" si="2"/>
        <v>0.990608974614614</v>
      </c>
      <c r="R123">
        <f t="shared" si="2"/>
        <v>0.991148942233588</v>
      </c>
      <c r="S123">
        <f t="shared" si="2"/>
        <v>0.990103091150375</v>
      </c>
      <c r="T123">
        <f t="shared" si="2"/>
        <v>0.987591115979839</v>
      </c>
      <c r="U123">
        <f t="shared" si="2"/>
        <v>0.989258527267306</v>
      </c>
      <c r="V123">
        <f t="shared" si="2"/>
        <v>0.989645445957594</v>
      </c>
      <c r="W123">
        <f t="shared" si="1"/>
        <v>0.988021854181295</v>
      </c>
    </row>
    <row r="124" ht="12" customHeight="1" spans="3:23">
      <c r="C124">
        <v>15</v>
      </c>
      <c r="D124">
        <f t="shared" si="2"/>
        <v>0.99141899481798</v>
      </c>
      <c r="E124">
        <f t="shared" si="2"/>
        <v>0.989059664403953</v>
      </c>
      <c r="F124">
        <f t="shared" si="2"/>
        <v>0.99147278872438</v>
      </c>
      <c r="G124">
        <f t="shared" si="2"/>
        <v>0.993908243651348</v>
      </c>
      <c r="H124">
        <f t="shared" si="2"/>
        <v>0.993216938346343</v>
      </c>
      <c r="I124">
        <f t="shared" si="2"/>
        <v>0.990507156230939</v>
      </c>
      <c r="J124">
        <f t="shared" si="2"/>
        <v>0.991556095526673</v>
      </c>
      <c r="K124">
        <f t="shared" si="2"/>
        <v>0.99196533323222</v>
      </c>
      <c r="L124">
        <f t="shared" si="2"/>
        <v>0.992089893936187</v>
      </c>
      <c r="M124">
        <f t="shared" si="2"/>
        <v>0.993148089115225</v>
      </c>
      <c r="N124">
        <f t="shared" si="2"/>
        <v>0.992363318184866</v>
      </c>
      <c r="O124">
        <f t="shared" si="2"/>
        <v>0.990829798845703</v>
      </c>
      <c r="P124">
        <f t="shared" si="2"/>
        <v>0.990504144928866</v>
      </c>
      <c r="Q124">
        <f t="shared" si="2"/>
        <v>0.989443344954389</v>
      </c>
      <c r="R124">
        <f t="shared" si="2"/>
        <v>0.98960612481334</v>
      </c>
      <c r="S124">
        <f t="shared" si="2"/>
        <v>0.989519234610056</v>
      </c>
      <c r="T124">
        <f t="shared" si="2"/>
        <v>0.990141607900805</v>
      </c>
      <c r="U124">
        <f t="shared" si="2"/>
        <v>0.989197969768019</v>
      </c>
      <c r="V124">
        <f t="shared" si="2"/>
        <v>0.988196112398284</v>
      </c>
      <c r="W124">
        <f t="shared" si="1"/>
        <v>0.987284533178422</v>
      </c>
    </row>
    <row r="125" ht="12" customHeight="1" spans="3:23">
      <c r="C125">
        <v>16</v>
      </c>
      <c r="D125">
        <f t="shared" si="2"/>
        <v>0.99141899481798</v>
      </c>
      <c r="E125">
        <f t="shared" si="2"/>
        <v>0.991756609340933</v>
      </c>
      <c r="F125">
        <f t="shared" si="2"/>
        <v>0.989681471852661</v>
      </c>
      <c r="G125">
        <f t="shared" si="2"/>
        <v>0.988779852719983</v>
      </c>
      <c r="H125">
        <f t="shared" si="2"/>
        <v>0.988510523835591</v>
      </c>
      <c r="I125">
        <f t="shared" si="2"/>
        <v>0.985140306794351</v>
      </c>
      <c r="J125">
        <f t="shared" si="2"/>
        <v>0.985158404259086</v>
      </c>
      <c r="K125">
        <f t="shared" si="2"/>
        <v>0.986284195694283</v>
      </c>
      <c r="L125">
        <f t="shared" si="2"/>
        <v>0.98317311339877</v>
      </c>
      <c r="M125">
        <f t="shared" si="2"/>
        <v>0.986892300324545</v>
      </c>
      <c r="N125">
        <f t="shared" si="2"/>
        <v>0.988300092127686</v>
      </c>
      <c r="O125">
        <f t="shared" si="2"/>
        <v>0.989077605342517</v>
      </c>
      <c r="P125">
        <f t="shared" si="2"/>
        <v>0.987356311787207</v>
      </c>
      <c r="Q125">
        <f t="shared" si="2"/>
        <v>0.988541769237981</v>
      </c>
      <c r="R125">
        <f t="shared" si="2"/>
        <v>0.990052820048997</v>
      </c>
      <c r="S125">
        <f t="shared" si="2"/>
        <v>0.990532263821655</v>
      </c>
      <c r="T125">
        <f t="shared" si="2"/>
        <v>0.991195531802072</v>
      </c>
      <c r="U125">
        <f t="shared" si="2"/>
        <v>0.989074320420788</v>
      </c>
      <c r="V125">
        <f t="shared" si="2"/>
        <v>0.986336143427275</v>
      </c>
      <c r="W125">
        <f t="shared" si="1"/>
        <v>0.982882453411731</v>
      </c>
    </row>
    <row r="126" ht="12" customHeight="1" spans="3:23">
      <c r="C126">
        <v>17</v>
      </c>
      <c r="D126">
        <f t="shared" si="2"/>
        <v>0.99141899481798</v>
      </c>
      <c r="E126">
        <f t="shared" si="2"/>
        <v>0.988684555500902</v>
      </c>
      <c r="F126">
        <f t="shared" si="2"/>
        <v>0.988436850619021</v>
      </c>
      <c r="G126">
        <f t="shared" si="2"/>
        <v>0.985717806498424</v>
      </c>
      <c r="H126">
        <f t="shared" si="2"/>
        <v>0.984613884402561</v>
      </c>
      <c r="I126">
        <f t="shared" si="2"/>
        <v>0.98212591010699</v>
      </c>
      <c r="J126">
        <f t="shared" si="2"/>
        <v>0.980095722507341</v>
      </c>
      <c r="K126">
        <f t="shared" si="2"/>
        <v>0.980105385390808</v>
      </c>
      <c r="L126">
        <f t="shared" si="2"/>
        <v>0.975205756767401</v>
      </c>
      <c r="M126">
        <f t="shared" si="2"/>
        <v>0.975518875388542</v>
      </c>
      <c r="N126">
        <f t="shared" si="2"/>
        <v>0.974012806511037</v>
      </c>
      <c r="O126">
        <f t="shared" si="2"/>
        <v>0.978734092246727</v>
      </c>
      <c r="P126">
        <f t="shared" si="2"/>
        <v>0.974565387231863</v>
      </c>
      <c r="Q126">
        <f t="shared" si="2"/>
        <v>0.97860422285091</v>
      </c>
      <c r="R126">
        <f t="shared" si="2"/>
        <v>0.982528682407407</v>
      </c>
      <c r="S126">
        <f t="shared" si="2"/>
        <v>0.986162509513685</v>
      </c>
      <c r="T126">
        <f t="shared" si="2"/>
        <v>0.988869743817579</v>
      </c>
      <c r="U126">
        <f t="shared" si="2"/>
        <v>0.989936986846659</v>
      </c>
      <c r="V126">
        <f t="shared" si="2"/>
        <v>0.991853513237112</v>
      </c>
      <c r="W126">
        <f t="shared" si="1"/>
        <v>0.992986465510621</v>
      </c>
    </row>
    <row r="127" ht="12" customHeight="1" spans="3:23">
      <c r="C127">
        <v>18</v>
      </c>
      <c r="D127">
        <f t="shared" si="2"/>
        <v>0.99141899481798</v>
      </c>
      <c r="E127">
        <f t="shared" si="2"/>
        <v>0.991302609025663</v>
      </c>
      <c r="F127">
        <f t="shared" si="2"/>
        <v>0.989746410287964</v>
      </c>
      <c r="G127">
        <f t="shared" si="2"/>
        <v>0.990902650767351</v>
      </c>
      <c r="H127">
        <f t="shared" si="2"/>
        <v>0.990866774340355</v>
      </c>
      <c r="I127">
        <f t="shared" si="2"/>
        <v>0.99149588813432</v>
      </c>
      <c r="J127">
        <f t="shared" si="2"/>
        <v>0.990334362245544</v>
      </c>
      <c r="K127">
        <f t="shared" si="2"/>
        <v>0.986876094737063</v>
      </c>
      <c r="L127">
        <f t="shared" si="2"/>
        <v>0.984668544631471</v>
      </c>
      <c r="M127">
        <f t="shared" si="2"/>
        <v>0.988138677360803</v>
      </c>
      <c r="N127">
        <f t="shared" si="2"/>
        <v>0.990673643823197</v>
      </c>
      <c r="O127">
        <f t="shared" si="2"/>
        <v>0.990830849993968</v>
      </c>
      <c r="P127">
        <f t="shared" si="2"/>
        <v>0.986819526439439</v>
      </c>
      <c r="Q127">
        <f t="shared" si="2"/>
        <v>0.989414229773833</v>
      </c>
      <c r="R127">
        <f t="shared" si="2"/>
        <v>0.986411966767031</v>
      </c>
      <c r="S127">
        <f t="shared" si="2"/>
        <v>0.985071779202125</v>
      </c>
      <c r="T127">
        <f t="shared" si="2"/>
        <v>0.985802072999976</v>
      </c>
      <c r="U127">
        <f t="shared" si="2"/>
        <v>0.987348169627922</v>
      </c>
      <c r="V127">
        <f t="shared" si="2"/>
        <v>0.987686775818702</v>
      </c>
      <c r="W127">
        <f t="shared" si="1"/>
        <v>0.98920429714207</v>
      </c>
    </row>
    <row r="128" ht="12" customHeight="1" spans="3:23">
      <c r="C128">
        <v>19</v>
      </c>
      <c r="D128">
        <f t="shared" si="2"/>
        <v>0.99141899481798</v>
      </c>
      <c r="E128">
        <f t="shared" si="2"/>
        <v>0.988122241158576</v>
      </c>
      <c r="F128">
        <f t="shared" si="2"/>
        <v>0.98914552122748</v>
      </c>
      <c r="G128">
        <f t="shared" si="2"/>
        <v>0.988894083457849</v>
      </c>
      <c r="H128">
        <f t="shared" si="2"/>
        <v>0.990416078455874</v>
      </c>
      <c r="I128">
        <f t="shared" si="2"/>
        <v>0.98900647702904</v>
      </c>
      <c r="J128">
        <f t="shared" si="2"/>
        <v>0.989039094698546</v>
      </c>
      <c r="K128">
        <f t="shared" si="2"/>
        <v>0.990160454906333</v>
      </c>
      <c r="L128">
        <f t="shared" si="2"/>
        <v>0.991809374405015</v>
      </c>
      <c r="M128">
        <f t="shared" si="2"/>
        <v>0.990981201654406</v>
      </c>
      <c r="N128">
        <f t="shared" si="2"/>
        <v>0.989794545191967</v>
      </c>
      <c r="O128">
        <f t="shared" si="2"/>
        <v>0.987461346853408</v>
      </c>
      <c r="P128">
        <f t="shared" si="2"/>
        <v>0.987990882279057</v>
      </c>
      <c r="Q128">
        <f t="shared" si="2"/>
        <v>0.987138019268144</v>
      </c>
      <c r="R128">
        <f t="shared" si="2"/>
        <v>0.988341777779565</v>
      </c>
      <c r="S128">
        <f t="shared" si="2"/>
        <v>0.988968137501844</v>
      </c>
      <c r="T128">
        <f t="shared" si="2"/>
        <v>0.988457913703342</v>
      </c>
      <c r="U128">
        <f t="shared" si="2"/>
        <v>0.989568493763392</v>
      </c>
      <c r="V128">
        <f t="shared" si="2"/>
        <v>0.990442997636434</v>
      </c>
      <c r="W128">
        <f t="shared" si="1"/>
        <v>0.992279994702434</v>
      </c>
    </row>
    <row r="129" ht="12" customHeight="1" spans="3:23">
      <c r="C129">
        <v>20</v>
      </c>
      <c r="D129">
        <f t="shared" si="2"/>
        <v>0.99141899481798</v>
      </c>
      <c r="E129">
        <f t="shared" si="2"/>
        <v>0.987572352763533</v>
      </c>
      <c r="F129">
        <f t="shared" si="2"/>
        <v>0.987901728899227</v>
      </c>
      <c r="G129">
        <f t="shared" si="2"/>
        <v>0.986205290816142</v>
      </c>
      <c r="H129">
        <f t="shared" si="2"/>
        <v>0.983722822100498</v>
      </c>
      <c r="I129">
        <f t="shared" si="2"/>
        <v>0.983910899659344</v>
      </c>
      <c r="J129">
        <f t="shared" si="2"/>
        <v>0.980051434133489</v>
      </c>
      <c r="K129">
        <f t="shared" si="2"/>
        <v>0.981309966110686</v>
      </c>
      <c r="L129">
        <f t="shared" si="2"/>
        <v>0.977686547582491</v>
      </c>
      <c r="M129">
        <f t="shared" si="2"/>
        <v>0.970345951559024</v>
      </c>
      <c r="N129">
        <f t="shared" si="2"/>
        <v>0.968408145179055</v>
      </c>
      <c r="O129">
        <f t="shared" si="2"/>
        <v>0.970572586234909</v>
      </c>
      <c r="P129">
        <f t="shared" si="2"/>
        <v>0.974754646434265</v>
      </c>
      <c r="Q129">
        <f t="shared" si="2"/>
        <v>0.975641628378632</v>
      </c>
      <c r="R129">
        <f t="shared" si="2"/>
        <v>0.976195539267521</v>
      </c>
      <c r="S129">
        <f t="shared" si="2"/>
        <v>0.975872766576035</v>
      </c>
      <c r="T129">
        <f t="shared" si="2"/>
        <v>0.969808068987255</v>
      </c>
      <c r="U129">
        <f t="shared" si="2"/>
        <v>0.978857351020736</v>
      </c>
      <c r="V129">
        <f t="shared" si="2"/>
        <v>0.968407748407316</v>
      </c>
      <c r="W129">
        <f t="shared" si="1"/>
        <v>0.964019742461674</v>
      </c>
    </row>
    <row r="130" ht="12" customHeight="1" spans="3:23">
      <c r="C130">
        <v>21</v>
      </c>
      <c r="D130">
        <f t="shared" si="2"/>
        <v>0.99141899481798</v>
      </c>
      <c r="E130">
        <f t="shared" si="2"/>
        <v>0.990125577742858</v>
      </c>
      <c r="F130">
        <f t="shared" si="2"/>
        <v>0.989195238610143</v>
      </c>
      <c r="G130">
        <f t="shared" si="2"/>
        <v>0.987646415574348</v>
      </c>
      <c r="H130">
        <f t="shared" si="2"/>
        <v>0.983543292053939</v>
      </c>
      <c r="I130">
        <f t="shared" si="2"/>
        <v>0.976876131680036</v>
      </c>
      <c r="J130">
        <f t="shared" si="2"/>
        <v>0.972059875805091</v>
      </c>
      <c r="K130">
        <f t="shared" si="2"/>
        <v>0.973837381450448</v>
      </c>
      <c r="L130">
        <f t="shared" si="2"/>
        <v>0.978370183781252</v>
      </c>
      <c r="M130">
        <f t="shared" si="2"/>
        <v>0.974905254151241</v>
      </c>
      <c r="N130">
        <f t="shared" si="2"/>
        <v>0.965566396598773</v>
      </c>
      <c r="O130">
        <f t="shared" si="2"/>
        <v>0.967504764680229</v>
      </c>
      <c r="P130">
        <f t="shared" si="2"/>
        <v>0.963886421040271</v>
      </c>
      <c r="Q130">
        <f t="shared" si="2"/>
        <v>0.969717955878899</v>
      </c>
      <c r="R130">
        <f t="shared" si="2"/>
        <v>0.961185770992099</v>
      </c>
      <c r="S130">
        <f t="shared" si="2"/>
        <v>0.963295894737739</v>
      </c>
      <c r="T130">
        <f t="shared" si="2"/>
        <v>0.959139946784408</v>
      </c>
      <c r="U130">
        <f t="shared" si="2"/>
        <v>0.951330756957095</v>
      </c>
      <c r="V130">
        <f t="shared" si="2"/>
        <v>0.949560528152746</v>
      </c>
      <c r="W130">
        <f t="shared" si="1"/>
        <v>0.945452350349402</v>
      </c>
    </row>
    <row r="131" ht="12" customHeight="1" spans="3:23">
      <c r="C131">
        <v>22</v>
      </c>
      <c r="D131">
        <f t="shared" si="2"/>
        <v>0.99141899481798</v>
      </c>
      <c r="E131">
        <f t="shared" si="2"/>
        <v>0.992460371588626</v>
      </c>
      <c r="F131">
        <f t="shared" si="2"/>
        <v>0.99322782803087</v>
      </c>
      <c r="G131">
        <f t="shared" si="2"/>
        <v>0.992977822030301</v>
      </c>
      <c r="H131">
        <f t="shared" si="2"/>
        <v>0.995433065253952</v>
      </c>
      <c r="I131">
        <f t="shared" si="2"/>
        <v>0.994673795554603</v>
      </c>
      <c r="J131">
        <f t="shared" si="2"/>
        <v>0.992000219682675</v>
      </c>
      <c r="K131">
        <f t="shared" si="2"/>
        <v>0.9918001932012</v>
      </c>
      <c r="L131">
        <f t="shared" si="2"/>
        <v>0.993018835969186</v>
      </c>
      <c r="M131">
        <f t="shared" si="2"/>
        <v>0.991743507236602</v>
      </c>
      <c r="N131">
        <f t="shared" si="2"/>
        <v>0.991518001475578</v>
      </c>
      <c r="O131">
        <f t="shared" si="2"/>
        <v>0.989439610688569</v>
      </c>
      <c r="P131">
        <f t="shared" si="2"/>
        <v>0.988824276570464</v>
      </c>
      <c r="Q131">
        <f t="shared" si="2"/>
        <v>0.98669620174831</v>
      </c>
      <c r="R131">
        <f t="shared" si="2"/>
        <v>0.986151281473118</v>
      </c>
      <c r="S131">
        <f t="shared" si="2"/>
        <v>0.985384939190391</v>
      </c>
      <c r="T131">
        <f t="shared" si="2"/>
        <v>0.988374922163554</v>
      </c>
      <c r="U131">
        <f t="shared" si="2"/>
        <v>0.987630944656427</v>
      </c>
      <c r="V131">
        <f t="shared" si="2"/>
        <v>0.986325766836454</v>
      </c>
      <c r="W131">
        <f t="shared" si="1"/>
        <v>0.984416115450856</v>
      </c>
    </row>
    <row r="132" ht="12" customHeight="1" spans="3:23">
      <c r="C132">
        <v>23</v>
      </c>
      <c r="D132">
        <f t="shared" si="2"/>
        <v>0.99141899481798</v>
      </c>
      <c r="E132">
        <f t="shared" si="2"/>
        <v>0.990623806559724</v>
      </c>
      <c r="F132">
        <f t="shared" si="2"/>
        <v>0.993058721811672</v>
      </c>
      <c r="G132">
        <f t="shared" si="2"/>
        <v>0.99245958801617</v>
      </c>
      <c r="H132">
        <f t="shared" si="2"/>
        <v>0.992587977096491</v>
      </c>
      <c r="I132">
        <f t="shared" si="2"/>
        <v>0.993491607786033</v>
      </c>
      <c r="J132">
        <f t="shared" si="2"/>
        <v>0.993898535227942</v>
      </c>
      <c r="K132">
        <f t="shared" si="2"/>
        <v>0.992805073961752</v>
      </c>
      <c r="L132">
        <f t="shared" si="2"/>
        <v>0.994945440961385</v>
      </c>
      <c r="M132">
        <f t="shared" si="2"/>
        <v>0.99556469910695</v>
      </c>
      <c r="N132">
        <f t="shared" si="2"/>
        <v>0.996325449414607</v>
      </c>
      <c r="O132">
        <f t="shared" si="2"/>
        <v>0.995769912779467</v>
      </c>
      <c r="P132">
        <f t="shared" si="2"/>
        <v>0.995890334425424</v>
      </c>
      <c r="Q132">
        <f t="shared" si="2"/>
        <v>0.996299706400921</v>
      </c>
      <c r="R132">
        <f t="shared" si="2"/>
        <v>0.994931916334216</v>
      </c>
      <c r="S132">
        <f t="shared" si="2"/>
        <v>0.994387178058215</v>
      </c>
      <c r="T132">
        <f t="shared" si="2"/>
        <v>0.995573427527403</v>
      </c>
      <c r="U132">
        <f t="shared" si="2"/>
        <v>0.996313744312942</v>
      </c>
      <c r="V132">
        <f t="shared" si="2"/>
        <v>0.995422914892463</v>
      </c>
      <c r="W132">
        <f t="shared" si="1"/>
        <v>0.993940297279132</v>
      </c>
    </row>
    <row r="133" ht="12" customHeight="1" spans="3:23">
      <c r="C133">
        <v>24</v>
      </c>
      <c r="D133">
        <f t="shared" si="2"/>
        <v>0.99141899481798</v>
      </c>
      <c r="E133">
        <f t="shared" si="2"/>
        <v>0.989126883307948</v>
      </c>
      <c r="F133">
        <f t="shared" si="2"/>
        <v>0.985739008422726</v>
      </c>
      <c r="G133">
        <f t="shared" si="2"/>
        <v>0.984225475998866</v>
      </c>
      <c r="H133">
        <f t="shared" si="2"/>
        <v>0.985760201132866</v>
      </c>
      <c r="I133">
        <f t="shared" si="2"/>
        <v>0.987630357610962</v>
      </c>
      <c r="J133">
        <f t="shared" si="2"/>
        <v>0.990280580804032</v>
      </c>
      <c r="K133">
        <f t="shared" si="2"/>
        <v>0.992503297701015</v>
      </c>
      <c r="L133">
        <f t="shared" si="2"/>
        <v>0.992456998305833</v>
      </c>
      <c r="M133">
        <f t="shared" si="2"/>
        <v>0.992676005752584</v>
      </c>
      <c r="N133">
        <f t="shared" si="2"/>
        <v>0.99289968885746</v>
      </c>
      <c r="O133">
        <f t="shared" si="2"/>
        <v>0.993284868346997</v>
      </c>
      <c r="P133">
        <f t="shared" si="2"/>
        <v>0.992918364227965</v>
      </c>
      <c r="Q133">
        <f t="shared" si="2"/>
        <v>0.992628218170207</v>
      </c>
      <c r="R133">
        <f t="shared" si="2"/>
        <v>0.992116650455383</v>
      </c>
      <c r="S133">
        <f t="shared" si="2"/>
        <v>0.993094652519502</v>
      </c>
      <c r="T133">
        <f t="shared" si="2"/>
        <v>0.992040602924487</v>
      </c>
      <c r="U133">
        <f t="shared" si="2"/>
        <v>0.992665108342218</v>
      </c>
      <c r="V133">
        <f t="shared" si="2"/>
        <v>0.992906561461062</v>
      </c>
      <c r="W133">
        <f t="shared" si="1"/>
        <v>0.993445776560044</v>
      </c>
    </row>
    <row r="134" ht="12" customHeight="1" spans="3:23">
      <c r="C134">
        <v>25</v>
      </c>
      <c r="D134">
        <f t="shared" si="2"/>
        <v>0.99141899481798</v>
      </c>
      <c r="E134">
        <f t="shared" si="2"/>
        <v>0.986269831015669</v>
      </c>
      <c r="F134">
        <f t="shared" si="2"/>
        <v>0.984000555718929</v>
      </c>
      <c r="G134">
        <f t="shared" si="2"/>
        <v>0.984521922274481</v>
      </c>
      <c r="H134">
        <f t="shared" si="2"/>
        <v>0.986338585985764</v>
      </c>
      <c r="I134">
        <f t="shared" si="2"/>
        <v>0.98393988003159</v>
      </c>
      <c r="J134">
        <f t="shared" si="2"/>
        <v>0.981540594160616</v>
      </c>
      <c r="K134">
        <f t="shared" si="2"/>
        <v>0.981764296622623</v>
      </c>
      <c r="L134">
        <f t="shared" si="2"/>
        <v>0.98107482440346</v>
      </c>
      <c r="M134">
        <f t="shared" si="2"/>
        <v>0.982278932307056</v>
      </c>
      <c r="N134">
        <f t="shared" si="2"/>
        <v>0.984413524481049</v>
      </c>
      <c r="O134">
        <f t="shared" si="2"/>
        <v>0.986374488603555</v>
      </c>
      <c r="P134">
        <f t="shared" si="2"/>
        <v>0.984309487981914</v>
      </c>
      <c r="Q134">
        <f t="shared" si="2"/>
        <v>0.982738445813446</v>
      </c>
      <c r="R134">
        <f t="shared" si="2"/>
        <v>0.980064383689113</v>
      </c>
      <c r="S134">
        <f t="shared" si="2"/>
        <v>0.985687931514691</v>
      </c>
      <c r="T134">
        <f t="shared" si="2"/>
        <v>0.979660846455449</v>
      </c>
      <c r="U134">
        <f t="shared" si="2"/>
        <v>0.983732509797563</v>
      </c>
      <c r="V134">
        <f t="shared" si="2"/>
        <v>0.9823394421176</v>
      </c>
      <c r="W134">
        <f t="shared" si="1"/>
        <v>0.981721654288497</v>
      </c>
    </row>
    <row r="135" ht="12" customHeight="1" spans="3:23">
      <c r="C135">
        <v>26</v>
      </c>
      <c r="D135">
        <f t="shared" si="2"/>
        <v>0.99141899481798</v>
      </c>
      <c r="E135">
        <f t="shared" si="2"/>
        <v>0.991704231885451</v>
      </c>
      <c r="F135">
        <f t="shared" si="2"/>
        <v>0.991622593166316</v>
      </c>
      <c r="G135">
        <f t="shared" si="2"/>
        <v>0.990840223989394</v>
      </c>
      <c r="H135">
        <f t="shared" si="2"/>
        <v>0.989960706765657</v>
      </c>
      <c r="I135">
        <f t="shared" si="2"/>
        <v>0.990628854024068</v>
      </c>
      <c r="J135">
        <f t="shared" si="2"/>
        <v>0.991540875072378</v>
      </c>
      <c r="K135">
        <f t="shared" si="2"/>
        <v>0.989429569515416</v>
      </c>
      <c r="L135">
        <f t="shared" si="2"/>
        <v>0.986402055014906</v>
      </c>
      <c r="M135">
        <f t="shared" si="2"/>
        <v>0.987085691823659</v>
      </c>
      <c r="N135">
        <f t="shared" si="2"/>
        <v>0.990365783393776</v>
      </c>
      <c r="O135">
        <f t="shared" si="2"/>
        <v>0.989319237472961</v>
      </c>
      <c r="P135">
        <f t="shared" si="2"/>
        <v>0.990670866036106</v>
      </c>
      <c r="Q135">
        <f t="shared" si="2"/>
        <v>0.991445985777644</v>
      </c>
      <c r="R135">
        <f t="shared" si="2"/>
        <v>0.991330758832631</v>
      </c>
      <c r="S135">
        <f t="shared" si="2"/>
        <v>0.991426681515086</v>
      </c>
      <c r="T135">
        <f t="shared" si="2"/>
        <v>0.990946085630926</v>
      </c>
      <c r="U135">
        <f t="shared" si="2"/>
        <v>0.990411220442127</v>
      </c>
      <c r="V135">
        <f t="shared" si="2"/>
        <v>0.988377816381091</v>
      </c>
      <c r="W135">
        <f t="shared" si="1"/>
        <v>0.982029601160314</v>
      </c>
    </row>
    <row r="136" ht="12" customHeight="1" spans="3:23">
      <c r="C136">
        <v>27</v>
      </c>
      <c r="D136">
        <f t="shared" si="2"/>
        <v>0.99141899481798</v>
      </c>
      <c r="E136">
        <f t="shared" si="2"/>
        <v>0.989445796011565</v>
      </c>
      <c r="F136">
        <f t="shared" si="2"/>
        <v>0.988261525059975</v>
      </c>
      <c r="G136">
        <f t="shared" si="2"/>
        <v>0.987898227224094</v>
      </c>
      <c r="H136">
        <f t="shared" si="2"/>
        <v>0.987694047690946</v>
      </c>
      <c r="I136">
        <f t="shared" si="2"/>
        <v>0.990316177602958</v>
      </c>
      <c r="J136">
        <f t="shared" si="2"/>
        <v>0.989457956569017</v>
      </c>
      <c r="K136">
        <f t="shared" si="2"/>
        <v>0.987993974165026</v>
      </c>
      <c r="L136">
        <f t="shared" si="2"/>
        <v>0.988284979400528</v>
      </c>
      <c r="M136">
        <f t="shared" si="2"/>
        <v>0.987441972180932</v>
      </c>
      <c r="N136">
        <f t="shared" si="2"/>
        <v>0.989564072187692</v>
      </c>
      <c r="O136">
        <f t="shared" si="2"/>
        <v>0.988961571380736</v>
      </c>
      <c r="P136">
        <f t="shared" si="2"/>
        <v>0.992152473301865</v>
      </c>
      <c r="Q136">
        <f t="shared" si="2"/>
        <v>0.99095667160519</v>
      </c>
      <c r="R136">
        <f t="shared" si="2"/>
        <v>0.993746309558245</v>
      </c>
      <c r="S136">
        <f t="shared" si="2"/>
        <v>0.994999931310532</v>
      </c>
      <c r="T136">
        <f t="shared" ref="D136:V150" si="3">EXP(-0.25*T34)</f>
        <v>0.991931780080833</v>
      </c>
      <c r="U136">
        <f t="shared" si="3"/>
        <v>0.989825100254422</v>
      </c>
      <c r="V136">
        <f t="shared" si="3"/>
        <v>0.990281849034063</v>
      </c>
      <c r="W136">
        <f t="shared" si="1"/>
        <v>0.989826733380215</v>
      </c>
    </row>
    <row r="137" ht="12" customHeight="1" spans="3:23">
      <c r="C137">
        <v>28</v>
      </c>
      <c r="D137">
        <f t="shared" si="3"/>
        <v>0.99141899481798</v>
      </c>
      <c r="E137">
        <f t="shared" si="3"/>
        <v>0.990538506054659</v>
      </c>
      <c r="F137">
        <f t="shared" si="3"/>
        <v>0.989006046243287</v>
      </c>
      <c r="G137">
        <f t="shared" si="3"/>
        <v>0.987537804364159</v>
      </c>
      <c r="H137">
        <f t="shared" si="3"/>
        <v>0.986288772199232</v>
      </c>
      <c r="I137">
        <f t="shared" si="3"/>
        <v>0.988563728889428</v>
      </c>
      <c r="J137">
        <f t="shared" si="3"/>
        <v>0.989807182061717</v>
      </c>
      <c r="K137">
        <f t="shared" si="3"/>
        <v>0.990661549798186</v>
      </c>
      <c r="L137">
        <f t="shared" si="3"/>
        <v>0.990699634635414</v>
      </c>
      <c r="M137">
        <f t="shared" si="3"/>
        <v>0.990892409345344</v>
      </c>
      <c r="N137">
        <f t="shared" si="3"/>
        <v>0.991208807464405</v>
      </c>
      <c r="O137">
        <f t="shared" si="3"/>
        <v>0.992302198032461</v>
      </c>
      <c r="P137">
        <f t="shared" si="3"/>
        <v>0.98971652775542</v>
      </c>
      <c r="Q137">
        <f t="shared" si="3"/>
        <v>0.98995859921652</v>
      </c>
      <c r="R137">
        <f t="shared" si="3"/>
        <v>0.988518906902104</v>
      </c>
      <c r="S137">
        <f t="shared" si="3"/>
        <v>0.988926119491638</v>
      </c>
      <c r="T137">
        <f t="shared" si="3"/>
        <v>0.991219470114082</v>
      </c>
      <c r="U137">
        <f t="shared" si="3"/>
        <v>0.992865239862994</v>
      </c>
      <c r="V137">
        <f t="shared" si="3"/>
        <v>0.992098126577697</v>
      </c>
      <c r="W137">
        <f t="shared" si="1"/>
        <v>0.992361993792761</v>
      </c>
    </row>
    <row r="138" ht="12" customHeight="1" spans="3:23">
      <c r="C138">
        <v>29</v>
      </c>
      <c r="D138">
        <f t="shared" si="3"/>
        <v>0.99141899481798</v>
      </c>
      <c r="E138">
        <f t="shared" si="3"/>
        <v>0.989579437521536</v>
      </c>
      <c r="F138">
        <f t="shared" si="3"/>
        <v>0.989295681466558</v>
      </c>
      <c r="G138">
        <f t="shared" si="3"/>
        <v>0.989041150061429</v>
      </c>
      <c r="H138">
        <f t="shared" si="3"/>
        <v>0.988817590966113</v>
      </c>
      <c r="I138">
        <f t="shared" si="3"/>
        <v>0.9865297320339</v>
      </c>
      <c r="J138">
        <f t="shared" si="3"/>
        <v>0.985311126559069</v>
      </c>
      <c r="K138">
        <f t="shared" si="3"/>
        <v>0.984289852498544</v>
      </c>
      <c r="L138">
        <f t="shared" si="3"/>
        <v>0.984947362566962</v>
      </c>
      <c r="M138">
        <f t="shared" si="3"/>
        <v>0.988587901920424</v>
      </c>
      <c r="N138">
        <f t="shared" si="3"/>
        <v>0.990364828362068</v>
      </c>
      <c r="O138">
        <f t="shared" si="3"/>
        <v>0.989617812774327</v>
      </c>
      <c r="P138">
        <f t="shared" si="3"/>
        <v>0.991963033000861</v>
      </c>
      <c r="Q138">
        <f t="shared" si="3"/>
        <v>0.993775487474106</v>
      </c>
      <c r="R138">
        <f t="shared" si="3"/>
        <v>0.994001365381937</v>
      </c>
      <c r="S138">
        <f t="shared" si="3"/>
        <v>0.995575381046654</v>
      </c>
      <c r="T138">
        <f t="shared" si="3"/>
        <v>0.99647599849456</v>
      </c>
      <c r="U138">
        <f t="shared" si="3"/>
        <v>0.997445571406071</v>
      </c>
      <c r="V138">
        <f t="shared" si="3"/>
        <v>0.997487844122423</v>
      </c>
      <c r="W138">
        <f t="shared" si="1"/>
        <v>0.997750191748246</v>
      </c>
    </row>
    <row r="139" ht="12" customHeight="1" spans="3:23">
      <c r="C139">
        <v>30</v>
      </c>
      <c r="D139">
        <f t="shared" si="3"/>
        <v>0.99141899481798</v>
      </c>
      <c r="E139">
        <f t="shared" si="3"/>
        <v>0.988810295722994</v>
      </c>
      <c r="F139">
        <f t="shared" si="3"/>
        <v>0.989590338607651</v>
      </c>
      <c r="G139">
        <f t="shared" si="3"/>
        <v>0.98681674651594</v>
      </c>
      <c r="H139">
        <f t="shared" si="3"/>
        <v>0.986027640819514</v>
      </c>
      <c r="I139">
        <f t="shared" si="3"/>
        <v>0.986901110027734</v>
      </c>
      <c r="J139">
        <f t="shared" si="3"/>
        <v>0.983766942189288</v>
      </c>
      <c r="K139">
        <f t="shared" si="3"/>
        <v>0.98422280097757</v>
      </c>
      <c r="L139">
        <f t="shared" si="3"/>
        <v>0.986193463253417</v>
      </c>
      <c r="M139">
        <f t="shared" si="3"/>
        <v>0.986899362216503</v>
      </c>
      <c r="N139">
        <f t="shared" si="3"/>
        <v>0.985960024137245</v>
      </c>
      <c r="O139">
        <f t="shared" si="3"/>
        <v>0.982137690007275</v>
      </c>
      <c r="P139">
        <f t="shared" si="3"/>
        <v>0.983434841050721</v>
      </c>
      <c r="Q139">
        <f t="shared" si="3"/>
        <v>0.982643448775077</v>
      </c>
      <c r="R139">
        <f t="shared" si="3"/>
        <v>0.983900486604132</v>
      </c>
      <c r="S139">
        <f t="shared" si="3"/>
        <v>0.982502302726437</v>
      </c>
      <c r="T139">
        <f t="shared" si="3"/>
        <v>0.980796924706891</v>
      </c>
      <c r="U139">
        <f t="shared" si="3"/>
        <v>0.978448317850771</v>
      </c>
      <c r="V139">
        <f t="shared" si="3"/>
        <v>0.982556238204336</v>
      </c>
      <c r="W139">
        <f t="shared" si="1"/>
        <v>0.977846273634763</v>
      </c>
    </row>
    <row r="140" ht="12" customHeight="1" spans="3:23">
      <c r="C140">
        <v>31</v>
      </c>
      <c r="D140">
        <f t="shared" si="3"/>
        <v>0.99141899481798</v>
      </c>
      <c r="E140">
        <f t="shared" si="3"/>
        <v>0.991263786429349</v>
      </c>
      <c r="F140">
        <f t="shared" si="3"/>
        <v>0.991078203064583</v>
      </c>
      <c r="G140">
        <f t="shared" si="3"/>
        <v>0.991937606429715</v>
      </c>
      <c r="H140">
        <f t="shared" si="3"/>
        <v>0.987850990959698</v>
      </c>
      <c r="I140">
        <f t="shared" si="3"/>
        <v>0.988474274307359</v>
      </c>
      <c r="J140">
        <f t="shared" si="3"/>
        <v>0.987807220389134</v>
      </c>
      <c r="K140">
        <f t="shared" si="3"/>
        <v>0.98963636376066</v>
      </c>
      <c r="L140">
        <f t="shared" si="3"/>
        <v>0.992053553372761</v>
      </c>
      <c r="M140">
        <f t="shared" si="3"/>
        <v>0.991822877557901</v>
      </c>
      <c r="N140">
        <f t="shared" si="3"/>
        <v>0.992783434421505</v>
      </c>
      <c r="O140">
        <f t="shared" si="3"/>
        <v>0.992480339158971</v>
      </c>
      <c r="P140">
        <f t="shared" si="3"/>
        <v>0.992032002104203</v>
      </c>
      <c r="Q140">
        <f t="shared" si="3"/>
        <v>0.992237946543919</v>
      </c>
      <c r="R140">
        <f t="shared" si="3"/>
        <v>0.994290339424422</v>
      </c>
      <c r="S140">
        <f t="shared" si="3"/>
        <v>0.994780315375504</v>
      </c>
      <c r="T140">
        <f t="shared" si="3"/>
        <v>0.99235962123008</v>
      </c>
      <c r="U140">
        <f t="shared" si="3"/>
        <v>0.994051903716631</v>
      </c>
      <c r="V140">
        <f t="shared" si="3"/>
        <v>0.99269854560016</v>
      </c>
      <c r="W140">
        <f t="shared" si="1"/>
        <v>0.991658387082584</v>
      </c>
    </row>
    <row r="141" ht="12" customHeight="1" spans="3:23">
      <c r="C141">
        <v>32</v>
      </c>
      <c r="D141">
        <f t="shared" si="3"/>
        <v>0.99141899481798</v>
      </c>
      <c r="E141">
        <f t="shared" si="3"/>
        <v>0.989705431019358</v>
      </c>
      <c r="F141">
        <f t="shared" si="3"/>
        <v>0.989806642633486</v>
      </c>
      <c r="G141">
        <f t="shared" si="3"/>
        <v>0.990740954813123</v>
      </c>
      <c r="H141">
        <f t="shared" si="3"/>
        <v>0.992031266912845</v>
      </c>
      <c r="I141">
        <f t="shared" si="3"/>
        <v>0.993475963757228</v>
      </c>
      <c r="J141">
        <f t="shared" si="3"/>
        <v>0.992125917456523</v>
      </c>
      <c r="K141">
        <f t="shared" si="3"/>
        <v>0.991555999487192</v>
      </c>
      <c r="L141">
        <f t="shared" si="3"/>
        <v>0.988926172183089</v>
      </c>
      <c r="M141">
        <f t="shared" si="3"/>
        <v>0.989318172691925</v>
      </c>
      <c r="N141">
        <f t="shared" si="3"/>
        <v>0.989013240378917</v>
      </c>
      <c r="O141">
        <f t="shared" si="3"/>
        <v>0.988062562952371</v>
      </c>
      <c r="P141">
        <f t="shared" si="3"/>
        <v>0.989115837447432</v>
      </c>
      <c r="Q141">
        <f t="shared" si="3"/>
        <v>0.991726795156292</v>
      </c>
      <c r="R141">
        <f t="shared" si="3"/>
        <v>0.991300177677626</v>
      </c>
      <c r="S141">
        <f t="shared" si="3"/>
        <v>0.990230374183507</v>
      </c>
      <c r="T141">
        <f t="shared" si="3"/>
        <v>0.991687448623362</v>
      </c>
      <c r="U141">
        <f t="shared" si="3"/>
        <v>0.991607734916419</v>
      </c>
      <c r="V141">
        <f t="shared" si="3"/>
        <v>0.993031205021749</v>
      </c>
      <c r="W141">
        <f t="shared" si="1"/>
        <v>0.991930935682963</v>
      </c>
    </row>
    <row r="142" ht="12" customHeight="1" spans="3:23">
      <c r="C142">
        <v>33</v>
      </c>
      <c r="D142">
        <f t="shared" si="3"/>
        <v>0.99141899481798</v>
      </c>
      <c r="E142">
        <f t="shared" si="3"/>
        <v>0.989400785750458</v>
      </c>
      <c r="F142">
        <f t="shared" si="3"/>
        <v>0.99077275961037</v>
      </c>
      <c r="G142">
        <f t="shared" si="3"/>
        <v>0.991586742009053</v>
      </c>
      <c r="H142">
        <f t="shared" si="3"/>
        <v>0.989130438349926</v>
      </c>
      <c r="I142">
        <f t="shared" si="3"/>
        <v>0.986786944088248</v>
      </c>
      <c r="J142">
        <f t="shared" si="3"/>
        <v>0.984685243715047</v>
      </c>
      <c r="K142">
        <f t="shared" si="3"/>
        <v>0.979434197162562</v>
      </c>
      <c r="L142">
        <f t="shared" si="3"/>
        <v>0.976551408618498</v>
      </c>
      <c r="M142">
        <f t="shared" si="3"/>
        <v>0.979448767442064</v>
      </c>
      <c r="N142">
        <f t="shared" si="3"/>
        <v>0.97797051682565</v>
      </c>
      <c r="O142">
        <f t="shared" si="3"/>
        <v>0.976820105603469</v>
      </c>
      <c r="P142">
        <f t="shared" si="3"/>
        <v>0.97954470973699</v>
      </c>
      <c r="Q142">
        <f t="shared" si="3"/>
        <v>0.98103800163088</v>
      </c>
      <c r="R142">
        <f t="shared" si="3"/>
        <v>0.981040969845651</v>
      </c>
      <c r="S142">
        <f t="shared" si="3"/>
        <v>0.982609140281197</v>
      </c>
      <c r="T142">
        <f t="shared" si="3"/>
        <v>0.9800423615265</v>
      </c>
      <c r="U142">
        <f t="shared" si="3"/>
        <v>0.982467705284994</v>
      </c>
      <c r="V142">
        <f t="shared" si="3"/>
        <v>0.985465283212178</v>
      </c>
      <c r="W142">
        <f t="shared" si="1"/>
        <v>0.985639759317592</v>
      </c>
    </row>
    <row r="143" ht="12" customHeight="1" spans="3:23">
      <c r="C143">
        <v>34</v>
      </c>
      <c r="D143">
        <f t="shared" si="3"/>
        <v>0.99141899481798</v>
      </c>
      <c r="E143">
        <f t="shared" si="3"/>
        <v>0.990834607509298</v>
      </c>
      <c r="F143">
        <f t="shared" si="3"/>
        <v>0.989811929987894</v>
      </c>
      <c r="G143">
        <f t="shared" si="3"/>
        <v>0.989420648131583</v>
      </c>
      <c r="H143">
        <f t="shared" si="3"/>
        <v>0.989376169447649</v>
      </c>
      <c r="I143">
        <f t="shared" si="3"/>
        <v>0.989504294504009</v>
      </c>
      <c r="J143">
        <f t="shared" si="3"/>
        <v>0.988726077929987</v>
      </c>
      <c r="K143">
        <f t="shared" si="3"/>
        <v>0.988586442222431</v>
      </c>
      <c r="L143">
        <f t="shared" si="3"/>
        <v>0.986304098610659</v>
      </c>
      <c r="M143">
        <f t="shared" si="3"/>
        <v>0.980055988197501</v>
      </c>
      <c r="N143">
        <f t="shared" si="3"/>
        <v>0.979140385356862</v>
      </c>
      <c r="O143">
        <f t="shared" si="3"/>
        <v>0.975665669963876</v>
      </c>
      <c r="P143">
        <f t="shared" si="3"/>
        <v>0.979678795950823</v>
      </c>
      <c r="Q143">
        <f t="shared" si="3"/>
        <v>0.972936669792345</v>
      </c>
      <c r="R143">
        <f t="shared" si="3"/>
        <v>0.964864601304559</v>
      </c>
      <c r="S143">
        <f t="shared" si="3"/>
        <v>0.959252969871878</v>
      </c>
      <c r="T143">
        <f t="shared" si="3"/>
        <v>0.959800354533589</v>
      </c>
      <c r="U143">
        <f t="shared" si="3"/>
        <v>0.957032510823036</v>
      </c>
      <c r="V143">
        <f t="shared" si="3"/>
        <v>0.954531188714713</v>
      </c>
      <c r="W143">
        <f t="shared" si="1"/>
        <v>0.942446739547827</v>
      </c>
    </row>
    <row r="144" ht="12" customHeight="1" spans="3:23">
      <c r="C144">
        <v>35</v>
      </c>
      <c r="D144">
        <f t="shared" si="3"/>
        <v>0.99141899481798</v>
      </c>
      <c r="E144">
        <f t="shared" si="3"/>
        <v>0.988595150883017</v>
      </c>
      <c r="F144">
        <f t="shared" si="3"/>
        <v>0.986986892702631</v>
      </c>
      <c r="G144">
        <f t="shared" si="3"/>
        <v>0.990810139702311</v>
      </c>
      <c r="H144">
        <f t="shared" si="3"/>
        <v>0.990922060890125</v>
      </c>
      <c r="I144">
        <f t="shared" si="3"/>
        <v>0.990714309402171</v>
      </c>
      <c r="J144">
        <f t="shared" si="3"/>
        <v>0.992964292351472</v>
      </c>
      <c r="K144">
        <f t="shared" si="3"/>
        <v>0.992353959392918</v>
      </c>
      <c r="L144">
        <f t="shared" si="3"/>
        <v>0.993172295334547</v>
      </c>
      <c r="M144">
        <f t="shared" si="3"/>
        <v>0.994173257852748</v>
      </c>
      <c r="N144">
        <f t="shared" si="3"/>
        <v>0.99285055927055</v>
      </c>
      <c r="O144">
        <f t="shared" si="3"/>
        <v>0.992956488969893</v>
      </c>
      <c r="P144">
        <f t="shared" si="3"/>
        <v>0.990996021692115</v>
      </c>
      <c r="Q144">
        <f t="shared" si="3"/>
        <v>0.992231943995062</v>
      </c>
      <c r="R144">
        <f t="shared" si="3"/>
        <v>0.993983136676009</v>
      </c>
      <c r="S144">
        <f t="shared" si="3"/>
        <v>0.994166146427869</v>
      </c>
      <c r="T144">
        <f t="shared" si="3"/>
        <v>0.994957068982234</v>
      </c>
      <c r="U144">
        <f t="shared" si="3"/>
        <v>0.994299569322812</v>
      </c>
      <c r="V144">
        <f t="shared" si="3"/>
        <v>0.992609861890175</v>
      </c>
      <c r="W144">
        <f t="shared" si="1"/>
        <v>0.991891720739716</v>
      </c>
    </row>
    <row r="145" ht="12" customHeight="1" spans="3:23">
      <c r="C145">
        <v>36</v>
      </c>
      <c r="D145">
        <f t="shared" si="3"/>
        <v>0.99141899481798</v>
      </c>
      <c r="E145">
        <f t="shared" si="3"/>
        <v>0.988244969412678</v>
      </c>
      <c r="F145">
        <f t="shared" si="3"/>
        <v>0.986224644590386</v>
      </c>
      <c r="G145">
        <f t="shared" si="3"/>
        <v>0.987887697243228</v>
      </c>
      <c r="H145">
        <f t="shared" si="3"/>
        <v>0.987006637589462</v>
      </c>
      <c r="I145">
        <f t="shared" si="3"/>
        <v>0.984231884179938</v>
      </c>
      <c r="J145">
        <f t="shared" si="3"/>
        <v>0.985792407562098</v>
      </c>
      <c r="K145">
        <f t="shared" si="3"/>
        <v>0.986795029499743</v>
      </c>
      <c r="L145">
        <f t="shared" si="3"/>
        <v>0.984917018567758</v>
      </c>
      <c r="M145">
        <f t="shared" si="3"/>
        <v>0.979999781809174</v>
      </c>
      <c r="N145">
        <f t="shared" si="3"/>
        <v>0.985592657959741</v>
      </c>
      <c r="O145">
        <f t="shared" si="3"/>
        <v>0.982094375627278</v>
      </c>
      <c r="P145">
        <f t="shared" si="3"/>
        <v>0.98210540227378</v>
      </c>
      <c r="Q145">
        <f t="shared" si="3"/>
        <v>0.982126923371083</v>
      </c>
      <c r="R145">
        <f t="shared" si="3"/>
        <v>0.982525518999126</v>
      </c>
      <c r="S145">
        <f t="shared" si="3"/>
        <v>0.984296824393187</v>
      </c>
      <c r="T145">
        <f t="shared" si="3"/>
        <v>0.982581851932217</v>
      </c>
      <c r="U145">
        <f t="shared" si="3"/>
        <v>0.981950975712788</v>
      </c>
      <c r="V145">
        <f t="shared" si="3"/>
        <v>0.982660050789414</v>
      </c>
      <c r="W145">
        <f t="shared" si="1"/>
        <v>0.984188570678448</v>
      </c>
    </row>
    <row r="146" ht="12" customHeight="1" spans="3:23">
      <c r="C146">
        <v>37</v>
      </c>
      <c r="D146">
        <f t="shared" si="3"/>
        <v>0.99141899481798</v>
      </c>
      <c r="E146">
        <f t="shared" si="3"/>
        <v>0.989831255314289</v>
      </c>
      <c r="F146">
        <f t="shared" si="3"/>
        <v>0.988995420969432</v>
      </c>
      <c r="G146">
        <f t="shared" si="3"/>
        <v>0.988400129056958</v>
      </c>
      <c r="H146">
        <f t="shared" si="3"/>
        <v>0.989408277338165</v>
      </c>
      <c r="I146">
        <f t="shared" si="3"/>
        <v>0.990705956920721</v>
      </c>
      <c r="J146">
        <f t="shared" si="3"/>
        <v>0.991998552742327</v>
      </c>
      <c r="K146">
        <f t="shared" si="3"/>
        <v>0.992412086730403</v>
      </c>
      <c r="L146">
        <f t="shared" si="3"/>
        <v>0.993700415697572</v>
      </c>
      <c r="M146">
        <f t="shared" si="3"/>
        <v>0.992595437088065</v>
      </c>
      <c r="N146">
        <f t="shared" si="3"/>
        <v>0.990724769494242</v>
      </c>
      <c r="O146">
        <f t="shared" si="3"/>
        <v>0.987942074110375</v>
      </c>
      <c r="P146">
        <f t="shared" si="3"/>
        <v>0.988524321620893</v>
      </c>
      <c r="Q146">
        <f t="shared" si="3"/>
        <v>0.985829961237603</v>
      </c>
      <c r="R146">
        <f t="shared" si="3"/>
        <v>0.982307500139485</v>
      </c>
      <c r="S146">
        <f t="shared" si="3"/>
        <v>0.988069969088113</v>
      </c>
      <c r="T146">
        <f t="shared" si="3"/>
        <v>0.989314401392557</v>
      </c>
      <c r="U146">
        <f t="shared" si="3"/>
        <v>0.991440220819804</v>
      </c>
      <c r="V146">
        <f t="shared" si="3"/>
        <v>0.992255758016343</v>
      </c>
      <c r="W146">
        <f t="shared" si="1"/>
        <v>0.991949695044091</v>
      </c>
    </row>
    <row r="147" ht="12" customHeight="1" spans="3:23">
      <c r="C147">
        <v>38</v>
      </c>
      <c r="D147">
        <f t="shared" si="3"/>
        <v>0.99141899481798</v>
      </c>
      <c r="E147">
        <f t="shared" si="3"/>
        <v>0.991264657722589</v>
      </c>
      <c r="F147">
        <f t="shared" si="3"/>
        <v>0.992206939897511</v>
      </c>
      <c r="G147">
        <f t="shared" si="3"/>
        <v>0.993746911503123</v>
      </c>
      <c r="H147">
        <f t="shared" si="3"/>
        <v>0.992801430132587</v>
      </c>
      <c r="I147">
        <f t="shared" si="3"/>
        <v>0.991989301191227</v>
      </c>
      <c r="J147">
        <f t="shared" si="3"/>
        <v>0.99071340587602</v>
      </c>
      <c r="K147">
        <f t="shared" si="3"/>
        <v>0.99034508565552</v>
      </c>
      <c r="L147">
        <f t="shared" si="3"/>
        <v>0.989454535026101</v>
      </c>
      <c r="M147">
        <f t="shared" si="3"/>
        <v>0.987911628727301</v>
      </c>
      <c r="N147">
        <f t="shared" si="3"/>
        <v>0.985468038201191</v>
      </c>
      <c r="O147">
        <f t="shared" si="3"/>
        <v>0.98830060155291</v>
      </c>
      <c r="P147">
        <f t="shared" si="3"/>
        <v>0.991694429840267</v>
      </c>
      <c r="Q147">
        <f t="shared" si="3"/>
        <v>0.986531546398679</v>
      </c>
      <c r="R147">
        <f t="shared" si="3"/>
        <v>0.984845613901447</v>
      </c>
      <c r="S147">
        <f t="shared" si="3"/>
        <v>0.988735398097329</v>
      </c>
      <c r="T147">
        <f t="shared" si="3"/>
        <v>0.987857042679926</v>
      </c>
      <c r="U147">
        <f t="shared" si="3"/>
        <v>0.986382894767813</v>
      </c>
      <c r="V147">
        <f t="shared" si="3"/>
        <v>0.986485340031245</v>
      </c>
      <c r="W147">
        <f t="shared" si="1"/>
        <v>0.989469012662993</v>
      </c>
    </row>
    <row r="148" ht="12" customHeight="1" spans="3:23">
      <c r="C148">
        <v>39</v>
      </c>
      <c r="D148">
        <f t="shared" si="3"/>
        <v>0.99141899481798</v>
      </c>
      <c r="E148">
        <f t="shared" si="3"/>
        <v>0.99089927261108</v>
      </c>
      <c r="F148">
        <f t="shared" si="3"/>
        <v>0.992445035857797</v>
      </c>
      <c r="G148">
        <f t="shared" si="3"/>
        <v>0.99436151838857</v>
      </c>
      <c r="H148">
        <f t="shared" si="3"/>
        <v>0.994148429287644</v>
      </c>
      <c r="I148">
        <f t="shared" si="3"/>
        <v>0.994274362478879</v>
      </c>
      <c r="J148">
        <f t="shared" si="3"/>
        <v>0.992431498425146</v>
      </c>
      <c r="K148">
        <f t="shared" si="3"/>
        <v>0.993041533783366</v>
      </c>
      <c r="L148">
        <f t="shared" si="3"/>
        <v>0.993479792188962</v>
      </c>
      <c r="M148">
        <f t="shared" si="3"/>
        <v>0.994784337595679</v>
      </c>
      <c r="N148">
        <f t="shared" si="3"/>
        <v>0.995773019369976</v>
      </c>
      <c r="O148">
        <f t="shared" si="3"/>
        <v>0.996654906686874</v>
      </c>
      <c r="P148">
        <f t="shared" si="3"/>
        <v>0.997123984505034</v>
      </c>
      <c r="Q148">
        <f t="shared" si="3"/>
        <v>0.997471440592061</v>
      </c>
      <c r="R148">
        <f t="shared" si="3"/>
        <v>0.997087658347596</v>
      </c>
      <c r="S148">
        <f t="shared" si="3"/>
        <v>0.996507204728172</v>
      </c>
      <c r="T148">
        <f t="shared" si="3"/>
        <v>0.995625438127945</v>
      </c>
      <c r="U148">
        <f t="shared" si="3"/>
        <v>0.995588171598762</v>
      </c>
      <c r="V148">
        <f t="shared" si="3"/>
        <v>0.994761436210827</v>
      </c>
      <c r="W148">
        <f t="shared" si="1"/>
        <v>0.995249424554857</v>
      </c>
    </row>
    <row r="149" ht="12" customHeight="1" spans="3:23">
      <c r="C149">
        <v>40</v>
      </c>
      <c r="D149">
        <f t="shared" si="3"/>
        <v>0.99141899481798</v>
      </c>
      <c r="E149">
        <f t="shared" si="3"/>
        <v>0.99131954532173</v>
      </c>
      <c r="F149">
        <f t="shared" si="3"/>
        <v>0.987868923946847</v>
      </c>
      <c r="G149">
        <f t="shared" si="3"/>
        <v>0.982928200684641</v>
      </c>
      <c r="H149">
        <f t="shared" si="3"/>
        <v>0.982151192533659</v>
      </c>
      <c r="I149">
        <f t="shared" si="3"/>
        <v>0.98560801088222</v>
      </c>
      <c r="J149">
        <f t="shared" si="3"/>
        <v>0.98774916929482</v>
      </c>
      <c r="K149">
        <f t="shared" si="3"/>
        <v>0.98434699157045</v>
      </c>
      <c r="L149">
        <f t="shared" si="3"/>
        <v>0.985802498669192</v>
      </c>
      <c r="M149">
        <f t="shared" si="3"/>
        <v>0.989861862352849</v>
      </c>
      <c r="N149">
        <f t="shared" si="3"/>
        <v>0.989412401380991</v>
      </c>
      <c r="O149">
        <f t="shared" si="3"/>
        <v>0.990247582152814</v>
      </c>
      <c r="P149">
        <f t="shared" si="3"/>
        <v>0.989637054527818</v>
      </c>
      <c r="Q149">
        <f t="shared" si="3"/>
        <v>0.988037449828137</v>
      </c>
      <c r="R149">
        <f t="shared" si="3"/>
        <v>0.990181427904157</v>
      </c>
      <c r="S149">
        <f t="shared" si="3"/>
        <v>0.99125002243473</v>
      </c>
      <c r="T149">
        <f t="shared" si="3"/>
        <v>0.989942150457355</v>
      </c>
      <c r="U149">
        <f t="shared" si="3"/>
        <v>0.986673106482097</v>
      </c>
      <c r="V149">
        <f t="shared" si="3"/>
        <v>0.985626512360303</v>
      </c>
      <c r="W149">
        <f t="shared" si="1"/>
        <v>0.985695387833709</v>
      </c>
    </row>
    <row r="150" ht="12" customHeight="1" spans="3:23">
      <c r="C150">
        <v>41</v>
      </c>
      <c r="D150">
        <f t="shared" si="3"/>
        <v>0.99141899481798</v>
      </c>
      <c r="E150">
        <f t="shared" si="3"/>
        <v>0.993397043344813</v>
      </c>
      <c r="F150">
        <f t="shared" si="3"/>
        <v>0.992090795473233</v>
      </c>
      <c r="G150">
        <f t="shared" si="3"/>
        <v>0.992372729435575</v>
      </c>
      <c r="H150">
        <f t="shared" si="3"/>
        <v>0.991497423758735</v>
      </c>
      <c r="I150">
        <f t="shared" ref="D150:V163" si="4">EXP(-0.25*I48)</f>
        <v>0.990969459363084</v>
      </c>
      <c r="J150">
        <f t="shared" si="4"/>
        <v>0.989773599029986</v>
      </c>
      <c r="K150">
        <f t="shared" si="4"/>
        <v>0.99040066579682</v>
      </c>
      <c r="L150">
        <f t="shared" si="4"/>
        <v>0.989738309012032</v>
      </c>
      <c r="M150">
        <f t="shared" si="4"/>
        <v>0.987916763846911</v>
      </c>
      <c r="N150">
        <f t="shared" si="4"/>
        <v>0.987718587009771</v>
      </c>
      <c r="O150">
        <f t="shared" si="4"/>
        <v>0.990557647556405</v>
      </c>
      <c r="P150">
        <f t="shared" si="4"/>
        <v>0.988546267946003</v>
      </c>
      <c r="Q150">
        <f t="shared" si="4"/>
        <v>0.987494095851859</v>
      </c>
      <c r="R150">
        <f t="shared" si="4"/>
        <v>0.986953293459198</v>
      </c>
      <c r="S150">
        <f t="shared" si="4"/>
        <v>0.98568169724629</v>
      </c>
      <c r="T150">
        <f t="shared" si="4"/>
        <v>0.986106061941663</v>
      </c>
      <c r="U150">
        <f t="shared" si="4"/>
        <v>0.983194607362858</v>
      </c>
      <c r="V150">
        <f t="shared" si="4"/>
        <v>0.986606596573941</v>
      </c>
      <c r="W150">
        <f t="shared" si="1"/>
        <v>0.988662180130804</v>
      </c>
    </row>
    <row r="151" ht="12" customHeight="1" spans="3:23">
      <c r="C151">
        <v>42</v>
      </c>
      <c r="D151">
        <f t="shared" si="4"/>
        <v>0.99141899481798</v>
      </c>
      <c r="E151">
        <f t="shared" si="4"/>
        <v>0.990453189150819</v>
      </c>
      <c r="F151">
        <f t="shared" si="4"/>
        <v>0.988506204469396</v>
      </c>
      <c r="G151">
        <f t="shared" si="4"/>
        <v>0.98758513225977</v>
      </c>
      <c r="H151">
        <f t="shared" si="4"/>
        <v>0.985875590687688</v>
      </c>
      <c r="I151">
        <f t="shared" si="4"/>
        <v>0.986983684678371</v>
      </c>
      <c r="J151">
        <f t="shared" si="4"/>
        <v>0.985466902779294</v>
      </c>
      <c r="K151">
        <f t="shared" si="4"/>
        <v>0.98332062710082</v>
      </c>
      <c r="L151">
        <f t="shared" si="4"/>
        <v>0.98498797146484</v>
      </c>
      <c r="M151">
        <f t="shared" si="4"/>
        <v>0.984550431614201</v>
      </c>
      <c r="N151">
        <f t="shared" si="4"/>
        <v>0.988449356621886</v>
      </c>
      <c r="O151">
        <f t="shared" si="4"/>
        <v>0.985855497653253</v>
      </c>
      <c r="P151">
        <f t="shared" si="4"/>
        <v>0.986080553205181</v>
      </c>
      <c r="Q151">
        <f t="shared" si="4"/>
        <v>0.989587720002895</v>
      </c>
      <c r="R151">
        <f t="shared" si="4"/>
        <v>0.987307185985502</v>
      </c>
      <c r="S151">
        <f t="shared" si="4"/>
        <v>0.986469525019788</v>
      </c>
      <c r="T151">
        <f t="shared" si="4"/>
        <v>0.986089326538169</v>
      </c>
      <c r="U151">
        <f t="shared" si="4"/>
        <v>0.985875049667408</v>
      </c>
      <c r="V151">
        <f t="shared" si="4"/>
        <v>0.990942573419381</v>
      </c>
      <c r="W151">
        <f t="shared" si="1"/>
        <v>0.987035087682149</v>
      </c>
    </row>
    <row r="152" ht="12" customHeight="1" spans="3:23">
      <c r="C152">
        <v>43</v>
      </c>
      <c r="D152">
        <f t="shared" si="4"/>
        <v>0.99141899481798</v>
      </c>
      <c r="E152">
        <f t="shared" si="4"/>
        <v>0.992739889685051</v>
      </c>
      <c r="F152">
        <f t="shared" si="4"/>
        <v>0.992570636271089</v>
      </c>
      <c r="G152">
        <f t="shared" si="4"/>
        <v>0.992549316703434</v>
      </c>
      <c r="H152">
        <f t="shared" si="4"/>
        <v>0.989052244231467</v>
      </c>
      <c r="I152">
        <f t="shared" si="4"/>
        <v>0.987166205314326</v>
      </c>
      <c r="J152">
        <f t="shared" si="4"/>
        <v>0.987935796504817</v>
      </c>
      <c r="K152">
        <f t="shared" si="4"/>
        <v>0.987792177952233</v>
      </c>
      <c r="L152">
        <f t="shared" si="4"/>
        <v>0.985555685860066</v>
      </c>
      <c r="M152">
        <f t="shared" si="4"/>
        <v>0.988673326578857</v>
      </c>
      <c r="N152">
        <f t="shared" si="4"/>
        <v>0.989618739574852</v>
      </c>
      <c r="O152">
        <f t="shared" si="4"/>
        <v>0.990073096189778</v>
      </c>
      <c r="P152">
        <f t="shared" si="4"/>
        <v>0.991596594629999</v>
      </c>
      <c r="Q152">
        <f t="shared" si="4"/>
        <v>0.988522644128532</v>
      </c>
      <c r="R152">
        <f t="shared" si="4"/>
        <v>0.990598677017196</v>
      </c>
      <c r="S152">
        <f t="shared" si="4"/>
        <v>0.989932677259588</v>
      </c>
      <c r="T152">
        <f t="shared" si="4"/>
        <v>0.989685636438367</v>
      </c>
      <c r="U152">
        <f t="shared" si="4"/>
        <v>0.990413884338328</v>
      </c>
      <c r="V152">
        <f t="shared" si="4"/>
        <v>0.990643015625965</v>
      </c>
      <c r="W152">
        <f t="shared" si="1"/>
        <v>0.986418034239641</v>
      </c>
    </row>
    <row r="153" ht="12" customHeight="1" spans="3:23">
      <c r="C153">
        <v>44</v>
      </c>
      <c r="D153">
        <f t="shared" si="4"/>
        <v>0.99141899481798</v>
      </c>
      <c r="E153">
        <f t="shared" si="4"/>
        <v>0.98961527244306</v>
      </c>
      <c r="F153">
        <f t="shared" si="4"/>
        <v>0.989601721813819</v>
      </c>
      <c r="G153">
        <f t="shared" si="4"/>
        <v>0.989498068586885</v>
      </c>
      <c r="H153">
        <f t="shared" si="4"/>
        <v>0.986592332735496</v>
      </c>
      <c r="I153">
        <f t="shared" si="4"/>
        <v>0.988131995771386</v>
      </c>
      <c r="J153">
        <f t="shared" si="4"/>
        <v>0.990101138534126</v>
      </c>
      <c r="K153">
        <f t="shared" si="4"/>
        <v>0.990668752701025</v>
      </c>
      <c r="L153">
        <f t="shared" si="4"/>
        <v>0.991742496248687</v>
      </c>
      <c r="M153">
        <f t="shared" si="4"/>
        <v>0.993008428547313</v>
      </c>
      <c r="N153">
        <f t="shared" si="4"/>
        <v>0.992013247707412</v>
      </c>
      <c r="O153">
        <f t="shared" si="4"/>
        <v>0.98993004699822</v>
      </c>
      <c r="P153">
        <f t="shared" si="4"/>
        <v>0.987184044373419</v>
      </c>
      <c r="Q153">
        <f t="shared" si="4"/>
        <v>0.985137159528737</v>
      </c>
      <c r="R153">
        <f t="shared" si="4"/>
        <v>0.984354217305025</v>
      </c>
      <c r="S153">
        <f t="shared" si="4"/>
        <v>0.982110280711314</v>
      </c>
      <c r="T153">
        <f t="shared" si="4"/>
        <v>0.981000211527342</v>
      </c>
      <c r="U153">
        <f t="shared" si="4"/>
        <v>0.978226537466098</v>
      </c>
      <c r="V153">
        <f t="shared" si="4"/>
        <v>0.977756631673035</v>
      </c>
      <c r="W153">
        <f t="shared" si="1"/>
        <v>0.980479200406546</v>
      </c>
    </row>
    <row r="154" ht="12" customHeight="1" spans="3:23">
      <c r="C154">
        <v>45</v>
      </c>
      <c r="D154">
        <f t="shared" si="4"/>
        <v>0.99141899481798</v>
      </c>
      <c r="E154">
        <f t="shared" si="4"/>
        <v>0.990323795809936</v>
      </c>
      <c r="F154">
        <f t="shared" si="4"/>
        <v>0.990657264747261</v>
      </c>
      <c r="G154">
        <f t="shared" si="4"/>
        <v>0.9901187716071</v>
      </c>
      <c r="H154">
        <f t="shared" si="4"/>
        <v>0.986141047011497</v>
      </c>
      <c r="I154">
        <f t="shared" si="4"/>
        <v>0.984610623385469</v>
      </c>
      <c r="J154">
        <f t="shared" si="4"/>
        <v>0.984057720494895</v>
      </c>
      <c r="K154">
        <f t="shared" si="4"/>
        <v>0.98219770758964</v>
      </c>
      <c r="L154">
        <f t="shared" si="4"/>
        <v>0.983533816696791</v>
      </c>
      <c r="M154">
        <f t="shared" si="4"/>
        <v>0.984517976943347</v>
      </c>
      <c r="N154">
        <f t="shared" si="4"/>
        <v>0.985994140138104</v>
      </c>
      <c r="O154">
        <f t="shared" si="4"/>
        <v>0.988368415942737</v>
      </c>
      <c r="P154">
        <f t="shared" si="4"/>
        <v>0.988964457962866</v>
      </c>
      <c r="Q154">
        <f t="shared" si="4"/>
        <v>0.985279177306876</v>
      </c>
      <c r="R154">
        <f t="shared" si="4"/>
        <v>0.985246925719602</v>
      </c>
      <c r="S154">
        <f t="shared" si="4"/>
        <v>0.984779262866766</v>
      </c>
      <c r="T154">
        <f t="shared" si="4"/>
        <v>0.985532943767659</v>
      </c>
      <c r="U154">
        <f t="shared" si="4"/>
        <v>0.984112265809865</v>
      </c>
      <c r="V154">
        <f t="shared" si="4"/>
        <v>0.977637064928466</v>
      </c>
      <c r="W154">
        <f t="shared" si="1"/>
        <v>0.979266434883512</v>
      </c>
    </row>
    <row r="155" ht="12" customHeight="1" spans="3:23">
      <c r="C155">
        <v>46</v>
      </c>
      <c r="D155">
        <f t="shared" si="4"/>
        <v>0.99141899481798</v>
      </c>
      <c r="E155">
        <f t="shared" si="4"/>
        <v>0.990935594595338</v>
      </c>
      <c r="F155">
        <f t="shared" si="4"/>
        <v>0.991820270716752</v>
      </c>
      <c r="G155">
        <f t="shared" si="4"/>
        <v>0.990150728055376</v>
      </c>
      <c r="H155">
        <f t="shared" si="4"/>
        <v>0.990433722863179</v>
      </c>
      <c r="I155">
        <f t="shared" si="4"/>
        <v>0.990248163887118</v>
      </c>
      <c r="J155">
        <f t="shared" si="4"/>
        <v>0.989688926961959</v>
      </c>
      <c r="K155">
        <f t="shared" si="4"/>
        <v>0.981905679978409</v>
      </c>
      <c r="L155">
        <f t="shared" si="4"/>
        <v>0.981524380819817</v>
      </c>
      <c r="M155">
        <f t="shared" si="4"/>
        <v>0.981142924873177</v>
      </c>
      <c r="N155">
        <f t="shared" si="4"/>
        <v>0.982190684383846</v>
      </c>
      <c r="O155">
        <f t="shared" si="4"/>
        <v>0.98358066487697</v>
      </c>
      <c r="P155">
        <f t="shared" si="4"/>
        <v>0.981026158808724</v>
      </c>
      <c r="Q155">
        <f t="shared" si="4"/>
        <v>0.98611982065486</v>
      </c>
      <c r="R155">
        <f t="shared" si="4"/>
        <v>0.988860889843595</v>
      </c>
      <c r="S155">
        <f t="shared" si="4"/>
        <v>0.987474768187218</v>
      </c>
      <c r="T155">
        <f t="shared" si="4"/>
        <v>0.98798052444417</v>
      </c>
      <c r="U155">
        <f t="shared" si="4"/>
        <v>0.987224531110724</v>
      </c>
      <c r="V155">
        <f t="shared" si="4"/>
        <v>0.987167859045573</v>
      </c>
      <c r="W155">
        <f t="shared" si="1"/>
        <v>0.988174802847928</v>
      </c>
    </row>
    <row r="156" ht="12" customHeight="1" spans="3:23">
      <c r="C156">
        <v>47</v>
      </c>
      <c r="D156">
        <f t="shared" si="4"/>
        <v>0.99141899481798</v>
      </c>
      <c r="E156">
        <f t="shared" si="4"/>
        <v>0.990156718210863</v>
      </c>
      <c r="F156">
        <f t="shared" si="4"/>
        <v>0.986597313322527</v>
      </c>
      <c r="G156">
        <f t="shared" si="4"/>
        <v>0.98477175291759</v>
      </c>
      <c r="H156">
        <f t="shared" si="4"/>
        <v>0.98184894096868</v>
      </c>
      <c r="I156">
        <f t="shared" si="4"/>
        <v>0.98037498919351</v>
      </c>
      <c r="J156">
        <f t="shared" si="4"/>
        <v>0.975458243731168</v>
      </c>
      <c r="K156">
        <f t="shared" si="4"/>
        <v>0.975869133556281</v>
      </c>
      <c r="L156">
        <f t="shared" si="4"/>
        <v>0.981778930401338</v>
      </c>
      <c r="M156">
        <f t="shared" si="4"/>
        <v>0.981181523476826</v>
      </c>
      <c r="N156">
        <f t="shared" si="4"/>
        <v>0.975648940643823</v>
      </c>
      <c r="O156">
        <f t="shared" si="4"/>
        <v>0.976460230346887</v>
      </c>
      <c r="P156">
        <f t="shared" si="4"/>
        <v>0.97647830398389</v>
      </c>
      <c r="Q156">
        <f t="shared" si="4"/>
        <v>0.972880700782513</v>
      </c>
      <c r="R156">
        <f t="shared" si="4"/>
        <v>0.973631794293289</v>
      </c>
      <c r="S156">
        <f t="shared" si="4"/>
        <v>0.976227124864204</v>
      </c>
      <c r="T156">
        <f t="shared" si="4"/>
        <v>0.973930244900419</v>
      </c>
      <c r="U156">
        <f t="shared" si="4"/>
        <v>0.970943940325019</v>
      </c>
      <c r="V156">
        <f t="shared" si="4"/>
        <v>0.962743174613337</v>
      </c>
      <c r="W156">
        <f t="shared" si="1"/>
        <v>0.958866258020878</v>
      </c>
    </row>
    <row r="157" ht="12" customHeight="1" spans="3:23">
      <c r="C157">
        <v>48</v>
      </c>
      <c r="D157">
        <f t="shared" si="4"/>
        <v>0.99141899481798</v>
      </c>
      <c r="E157">
        <f t="shared" si="4"/>
        <v>0.989177875971508</v>
      </c>
      <c r="F157">
        <f t="shared" si="4"/>
        <v>0.990243326424858</v>
      </c>
      <c r="G157">
        <f t="shared" si="4"/>
        <v>0.991577871856239</v>
      </c>
      <c r="H157">
        <f t="shared" si="4"/>
        <v>0.991561944598892</v>
      </c>
      <c r="I157">
        <f t="shared" si="4"/>
        <v>0.991029058321242</v>
      </c>
      <c r="J157">
        <f t="shared" si="4"/>
        <v>0.991269995170403</v>
      </c>
      <c r="K157">
        <f t="shared" si="4"/>
        <v>0.99053257474804</v>
      </c>
      <c r="L157">
        <f t="shared" si="4"/>
        <v>0.986591458372694</v>
      </c>
      <c r="M157">
        <f t="shared" si="4"/>
        <v>0.98620676873985</v>
      </c>
      <c r="N157">
        <f t="shared" si="4"/>
        <v>0.975555062525743</v>
      </c>
      <c r="O157">
        <f t="shared" si="4"/>
        <v>0.973373316361573</v>
      </c>
      <c r="P157">
        <f t="shared" si="4"/>
        <v>0.970840018627684</v>
      </c>
      <c r="Q157">
        <f t="shared" si="4"/>
        <v>0.973374992036517</v>
      </c>
      <c r="R157">
        <f t="shared" si="4"/>
        <v>0.969474695572166</v>
      </c>
      <c r="S157">
        <f t="shared" si="4"/>
        <v>0.9602554065265</v>
      </c>
      <c r="T157">
        <f t="shared" si="4"/>
        <v>0.961039865868558</v>
      </c>
      <c r="U157">
        <f t="shared" si="4"/>
        <v>0.962991911610138</v>
      </c>
      <c r="V157">
        <f t="shared" si="4"/>
        <v>0.950421288958121</v>
      </c>
      <c r="W157">
        <f t="shared" si="1"/>
        <v>0.953662529073699</v>
      </c>
    </row>
    <row r="158" ht="12" customHeight="1" spans="3:23">
      <c r="C158">
        <v>49</v>
      </c>
      <c r="D158">
        <f t="shared" si="4"/>
        <v>0.99141899481798</v>
      </c>
      <c r="E158">
        <f t="shared" si="4"/>
        <v>0.991569721910696</v>
      </c>
      <c r="F158">
        <f t="shared" si="4"/>
        <v>0.990531924771978</v>
      </c>
      <c r="G158">
        <f t="shared" si="4"/>
        <v>0.99248063114833</v>
      </c>
      <c r="H158">
        <f t="shared" si="4"/>
        <v>0.991363814944291</v>
      </c>
      <c r="I158">
        <f t="shared" si="4"/>
        <v>0.989745151180227</v>
      </c>
      <c r="J158">
        <f t="shared" si="4"/>
        <v>0.990776925479983</v>
      </c>
      <c r="K158">
        <f t="shared" si="4"/>
        <v>0.990273979242649</v>
      </c>
      <c r="L158">
        <f t="shared" si="4"/>
        <v>0.991245469980379</v>
      </c>
      <c r="M158">
        <f t="shared" si="4"/>
        <v>0.989909345448196</v>
      </c>
      <c r="N158">
        <f t="shared" si="4"/>
        <v>0.988885967331894</v>
      </c>
      <c r="O158">
        <f t="shared" si="4"/>
        <v>0.986287256924264</v>
      </c>
      <c r="P158">
        <f t="shared" si="4"/>
        <v>0.985031467056244</v>
      </c>
      <c r="Q158">
        <f t="shared" si="4"/>
        <v>0.985981103006161</v>
      </c>
      <c r="R158">
        <f t="shared" si="4"/>
        <v>0.986445661425375</v>
      </c>
      <c r="S158">
        <f t="shared" si="4"/>
        <v>0.988843070545491</v>
      </c>
      <c r="T158">
        <f t="shared" si="4"/>
        <v>0.988252994520067</v>
      </c>
      <c r="U158">
        <f t="shared" si="4"/>
        <v>0.990325959024531</v>
      </c>
      <c r="V158">
        <f t="shared" si="4"/>
        <v>0.987958165084887</v>
      </c>
      <c r="W158">
        <f t="shared" si="1"/>
        <v>0.988969511631151</v>
      </c>
    </row>
    <row r="159" ht="12" customHeight="1" spans="3:23">
      <c r="C159">
        <v>50</v>
      </c>
      <c r="D159">
        <f t="shared" si="4"/>
        <v>0.99141899481798</v>
      </c>
      <c r="E159">
        <f t="shared" si="4"/>
        <v>0.989791440817501</v>
      </c>
      <c r="F159">
        <f t="shared" si="4"/>
        <v>0.990467793119224</v>
      </c>
      <c r="G159">
        <f t="shared" si="4"/>
        <v>0.989502530927554</v>
      </c>
      <c r="H159">
        <f t="shared" si="4"/>
        <v>0.989322735808416</v>
      </c>
      <c r="I159">
        <f t="shared" si="4"/>
        <v>0.989778163058607</v>
      </c>
      <c r="J159">
        <f t="shared" si="4"/>
        <v>0.991370771819795</v>
      </c>
      <c r="K159">
        <f t="shared" si="4"/>
        <v>0.992062197979583</v>
      </c>
      <c r="L159">
        <f t="shared" si="4"/>
        <v>0.992810061932838</v>
      </c>
      <c r="M159">
        <f t="shared" si="4"/>
        <v>0.993224328626815</v>
      </c>
      <c r="N159">
        <f t="shared" si="4"/>
        <v>0.993137646628978</v>
      </c>
      <c r="O159">
        <f t="shared" si="4"/>
        <v>0.992521210047236</v>
      </c>
      <c r="P159">
        <f t="shared" si="4"/>
        <v>0.993787021188039</v>
      </c>
      <c r="Q159">
        <f t="shared" si="4"/>
        <v>0.99439299731356</v>
      </c>
      <c r="R159">
        <f t="shared" si="4"/>
        <v>0.994498797716993</v>
      </c>
      <c r="S159">
        <f t="shared" si="4"/>
        <v>0.99308052288697</v>
      </c>
      <c r="T159">
        <f t="shared" si="4"/>
        <v>0.993483312442249</v>
      </c>
      <c r="U159">
        <f t="shared" si="4"/>
        <v>0.99043381422471</v>
      </c>
      <c r="V159">
        <f t="shared" si="4"/>
        <v>0.989613815814701</v>
      </c>
      <c r="W159">
        <f t="shared" si="1"/>
        <v>0.990065330376742</v>
      </c>
    </row>
    <row r="160" ht="12" customHeight="1" spans="2:23">
      <c r="B160" s="1"/>
      <c r="C160" s="1">
        <v>51</v>
      </c>
      <c r="D160">
        <f t="shared" si="4"/>
        <v>0.99141899481798</v>
      </c>
      <c r="E160">
        <f t="shared" si="4"/>
        <v>0.992511249648642</v>
      </c>
      <c r="F160">
        <f t="shared" si="4"/>
        <v>0.993161007462731</v>
      </c>
      <c r="G160">
        <f t="shared" si="4"/>
        <v>0.992149575710325</v>
      </c>
      <c r="H160">
        <f t="shared" si="4"/>
        <v>0.989431668714859</v>
      </c>
      <c r="I160">
        <f t="shared" si="4"/>
        <v>0.986520663295138</v>
      </c>
      <c r="J160">
        <f t="shared" si="4"/>
        <v>0.983869305966329</v>
      </c>
      <c r="K160">
        <f t="shared" si="4"/>
        <v>0.972900562844691</v>
      </c>
      <c r="L160">
        <f t="shared" si="4"/>
        <v>0.973227654459471</v>
      </c>
      <c r="M160">
        <f t="shared" si="4"/>
        <v>0.971996395275685</v>
      </c>
      <c r="N160">
        <f t="shared" si="4"/>
        <v>0.976102493626407</v>
      </c>
      <c r="O160">
        <f t="shared" si="4"/>
        <v>0.955671228345855</v>
      </c>
      <c r="P160">
        <f t="shared" si="4"/>
        <v>0.962079376986655</v>
      </c>
      <c r="Q160">
        <f t="shared" si="4"/>
        <v>0.961928997256456</v>
      </c>
      <c r="R160">
        <f t="shared" si="4"/>
        <v>0.969348665393259</v>
      </c>
      <c r="S160">
        <f t="shared" si="4"/>
        <v>0.961316555242427</v>
      </c>
      <c r="T160">
        <f t="shared" si="4"/>
        <v>0.962347628062725</v>
      </c>
      <c r="U160">
        <f t="shared" si="4"/>
        <v>0.963755461932022</v>
      </c>
      <c r="V160">
        <f t="shared" si="4"/>
        <v>0.964043084115078</v>
      </c>
      <c r="W160">
        <f t="shared" si="1"/>
        <v>0.96170440761323</v>
      </c>
    </row>
    <row r="161" ht="12" customHeight="1" spans="3:23">
      <c r="C161">
        <v>52</v>
      </c>
      <c r="D161">
        <f t="shared" si="4"/>
        <v>0.99141899481798</v>
      </c>
      <c r="E161">
        <f t="shared" si="4"/>
        <v>0.992237630292728</v>
      </c>
      <c r="F161">
        <f t="shared" si="4"/>
        <v>0.991708193447618</v>
      </c>
      <c r="G161">
        <f t="shared" si="4"/>
        <v>0.991466005204537</v>
      </c>
      <c r="H161">
        <f t="shared" si="4"/>
        <v>0.992191394784456</v>
      </c>
      <c r="I161">
        <f t="shared" si="4"/>
        <v>0.991285573394203</v>
      </c>
      <c r="J161">
        <f t="shared" si="4"/>
        <v>0.992380112645145</v>
      </c>
      <c r="K161">
        <f t="shared" si="4"/>
        <v>0.993442829326731</v>
      </c>
      <c r="L161">
        <f t="shared" si="4"/>
        <v>0.992336655327032</v>
      </c>
      <c r="M161">
        <f t="shared" si="4"/>
        <v>0.990907087777166</v>
      </c>
      <c r="N161">
        <f t="shared" si="4"/>
        <v>0.988923141734186</v>
      </c>
      <c r="O161">
        <f t="shared" si="4"/>
        <v>0.988626530271865</v>
      </c>
      <c r="P161">
        <f t="shared" si="4"/>
        <v>0.989774711114495</v>
      </c>
      <c r="Q161">
        <f t="shared" si="4"/>
        <v>0.989426426177252</v>
      </c>
      <c r="R161">
        <f t="shared" si="4"/>
        <v>0.98768430756834</v>
      </c>
      <c r="S161">
        <f t="shared" si="4"/>
        <v>0.989379284990811</v>
      </c>
      <c r="T161">
        <f t="shared" si="4"/>
        <v>0.988614050774869</v>
      </c>
      <c r="U161">
        <f t="shared" si="4"/>
        <v>0.987897996922096</v>
      </c>
      <c r="V161">
        <f t="shared" si="4"/>
        <v>0.989274477632454</v>
      </c>
      <c r="W161">
        <f t="shared" si="1"/>
        <v>0.987924846800374</v>
      </c>
    </row>
    <row r="162" ht="12" customHeight="1" spans="3:23">
      <c r="C162">
        <v>53</v>
      </c>
      <c r="D162">
        <f t="shared" si="4"/>
        <v>0.99141899481798</v>
      </c>
      <c r="E162">
        <f t="shared" si="4"/>
        <v>0.990244010310821</v>
      </c>
      <c r="F162">
        <f t="shared" si="4"/>
        <v>0.990721789648587</v>
      </c>
      <c r="G162">
        <f t="shared" si="4"/>
        <v>0.987534156325706</v>
      </c>
      <c r="H162">
        <f t="shared" si="4"/>
        <v>0.988222184882603</v>
      </c>
      <c r="I162">
        <f t="shared" si="4"/>
        <v>0.987187136655297</v>
      </c>
      <c r="J162">
        <f t="shared" si="4"/>
        <v>0.984199012313321</v>
      </c>
      <c r="K162">
        <f t="shared" si="4"/>
        <v>0.984999871032968</v>
      </c>
      <c r="L162">
        <f t="shared" si="4"/>
        <v>0.987530315373033</v>
      </c>
      <c r="M162">
        <f t="shared" si="4"/>
        <v>0.98729268266599</v>
      </c>
      <c r="N162">
        <f t="shared" si="4"/>
        <v>0.985395926436305</v>
      </c>
      <c r="O162">
        <f t="shared" si="4"/>
        <v>0.987038413582279</v>
      </c>
      <c r="P162">
        <f t="shared" si="4"/>
        <v>0.985908598867592</v>
      </c>
      <c r="Q162">
        <f t="shared" si="4"/>
        <v>0.979832644961588</v>
      </c>
      <c r="R162">
        <f t="shared" si="4"/>
        <v>0.979856661816302</v>
      </c>
      <c r="S162">
        <f t="shared" si="4"/>
        <v>0.982247938879127</v>
      </c>
      <c r="T162">
        <f t="shared" si="4"/>
        <v>0.979903692018903</v>
      </c>
      <c r="U162">
        <f t="shared" si="4"/>
        <v>0.981835481836569</v>
      </c>
      <c r="V162">
        <f t="shared" si="4"/>
        <v>0.980822168030882</v>
      </c>
      <c r="W162">
        <f t="shared" si="1"/>
        <v>0.984348099811597</v>
      </c>
    </row>
    <row r="163" ht="12" customHeight="1" spans="3:23">
      <c r="C163">
        <v>54</v>
      </c>
      <c r="D163">
        <f t="shared" si="4"/>
        <v>0.99141899481798</v>
      </c>
      <c r="E163">
        <f t="shared" si="4"/>
        <v>0.991758833534213</v>
      </c>
      <c r="F163">
        <f t="shared" si="4"/>
        <v>0.99190686870272</v>
      </c>
      <c r="G163">
        <f t="shared" si="4"/>
        <v>0.991813474468209</v>
      </c>
      <c r="H163">
        <f t="shared" si="4"/>
        <v>0.993392915340729</v>
      </c>
      <c r="I163">
        <f t="shared" si="4"/>
        <v>0.995399315494921</v>
      </c>
      <c r="J163">
        <f t="shared" si="4"/>
        <v>0.994381852470947</v>
      </c>
      <c r="K163">
        <f t="shared" si="4"/>
        <v>0.993820148264454</v>
      </c>
      <c r="L163">
        <f t="shared" si="4"/>
        <v>0.993097619600072</v>
      </c>
      <c r="M163">
        <f t="shared" si="4"/>
        <v>0.990798588689387</v>
      </c>
      <c r="N163">
        <f t="shared" si="4"/>
        <v>0.990697717430684</v>
      </c>
      <c r="O163">
        <f t="shared" si="4"/>
        <v>0.989991011281665</v>
      </c>
      <c r="P163">
        <f t="shared" si="4"/>
        <v>0.985878726553045</v>
      </c>
      <c r="Q163">
        <f t="shared" ref="D163:V177" si="5">EXP(-0.25*Q61)</f>
        <v>0.98431428525113</v>
      </c>
      <c r="R163">
        <f t="shared" si="5"/>
        <v>0.985157492113798</v>
      </c>
      <c r="S163">
        <f t="shared" si="5"/>
        <v>0.980392889303823</v>
      </c>
      <c r="T163">
        <f t="shared" si="5"/>
        <v>0.980498202221406</v>
      </c>
      <c r="U163">
        <f t="shared" si="5"/>
        <v>0.980859470058971</v>
      </c>
      <c r="V163">
        <f t="shared" si="5"/>
        <v>0.980328222237992</v>
      </c>
      <c r="W163">
        <f t="shared" si="1"/>
        <v>0.978532577887176</v>
      </c>
    </row>
    <row r="164" ht="12" customHeight="1" spans="3:23">
      <c r="C164">
        <v>55</v>
      </c>
      <c r="D164">
        <f t="shared" si="5"/>
        <v>0.99141899481798</v>
      </c>
      <c r="E164">
        <f t="shared" si="5"/>
        <v>0.98758745627426</v>
      </c>
      <c r="F164">
        <f t="shared" si="5"/>
        <v>0.983998214843471</v>
      </c>
      <c r="G164">
        <f t="shared" si="5"/>
        <v>0.987033926180793</v>
      </c>
      <c r="H164">
        <f t="shared" si="5"/>
        <v>0.989257198742552</v>
      </c>
      <c r="I164">
        <f t="shared" si="5"/>
        <v>0.987500326924144</v>
      </c>
      <c r="J164">
        <f t="shared" si="5"/>
        <v>0.985755494239648</v>
      </c>
      <c r="K164">
        <f t="shared" si="5"/>
        <v>0.986157844859923</v>
      </c>
      <c r="L164">
        <f t="shared" si="5"/>
        <v>0.988254881661474</v>
      </c>
      <c r="M164">
        <f t="shared" si="5"/>
        <v>0.986273996680867</v>
      </c>
      <c r="N164">
        <f t="shared" si="5"/>
        <v>0.988389462680272</v>
      </c>
      <c r="O164">
        <f t="shared" si="5"/>
        <v>0.991731882633793</v>
      </c>
      <c r="P164">
        <f t="shared" si="5"/>
        <v>0.991611231343736</v>
      </c>
      <c r="Q164">
        <f t="shared" si="5"/>
        <v>0.991875909126543</v>
      </c>
      <c r="R164">
        <f t="shared" si="5"/>
        <v>0.990030406669597</v>
      </c>
      <c r="S164">
        <f t="shared" si="5"/>
        <v>0.990529662502912</v>
      </c>
      <c r="T164">
        <f t="shared" si="5"/>
        <v>0.991604805389896</v>
      </c>
      <c r="U164">
        <f t="shared" si="5"/>
        <v>0.992116562074806</v>
      </c>
      <c r="V164">
        <f t="shared" si="5"/>
        <v>0.991259451197594</v>
      </c>
      <c r="W164">
        <f t="shared" si="1"/>
        <v>0.992117959612339</v>
      </c>
    </row>
    <row r="165" ht="12" customHeight="1" spans="3:23">
      <c r="C165">
        <v>56</v>
      </c>
      <c r="D165">
        <f t="shared" si="5"/>
        <v>0.99141899481798</v>
      </c>
      <c r="E165">
        <f t="shared" si="5"/>
        <v>0.988067645693438</v>
      </c>
      <c r="F165">
        <f t="shared" si="5"/>
        <v>0.986939576010199</v>
      </c>
      <c r="G165">
        <f t="shared" si="5"/>
        <v>0.985693080773939</v>
      </c>
      <c r="H165">
        <f t="shared" si="5"/>
        <v>0.982492346097477</v>
      </c>
      <c r="I165">
        <f t="shared" si="5"/>
        <v>0.983136500022778</v>
      </c>
      <c r="J165">
        <f t="shared" si="5"/>
        <v>0.978549664150935</v>
      </c>
      <c r="K165">
        <f t="shared" si="5"/>
        <v>0.979192158536596</v>
      </c>
      <c r="L165">
        <f t="shared" si="5"/>
        <v>0.981773359369556</v>
      </c>
      <c r="M165">
        <f t="shared" si="5"/>
        <v>0.983031608582665</v>
      </c>
      <c r="N165">
        <f t="shared" si="5"/>
        <v>0.982366456707114</v>
      </c>
      <c r="O165">
        <f t="shared" si="5"/>
        <v>0.985024222299209</v>
      </c>
      <c r="P165">
        <f t="shared" si="5"/>
        <v>0.98773827378074</v>
      </c>
      <c r="Q165">
        <f t="shared" si="5"/>
        <v>0.98743311383724</v>
      </c>
      <c r="R165">
        <f t="shared" si="5"/>
        <v>0.986995371388422</v>
      </c>
      <c r="S165">
        <f t="shared" si="5"/>
        <v>0.987806158980338</v>
      </c>
      <c r="T165">
        <f t="shared" si="5"/>
        <v>0.985477914596638</v>
      </c>
      <c r="U165">
        <f t="shared" si="5"/>
        <v>0.986898328441904</v>
      </c>
      <c r="V165">
        <f t="shared" si="5"/>
        <v>0.986515346286369</v>
      </c>
      <c r="W165">
        <f t="shared" si="1"/>
        <v>0.987441029510457</v>
      </c>
    </row>
    <row r="166" ht="12" customHeight="1" spans="3:23">
      <c r="C166">
        <v>57</v>
      </c>
      <c r="D166">
        <f t="shared" si="5"/>
        <v>0.99141899481798</v>
      </c>
      <c r="E166">
        <f t="shared" si="5"/>
        <v>0.989846849438322</v>
      </c>
      <c r="F166">
        <f t="shared" si="5"/>
        <v>0.990734066979824</v>
      </c>
      <c r="G166">
        <f t="shared" si="5"/>
        <v>0.990652303967071</v>
      </c>
      <c r="H166">
        <f t="shared" si="5"/>
        <v>0.988130571616998</v>
      </c>
      <c r="I166">
        <f t="shared" si="5"/>
        <v>0.985366524875733</v>
      </c>
      <c r="J166">
        <f t="shared" si="5"/>
        <v>0.986118774009542</v>
      </c>
      <c r="K166">
        <f t="shared" si="5"/>
        <v>0.987407285772117</v>
      </c>
      <c r="L166">
        <f t="shared" si="5"/>
        <v>0.984641012443252</v>
      </c>
      <c r="M166">
        <f t="shared" si="5"/>
        <v>0.986283462005748</v>
      </c>
      <c r="N166">
        <f t="shared" si="5"/>
        <v>0.986045926712532</v>
      </c>
      <c r="O166">
        <f t="shared" si="5"/>
        <v>0.981819300752311</v>
      </c>
      <c r="P166">
        <f t="shared" si="5"/>
        <v>0.982348881855672</v>
      </c>
      <c r="Q166">
        <f t="shared" si="5"/>
        <v>0.979935166263441</v>
      </c>
      <c r="R166">
        <f t="shared" si="5"/>
        <v>0.982134556108834</v>
      </c>
      <c r="S166">
        <f t="shared" si="5"/>
        <v>0.981794256379832</v>
      </c>
      <c r="T166">
        <f t="shared" si="5"/>
        <v>0.980350552770354</v>
      </c>
      <c r="U166">
        <f t="shared" si="5"/>
        <v>0.979125380554802</v>
      </c>
      <c r="V166">
        <f t="shared" si="5"/>
        <v>0.979895917452057</v>
      </c>
      <c r="W166">
        <f t="shared" si="1"/>
        <v>0.978879713399063</v>
      </c>
    </row>
    <row r="167" ht="12" customHeight="1" spans="3:23">
      <c r="C167">
        <v>58</v>
      </c>
      <c r="D167">
        <f t="shared" si="5"/>
        <v>0.99141899481798</v>
      </c>
      <c r="E167">
        <f t="shared" si="5"/>
        <v>0.991078218288697</v>
      </c>
      <c r="F167">
        <f t="shared" si="5"/>
        <v>0.991531676904933</v>
      </c>
      <c r="G167">
        <f t="shared" si="5"/>
        <v>0.991154810389009</v>
      </c>
      <c r="H167">
        <f t="shared" si="5"/>
        <v>0.991922443310044</v>
      </c>
      <c r="I167">
        <f t="shared" si="5"/>
        <v>0.99272089385276</v>
      </c>
      <c r="J167">
        <f t="shared" si="5"/>
        <v>0.992273810611596</v>
      </c>
      <c r="K167">
        <f t="shared" si="5"/>
        <v>0.993763580543548</v>
      </c>
      <c r="L167">
        <f t="shared" si="5"/>
        <v>0.993412562650473</v>
      </c>
      <c r="M167">
        <f t="shared" si="5"/>
        <v>0.994270200997402</v>
      </c>
      <c r="N167">
        <f t="shared" si="5"/>
        <v>0.992872796586431</v>
      </c>
      <c r="O167">
        <f t="shared" si="5"/>
        <v>0.991695867644892</v>
      </c>
      <c r="P167">
        <f t="shared" si="5"/>
        <v>0.990631987410566</v>
      </c>
      <c r="Q167">
        <f t="shared" si="5"/>
        <v>0.990560199559501</v>
      </c>
      <c r="R167">
        <f t="shared" si="5"/>
        <v>0.992844563610086</v>
      </c>
      <c r="S167">
        <f t="shared" si="5"/>
        <v>0.992293975445162</v>
      </c>
      <c r="T167">
        <f t="shared" si="5"/>
        <v>0.991235316092828</v>
      </c>
      <c r="U167">
        <f t="shared" si="5"/>
        <v>0.991563392562789</v>
      </c>
      <c r="V167">
        <f t="shared" si="5"/>
        <v>0.988759857444019</v>
      </c>
      <c r="W167">
        <f t="shared" si="1"/>
        <v>0.988744954755564</v>
      </c>
    </row>
    <row r="168" ht="12" customHeight="1" spans="3:23">
      <c r="C168">
        <v>59</v>
      </c>
      <c r="D168">
        <f t="shared" si="5"/>
        <v>0.99141899481798</v>
      </c>
      <c r="E168">
        <f t="shared" si="5"/>
        <v>0.990065909011481</v>
      </c>
      <c r="F168">
        <f t="shared" si="5"/>
        <v>0.987308417038612</v>
      </c>
      <c r="G168">
        <f t="shared" si="5"/>
        <v>0.987015091654853</v>
      </c>
      <c r="H168">
        <f t="shared" si="5"/>
        <v>0.985627674044498</v>
      </c>
      <c r="I168">
        <f t="shared" si="5"/>
        <v>0.981713076176718</v>
      </c>
      <c r="J168">
        <f t="shared" si="5"/>
        <v>0.984104069032908</v>
      </c>
      <c r="K168">
        <f t="shared" si="5"/>
        <v>0.983220375083371</v>
      </c>
      <c r="L168">
        <f t="shared" si="5"/>
        <v>0.982452020498697</v>
      </c>
      <c r="M168">
        <f t="shared" si="5"/>
        <v>0.979116141192996</v>
      </c>
      <c r="N168">
        <f t="shared" si="5"/>
        <v>0.97665718073429</v>
      </c>
      <c r="O168">
        <f t="shared" si="5"/>
        <v>0.97233540462065</v>
      </c>
      <c r="P168">
        <f t="shared" si="5"/>
        <v>0.961672033411965</v>
      </c>
      <c r="Q168">
        <f t="shared" si="5"/>
        <v>0.966940142736736</v>
      </c>
      <c r="R168">
        <f t="shared" si="5"/>
        <v>0.9671329276636</v>
      </c>
      <c r="S168">
        <f t="shared" si="5"/>
        <v>0.964827283746662</v>
      </c>
      <c r="T168">
        <f t="shared" si="5"/>
        <v>0.967754928082968</v>
      </c>
      <c r="U168">
        <f t="shared" si="5"/>
        <v>0.963972021412719</v>
      </c>
      <c r="V168">
        <f t="shared" si="5"/>
        <v>0.966074879129149</v>
      </c>
      <c r="W168">
        <f t="shared" si="1"/>
        <v>0.976935084209748</v>
      </c>
    </row>
    <row r="169" ht="12" customHeight="1" spans="3:23">
      <c r="C169">
        <v>60</v>
      </c>
      <c r="D169">
        <f t="shared" si="5"/>
        <v>0.99141899481798</v>
      </c>
      <c r="E169">
        <f t="shared" si="5"/>
        <v>0.99047146647487</v>
      </c>
      <c r="F169">
        <f t="shared" si="5"/>
        <v>0.991474370665861</v>
      </c>
      <c r="G169">
        <f t="shared" si="5"/>
        <v>0.990518848623119</v>
      </c>
      <c r="H169">
        <f t="shared" si="5"/>
        <v>0.99034293321163</v>
      </c>
      <c r="I169">
        <f t="shared" si="5"/>
        <v>0.992103388268673</v>
      </c>
      <c r="J169">
        <f t="shared" si="5"/>
        <v>0.993326374779233</v>
      </c>
      <c r="K169">
        <f t="shared" si="5"/>
        <v>0.992359508561573</v>
      </c>
      <c r="L169">
        <f t="shared" si="5"/>
        <v>0.992108303596594</v>
      </c>
      <c r="M169">
        <f t="shared" si="5"/>
        <v>0.988257103187363</v>
      </c>
      <c r="N169">
        <f t="shared" si="5"/>
        <v>0.989445772519856</v>
      </c>
      <c r="O169">
        <f t="shared" si="5"/>
        <v>0.990409191745667</v>
      </c>
      <c r="P169">
        <f t="shared" si="5"/>
        <v>0.992693168046717</v>
      </c>
      <c r="Q169">
        <f t="shared" si="5"/>
        <v>0.993515904583421</v>
      </c>
      <c r="R169">
        <f t="shared" si="5"/>
        <v>0.9934233814843</v>
      </c>
      <c r="S169">
        <f t="shared" si="5"/>
        <v>0.993515710300576</v>
      </c>
      <c r="T169">
        <f t="shared" si="5"/>
        <v>0.994503230122342</v>
      </c>
      <c r="U169">
        <f t="shared" si="5"/>
        <v>0.992014141475767</v>
      </c>
      <c r="V169">
        <f t="shared" si="5"/>
        <v>0.993082569224404</v>
      </c>
      <c r="W169">
        <f t="shared" si="1"/>
        <v>0.993100045391534</v>
      </c>
    </row>
    <row r="170" ht="12" customHeight="1" spans="3:23">
      <c r="C170">
        <v>61</v>
      </c>
      <c r="D170">
        <f t="shared" si="5"/>
        <v>0.99141899481798</v>
      </c>
      <c r="E170">
        <f t="shared" si="5"/>
        <v>0.989629767359424</v>
      </c>
      <c r="F170">
        <f t="shared" si="5"/>
        <v>0.990126153048419</v>
      </c>
      <c r="G170">
        <f t="shared" si="5"/>
        <v>0.99104437696615</v>
      </c>
      <c r="H170">
        <f t="shared" si="5"/>
        <v>0.991182699444024</v>
      </c>
      <c r="I170">
        <f t="shared" si="5"/>
        <v>0.99084955575369</v>
      </c>
      <c r="J170">
        <f t="shared" si="5"/>
        <v>0.991441244928207</v>
      </c>
      <c r="K170">
        <f t="shared" si="5"/>
        <v>0.990035966526143</v>
      </c>
      <c r="L170">
        <f t="shared" si="5"/>
        <v>0.986468384424688</v>
      </c>
      <c r="M170">
        <f t="shared" si="5"/>
        <v>0.989362144064288</v>
      </c>
      <c r="N170">
        <f t="shared" si="5"/>
        <v>0.986004700419314</v>
      </c>
      <c r="O170">
        <f t="shared" si="5"/>
        <v>0.989206551821319</v>
      </c>
      <c r="P170">
        <f t="shared" si="5"/>
        <v>0.986856534693408</v>
      </c>
      <c r="Q170">
        <f t="shared" si="5"/>
        <v>0.988439913186741</v>
      </c>
      <c r="R170">
        <f t="shared" si="5"/>
        <v>0.988816660497502</v>
      </c>
      <c r="S170">
        <f t="shared" si="5"/>
        <v>0.988586452390508</v>
      </c>
      <c r="T170">
        <f t="shared" si="5"/>
        <v>0.989432735619995</v>
      </c>
      <c r="U170">
        <f t="shared" si="5"/>
        <v>0.988641750204468</v>
      </c>
      <c r="V170">
        <f t="shared" si="5"/>
        <v>0.987421289928224</v>
      </c>
      <c r="W170">
        <f t="shared" si="1"/>
        <v>0.988579171103437</v>
      </c>
    </row>
    <row r="171" ht="12" customHeight="1" spans="3:23">
      <c r="C171">
        <v>62</v>
      </c>
      <c r="D171">
        <f t="shared" si="5"/>
        <v>0.99141899481798</v>
      </c>
      <c r="E171">
        <f t="shared" si="5"/>
        <v>0.988771471369776</v>
      </c>
      <c r="F171">
        <f t="shared" si="5"/>
        <v>0.987477994218649</v>
      </c>
      <c r="G171">
        <f t="shared" si="5"/>
        <v>0.986201617829338</v>
      </c>
      <c r="H171">
        <f t="shared" si="5"/>
        <v>0.986535183701604</v>
      </c>
      <c r="I171">
        <f t="shared" si="5"/>
        <v>0.986481340478453</v>
      </c>
      <c r="J171">
        <f t="shared" si="5"/>
        <v>0.9846821508824</v>
      </c>
      <c r="K171">
        <f t="shared" si="5"/>
        <v>0.983933215705816</v>
      </c>
      <c r="L171">
        <f t="shared" si="5"/>
        <v>0.978520684566557</v>
      </c>
      <c r="M171">
        <f t="shared" si="5"/>
        <v>0.979610785930277</v>
      </c>
      <c r="N171">
        <f t="shared" si="5"/>
        <v>0.980289662525984</v>
      </c>
      <c r="O171">
        <f t="shared" si="5"/>
        <v>0.984868956304935</v>
      </c>
      <c r="P171">
        <f t="shared" si="5"/>
        <v>0.986371781385437</v>
      </c>
      <c r="Q171">
        <f t="shared" si="5"/>
        <v>0.981858604598252</v>
      </c>
      <c r="R171">
        <f t="shared" si="5"/>
        <v>0.978891528171663</v>
      </c>
      <c r="S171">
        <f t="shared" si="5"/>
        <v>0.980697144067768</v>
      </c>
      <c r="T171">
        <f t="shared" si="5"/>
        <v>0.983276335667338</v>
      </c>
      <c r="U171">
        <f t="shared" si="5"/>
        <v>0.984018079279185</v>
      </c>
      <c r="V171">
        <f t="shared" si="5"/>
        <v>0.980947256050204</v>
      </c>
      <c r="W171">
        <f t="shared" si="1"/>
        <v>0.982410759709667</v>
      </c>
    </row>
    <row r="172" ht="12" customHeight="1" spans="3:23">
      <c r="C172">
        <v>63</v>
      </c>
      <c r="D172">
        <f t="shared" si="5"/>
        <v>0.99141899481798</v>
      </c>
      <c r="E172">
        <f t="shared" si="5"/>
        <v>0.989032391904497</v>
      </c>
      <c r="F172">
        <f t="shared" si="5"/>
        <v>0.985430990413145</v>
      </c>
      <c r="G172">
        <f t="shared" si="5"/>
        <v>0.985060104855824</v>
      </c>
      <c r="H172">
        <f t="shared" si="5"/>
        <v>0.984180735413013</v>
      </c>
      <c r="I172">
        <f t="shared" si="5"/>
        <v>0.987195725901408</v>
      </c>
      <c r="J172">
        <f t="shared" si="5"/>
        <v>0.990249453865272</v>
      </c>
      <c r="K172">
        <f t="shared" si="5"/>
        <v>0.989723291327062</v>
      </c>
      <c r="L172">
        <f t="shared" si="5"/>
        <v>0.988915348840971</v>
      </c>
      <c r="M172">
        <f t="shared" si="5"/>
        <v>0.988925609964344</v>
      </c>
      <c r="N172">
        <f t="shared" si="5"/>
        <v>0.988977554412731</v>
      </c>
      <c r="O172">
        <f t="shared" si="5"/>
        <v>0.989351798058144</v>
      </c>
      <c r="P172">
        <f t="shared" si="5"/>
        <v>0.986898823353069</v>
      </c>
      <c r="Q172">
        <f t="shared" si="5"/>
        <v>0.985039287654114</v>
      </c>
      <c r="R172">
        <f t="shared" si="5"/>
        <v>0.982769914742085</v>
      </c>
      <c r="S172">
        <f t="shared" si="5"/>
        <v>0.985258420258988</v>
      </c>
      <c r="T172">
        <f t="shared" si="5"/>
        <v>0.981640828452012</v>
      </c>
      <c r="U172">
        <f t="shared" si="5"/>
        <v>0.984578412025789</v>
      </c>
      <c r="V172">
        <f t="shared" si="5"/>
        <v>0.981130439071253</v>
      </c>
      <c r="W172">
        <f t="shared" si="1"/>
        <v>0.983871483363679</v>
      </c>
    </row>
    <row r="173" ht="12" customHeight="1" spans="3:23">
      <c r="C173">
        <v>64</v>
      </c>
      <c r="D173">
        <f t="shared" si="5"/>
        <v>0.99141899481798</v>
      </c>
      <c r="E173">
        <f t="shared" si="5"/>
        <v>0.990814404240241</v>
      </c>
      <c r="F173">
        <f t="shared" si="5"/>
        <v>0.991187487634551</v>
      </c>
      <c r="G173">
        <f t="shared" si="5"/>
        <v>0.989106397961647</v>
      </c>
      <c r="H173">
        <f t="shared" si="5"/>
        <v>0.987041119120048</v>
      </c>
      <c r="I173">
        <f t="shared" si="5"/>
        <v>0.988859828109704</v>
      </c>
      <c r="J173">
        <f t="shared" si="5"/>
        <v>0.9918058822059</v>
      </c>
      <c r="K173">
        <f t="shared" si="5"/>
        <v>0.991919262018508</v>
      </c>
      <c r="L173">
        <f t="shared" si="5"/>
        <v>0.991111658054311</v>
      </c>
      <c r="M173">
        <f t="shared" si="5"/>
        <v>0.992003917835468</v>
      </c>
      <c r="N173">
        <f t="shared" si="5"/>
        <v>0.989402346565255</v>
      </c>
      <c r="O173">
        <f t="shared" si="5"/>
        <v>0.986799269308566</v>
      </c>
      <c r="P173">
        <f t="shared" si="5"/>
        <v>0.983749965970713</v>
      </c>
      <c r="Q173">
        <f t="shared" si="5"/>
        <v>0.984593498816288</v>
      </c>
      <c r="R173">
        <f t="shared" si="5"/>
        <v>0.983243075552763</v>
      </c>
      <c r="S173">
        <f t="shared" si="5"/>
        <v>0.984734516361927</v>
      </c>
      <c r="T173">
        <f t="shared" si="5"/>
        <v>0.987497380671898</v>
      </c>
      <c r="U173">
        <f t="shared" si="5"/>
        <v>0.985365857011407</v>
      </c>
      <c r="V173">
        <f t="shared" si="5"/>
        <v>0.984540069425785</v>
      </c>
      <c r="W173">
        <f t="shared" si="1"/>
        <v>0.986364754334468</v>
      </c>
    </row>
    <row r="174" ht="12" customHeight="1" spans="3:23">
      <c r="C174">
        <v>65</v>
      </c>
      <c r="D174">
        <f t="shared" si="5"/>
        <v>0.99141899481798</v>
      </c>
      <c r="E174">
        <f t="shared" si="5"/>
        <v>0.991948883710049</v>
      </c>
      <c r="F174">
        <f t="shared" si="5"/>
        <v>0.988585990763824</v>
      </c>
      <c r="G174">
        <f t="shared" si="5"/>
        <v>0.982872235693808</v>
      </c>
      <c r="H174">
        <f t="shared" si="5"/>
        <v>0.983700874578283</v>
      </c>
      <c r="I174">
        <f t="shared" si="5"/>
        <v>0.98779928527894</v>
      </c>
      <c r="J174">
        <f t="shared" si="5"/>
        <v>0.985734248780941</v>
      </c>
      <c r="K174">
        <f t="shared" si="5"/>
        <v>0.984479679241928</v>
      </c>
      <c r="L174">
        <f t="shared" si="5"/>
        <v>0.983724911796014</v>
      </c>
      <c r="M174">
        <f t="shared" si="5"/>
        <v>0.980703320365019</v>
      </c>
      <c r="N174">
        <f t="shared" si="5"/>
        <v>0.982269325319141</v>
      </c>
      <c r="O174">
        <f t="shared" si="5"/>
        <v>0.984941950942685</v>
      </c>
      <c r="P174">
        <f t="shared" si="5"/>
        <v>0.985129031535187</v>
      </c>
      <c r="Q174">
        <f t="shared" si="5"/>
        <v>0.986290911221234</v>
      </c>
      <c r="R174">
        <f t="shared" si="5"/>
        <v>0.985723559005366</v>
      </c>
      <c r="S174">
        <f t="shared" si="5"/>
        <v>0.985582969458084</v>
      </c>
      <c r="T174">
        <f t="shared" si="5"/>
        <v>0.984268247108344</v>
      </c>
      <c r="U174">
        <f t="shared" si="5"/>
        <v>0.985447739293428</v>
      </c>
      <c r="V174">
        <f t="shared" si="5"/>
        <v>0.986435218939629</v>
      </c>
      <c r="W174">
        <f t="shared" si="1"/>
        <v>0.987155062065291</v>
      </c>
    </row>
    <row r="175" ht="12" customHeight="1" spans="3:23">
      <c r="C175">
        <v>66</v>
      </c>
      <c r="D175">
        <f t="shared" si="5"/>
        <v>0.99141899481798</v>
      </c>
      <c r="E175">
        <f t="shared" si="5"/>
        <v>0.989314504493921</v>
      </c>
      <c r="F175">
        <f t="shared" si="5"/>
        <v>0.990566577625334</v>
      </c>
      <c r="G175">
        <f t="shared" si="5"/>
        <v>0.990688083989137</v>
      </c>
      <c r="H175">
        <f t="shared" si="5"/>
        <v>0.990367843046248</v>
      </c>
      <c r="I175">
        <f t="shared" si="5"/>
        <v>0.992209593045219</v>
      </c>
      <c r="J175">
        <f t="shared" si="5"/>
        <v>0.991884736247252</v>
      </c>
      <c r="K175">
        <f t="shared" si="5"/>
        <v>0.990904804941488</v>
      </c>
      <c r="L175">
        <f t="shared" si="5"/>
        <v>0.992350424532911</v>
      </c>
      <c r="M175">
        <f t="shared" si="5"/>
        <v>0.989897722019549</v>
      </c>
      <c r="N175">
        <f t="shared" si="5"/>
        <v>0.988414654556516</v>
      </c>
      <c r="O175">
        <f t="shared" si="5"/>
        <v>0.987353342564705</v>
      </c>
      <c r="P175">
        <f t="shared" si="5"/>
        <v>0.988828236523303</v>
      </c>
      <c r="Q175">
        <f t="shared" si="5"/>
        <v>0.987368458540392</v>
      </c>
      <c r="R175">
        <f t="shared" si="5"/>
        <v>0.98508392020653</v>
      </c>
      <c r="S175">
        <f t="shared" si="5"/>
        <v>0.984044656247641</v>
      </c>
      <c r="T175">
        <f t="shared" si="5"/>
        <v>0.982392501167815</v>
      </c>
      <c r="U175">
        <f t="shared" si="5"/>
        <v>0.985612132377355</v>
      </c>
      <c r="V175">
        <f t="shared" si="5"/>
        <v>0.988281781671281</v>
      </c>
      <c r="W175">
        <f t="shared" ref="W175:W209" si="6">EXP(-0.25*W73)</f>
        <v>0.990463696038384</v>
      </c>
    </row>
    <row r="176" ht="12" customHeight="1" spans="3:23">
      <c r="C176">
        <v>67</v>
      </c>
      <c r="D176">
        <f t="shared" si="5"/>
        <v>0.99141899481798</v>
      </c>
      <c r="E176">
        <f t="shared" si="5"/>
        <v>0.992216205847582</v>
      </c>
      <c r="F176">
        <f t="shared" si="5"/>
        <v>0.991582938562964</v>
      </c>
      <c r="G176">
        <f t="shared" si="5"/>
        <v>0.992688473759807</v>
      </c>
      <c r="H176">
        <f t="shared" si="5"/>
        <v>0.992812569369891</v>
      </c>
      <c r="I176">
        <f t="shared" si="5"/>
        <v>0.993529011288745</v>
      </c>
      <c r="J176">
        <f t="shared" si="5"/>
        <v>0.993958090749947</v>
      </c>
      <c r="K176">
        <f t="shared" si="5"/>
        <v>0.993740254874368</v>
      </c>
      <c r="L176">
        <f t="shared" si="5"/>
        <v>0.994823104565456</v>
      </c>
      <c r="M176">
        <f t="shared" si="5"/>
        <v>0.994609424381462</v>
      </c>
      <c r="N176">
        <f t="shared" si="5"/>
        <v>0.994805096894645</v>
      </c>
      <c r="O176">
        <f t="shared" si="5"/>
        <v>0.99351839536976</v>
      </c>
      <c r="P176">
        <f t="shared" si="5"/>
        <v>0.994466741311045</v>
      </c>
      <c r="Q176">
        <f t="shared" si="5"/>
        <v>0.993249353461305</v>
      </c>
      <c r="R176">
        <f t="shared" si="5"/>
        <v>0.991512379621206</v>
      </c>
      <c r="S176">
        <f t="shared" si="5"/>
        <v>0.989079501031995</v>
      </c>
      <c r="T176">
        <f t="shared" si="5"/>
        <v>0.986062211871669</v>
      </c>
      <c r="U176">
        <f t="shared" si="5"/>
        <v>0.984381646468208</v>
      </c>
      <c r="V176">
        <f t="shared" si="5"/>
        <v>0.980369439965222</v>
      </c>
      <c r="W176">
        <f t="shared" si="6"/>
        <v>0.976768041704318</v>
      </c>
    </row>
    <row r="177" ht="12" customHeight="1" spans="3:23">
      <c r="C177">
        <v>68</v>
      </c>
      <c r="D177">
        <f t="shared" si="5"/>
        <v>0.99141899481798</v>
      </c>
      <c r="E177">
        <f t="shared" si="5"/>
        <v>0.989871751873787</v>
      </c>
      <c r="F177">
        <f t="shared" ref="D177:V190" si="7">EXP(-0.25*F75)</f>
        <v>0.990506808558705</v>
      </c>
      <c r="G177">
        <f t="shared" si="7"/>
        <v>0.988515509209607</v>
      </c>
      <c r="H177">
        <f t="shared" si="7"/>
        <v>0.987883663874627</v>
      </c>
      <c r="I177">
        <f t="shared" si="7"/>
        <v>0.986383727473689</v>
      </c>
      <c r="J177">
        <f t="shared" si="7"/>
        <v>0.987533765443542</v>
      </c>
      <c r="K177">
        <f t="shared" si="7"/>
        <v>0.990493728072067</v>
      </c>
      <c r="L177">
        <f t="shared" si="7"/>
        <v>0.991601087633777</v>
      </c>
      <c r="M177">
        <f t="shared" si="7"/>
        <v>0.988835137702122</v>
      </c>
      <c r="N177">
        <f t="shared" si="7"/>
        <v>0.985470421036883</v>
      </c>
      <c r="O177">
        <f t="shared" si="7"/>
        <v>0.984940229841571</v>
      </c>
      <c r="P177">
        <f t="shared" si="7"/>
        <v>0.989283660336864</v>
      </c>
      <c r="Q177">
        <f t="shared" si="7"/>
        <v>0.986328557283206</v>
      </c>
      <c r="R177">
        <f t="shared" si="7"/>
        <v>0.989078644922593</v>
      </c>
      <c r="S177">
        <f t="shared" si="7"/>
        <v>0.989878912746996</v>
      </c>
      <c r="T177">
        <f t="shared" si="7"/>
        <v>0.989073987738326</v>
      </c>
      <c r="U177">
        <f t="shared" si="7"/>
        <v>0.987573645586227</v>
      </c>
      <c r="V177">
        <f t="shared" si="7"/>
        <v>0.986995984579843</v>
      </c>
      <c r="W177">
        <f t="shared" si="6"/>
        <v>0.984873684539282</v>
      </c>
    </row>
    <row r="178" ht="12" customHeight="1" spans="3:23">
      <c r="C178">
        <v>69</v>
      </c>
      <c r="D178">
        <f t="shared" si="7"/>
        <v>0.99141899481798</v>
      </c>
      <c r="E178">
        <f t="shared" si="7"/>
        <v>0.992585432079577</v>
      </c>
      <c r="F178">
        <f t="shared" si="7"/>
        <v>0.991032680611088</v>
      </c>
      <c r="G178">
        <f t="shared" si="7"/>
        <v>0.990592217692356</v>
      </c>
      <c r="H178">
        <f t="shared" si="7"/>
        <v>0.988452753897255</v>
      </c>
      <c r="I178">
        <f t="shared" si="7"/>
        <v>0.989463873834414</v>
      </c>
      <c r="J178">
        <f t="shared" si="7"/>
        <v>0.989005929588003</v>
      </c>
      <c r="K178">
        <f t="shared" si="7"/>
        <v>0.987319897606417</v>
      </c>
      <c r="L178">
        <f t="shared" si="7"/>
        <v>0.984280111951797</v>
      </c>
      <c r="M178">
        <f t="shared" si="7"/>
        <v>0.985321247892387</v>
      </c>
      <c r="N178">
        <f t="shared" si="7"/>
        <v>0.98671949415459</v>
      </c>
      <c r="O178">
        <f t="shared" si="7"/>
        <v>0.988983445247938</v>
      </c>
      <c r="P178">
        <f t="shared" si="7"/>
        <v>0.988237648542834</v>
      </c>
      <c r="Q178">
        <f t="shared" si="7"/>
        <v>0.988747202065079</v>
      </c>
      <c r="R178">
        <f t="shared" si="7"/>
        <v>0.98727002177475</v>
      </c>
      <c r="S178">
        <f t="shared" si="7"/>
        <v>0.986301998383026</v>
      </c>
      <c r="T178">
        <f t="shared" si="7"/>
        <v>0.986558939699252</v>
      </c>
      <c r="U178">
        <f t="shared" si="7"/>
        <v>0.984931965354027</v>
      </c>
      <c r="V178">
        <f t="shared" si="7"/>
        <v>0.983254086982799</v>
      </c>
      <c r="W178">
        <f t="shared" si="6"/>
        <v>0.978878838427627</v>
      </c>
    </row>
    <row r="179" ht="12" customHeight="1" spans="3:23">
      <c r="C179">
        <v>70</v>
      </c>
      <c r="D179">
        <f t="shared" si="7"/>
        <v>0.99141899481798</v>
      </c>
      <c r="E179">
        <f t="shared" si="7"/>
        <v>0.992914301774066</v>
      </c>
      <c r="F179">
        <f t="shared" si="7"/>
        <v>0.991955899087768</v>
      </c>
      <c r="G179">
        <f t="shared" si="7"/>
        <v>0.992429215783831</v>
      </c>
      <c r="H179">
        <f t="shared" si="7"/>
        <v>0.993207748151739</v>
      </c>
      <c r="I179">
        <f t="shared" si="7"/>
        <v>0.992807193830674</v>
      </c>
      <c r="J179">
        <f t="shared" si="7"/>
        <v>0.993971599391466</v>
      </c>
      <c r="K179">
        <f t="shared" si="7"/>
        <v>0.993334092718191</v>
      </c>
      <c r="L179">
        <f t="shared" si="7"/>
        <v>0.994241939774674</v>
      </c>
      <c r="M179">
        <f t="shared" si="7"/>
        <v>0.995559412908359</v>
      </c>
      <c r="N179">
        <f t="shared" si="7"/>
        <v>0.995736975315814</v>
      </c>
      <c r="O179">
        <f t="shared" si="7"/>
        <v>0.995331264192596</v>
      </c>
      <c r="P179">
        <f t="shared" si="7"/>
        <v>0.994424838005277</v>
      </c>
      <c r="Q179">
        <f t="shared" si="7"/>
        <v>0.994076887355814</v>
      </c>
      <c r="R179">
        <f t="shared" si="7"/>
        <v>0.993783440044955</v>
      </c>
      <c r="S179">
        <f t="shared" si="7"/>
        <v>0.993754826900233</v>
      </c>
      <c r="T179">
        <f t="shared" si="7"/>
        <v>0.994888736976618</v>
      </c>
      <c r="U179">
        <f t="shared" si="7"/>
        <v>0.992577278582972</v>
      </c>
      <c r="V179">
        <f t="shared" si="7"/>
        <v>0.994960972214122</v>
      </c>
      <c r="W179">
        <f t="shared" si="6"/>
        <v>0.995495283726561</v>
      </c>
    </row>
    <row r="180" ht="12" customHeight="1" spans="3:23">
      <c r="C180">
        <v>71</v>
      </c>
      <c r="D180">
        <f t="shared" si="7"/>
        <v>0.99141899481798</v>
      </c>
      <c r="E180">
        <f t="shared" si="7"/>
        <v>0.991078902717128</v>
      </c>
      <c r="F180">
        <f t="shared" si="7"/>
        <v>0.990991379548386</v>
      </c>
      <c r="G180">
        <f t="shared" si="7"/>
        <v>0.991543644673698</v>
      </c>
      <c r="H180">
        <f t="shared" si="7"/>
        <v>0.993282206270301</v>
      </c>
      <c r="I180">
        <f t="shared" si="7"/>
        <v>0.995007743170514</v>
      </c>
      <c r="J180">
        <f t="shared" si="7"/>
        <v>0.995709639841905</v>
      </c>
      <c r="K180">
        <f t="shared" si="7"/>
        <v>0.995251538736214</v>
      </c>
      <c r="L180">
        <f t="shared" si="7"/>
        <v>0.994058428563473</v>
      </c>
      <c r="M180">
        <f t="shared" si="7"/>
        <v>0.994742531530292</v>
      </c>
      <c r="N180">
        <f t="shared" si="7"/>
        <v>0.996093807208162</v>
      </c>
      <c r="O180">
        <f t="shared" si="7"/>
        <v>0.995777738093592</v>
      </c>
      <c r="P180">
        <f t="shared" si="7"/>
        <v>0.996121032653311</v>
      </c>
      <c r="Q180">
        <f t="shared" si="7"/>
        <v>0.995247173288883</v>
      </c>
      <c r="R180">
        <f t="shared" si="7"/>
        <v>0.996212085178874</v>
      </c>
      <c r="S180">
        <f t="shared" si="7"/>
        <v>0.995916743947981</v>
      </c>
      <c r="T180">
        <f t="shared" si="7"/>
        <v>0.996241387220141</v>
      </c>
      <c r="U180">
        <f t="shared" si="7"/>
        <v>0.996814079650761</v>
      </c>
      <c r="V180">
        <f t="shared" si="7"/>
        <v>0.996871507567982</v>
      </c>
      <c r="W180">
        <f t="shared" si="6"/>
        <v>0.997054867247291</v>
      </c>
    </row>
    <row r="181" ht="12" customHeight="1" spans="3:23">
      <c r="C181">
        <v>72</v>
      </c>
      <c r="D181">
        <f t="shared" si="7"/>
        <v>0.99141899481798</v>
      </c>
      <c r="E181">
        <f t="shared" si="7"/>
        <v>0.988318834014163</v>
      </c>
      <c r="F181">
        <f t="shared" si="7"/>
        <v>0.985636726528513</v>
      </c>
      <c r="G181">
        <f t="shared" si="7"/>
        <v>0.985131557981982</v>
      </c>
      <c r="H181">
        <f t="shared" si="7"/>
        <v>0.975861117037841</v>
      </c>
      <c r="I181">
        <f t="shared" si="7"/>
        <v>0.97831372979591</v>
      </c>
      <c r="J181">
        <f t="shared" si="7"/>
        <v>0.984944905812435</v>
      </c>
      <c r="K181">
        <f t="shared" si="7"/>
        <v>0.984791116128278</v>
      </c>
      <c r="L181">
        <f t="shared" si="7"/>
        <v>0.981570813509797</v>
      </c>
      <c r="M181">
        <f t="shared" si="7"/>
        <v>0.983970798422513</v>
      </c>
      <c r="N181">
        <f t="shared" si="7"/>
        <v>0.984028912005147</v>
      </c>
      <c r="O181">
        <f t="shared" si="7"/>
        <v>0.986920294826006</v>
      </c>
      <c r="P181">
        <f t="shared" si="7"/>
        <v>0.987360788559552</v>
      </c>
      <c r="Q181">
        <f t="shared" si="7"/>
        <v>0.989121282129774</v>
      </c>
      <c r="R181">
        <f t="shared" si="7"/>
        <v>0.989284525913156</v>
      </c>
      <c r="S181">
        <f t="shared" si="7"/>
        <v>0.989661540413667</v>
      </c>
      <c r="T181">
        <f t="shared" si="7"/>
        <v>0.986654807810212</v>
      </c>
      <c r="U181">
        <f t="shared" si="7"/>
        <v>0.987289569063312</v>
      </c>
      <c r="V181">
        <f t="shared" si="7"/>
        <v>0.988290682779657</v>
      </c>
      <c r="W181">
        <f t="shared" si="6"/>
        <v>0.989522026009093</v>
      </c>
    </row>
    <row r="182" ht="12" customHeight="1" spans="3:23">
      <c r="C182">
        <v>73</v>
      </c>
      <c r="D182">
        <f t="shared" si="7"/>
        <v>0.99141899481798</v>
      </c>
      <c r="E182">
        <f t="shared" si="7"/>
        <v>0.990604741779249</v>
      </c>
      <c r="F182">
        <f t="shared" si="7"/>
        <v>0.98598536992774</v>
      </c>
      <c r="G182">
        <f t="shared" si="7"/>
        <v>0.986149903103467</v>
      </c>
      <c r="H182">
        <f t="shared" si="7"/>
        <v>0.985078277163522</v>
      </c>
      <c r="I182">
        <f t="shared" si="7"/>
        <v>0.982228044795592</v>
      </c>
      <c r="J182">
        <f t="shared" si="7"/>
        <v>0.980288661791255</v>
      </c>
      <c r="K182">
        <f t="shared" si="7"/>
        <v>0.982676772600268</v>
      </c>
      <c r="L182">
        <f t="shared" si="7"/>
        <v>0.97461179945811</v>
      </c>
      <c r="M182">
        <f t="shared" si="7"/>
        <v>0.970311060814331</v>
      </c>
      <c r="N182">
        <f t="shared" si="7"/>
        <v>0.963431708650038</v>
      </c>
      <c r="O182">
        <f t="shared" si="7"/>
        <v>0.967564017820249</v>
      </c>
      <c r="P182">
        <f t="shared" si="7"/>
        <v>0.965882557904657</v>
      </c>
      <c r="Q182">
        <f t="shared" si="7"/>
        <v>0.961253039611473</v>
      </c>
      <c r="R182">
        <f t="shared" si="7"/>
        <v>0.970863904551943</v>
      </c>
      <c r="S182">
        <f t="shared" si="7"/>
        <v>0.973182891590185</v>
      </c>
      <c r="T182">
        <f t="shared" si="7"/>
        <v>0.965208420017015</v>
      </c>
      <c r="U182">
        <f t="shared" si="7"/>
        <v>0.957805430987463</v>
      </c>
      <c r="V182">
        <f t="shared" si="7"/>
        <v>0.965267367064653</v>
      </c>
      <c r="W182">
        <f t="shared" si="6"/>
        <v>0.973147988391055</v>
      </c>
    </row>
    <row r="183" ht="12" customHeight="1" spans="3:23">
      <c r="C183">
        <v>74</v>
      </c>
      <c r="D183">
        <f t="shared" si="7"/>
        <v>0.99141899481798</v>
      </c>
      <c r="E183">
        <f t="shared" si="7"/>
        <v>0.991899039244083</v>
      </c>
      <c r="F183">
        <f t="shared" si="7"/>
        <v>0.993179071224025</v>
      </c>
      <c r="G183">
        <f t="shared" si="7"/>
        <v>0.993382862057353</v>
      </c>
      <c r="H183">
        <f t="shared" si="7"/>
        <v>0.992231737037675</v>
      </c>
      <c r="I183">
        <f t="shared" si="7"/>
        <v>0.990636982939778</v>
      </c>
      <c r="J183">
        <f t="shared" si="7"/>
        <v>0.987602650734465</v>
      </c>
      <c r="K183">
        <f t="shared" si="7"/>
        <v>0.983370782677678</v>
      </c>
      <c r="L183">
        <f t="shared" si="7"/>
        <v>0.982936501853253</v>
      </c>
      <c r="M183">
        <f t="shared" si="7"/>
        <v>0.981940073174722</v>
      </c>
      <c r="N183">
        <f t="shared" si="7"/>
        <v>0.980937665136543</v>
      </c>
      <c r="O183">
        <f t="shared" si="7"/>
        <v>0.979468379957998</v>
      </c>
      <c r="P183">
        <f t="shared" si="7"/>
        <v>0.980086094215122</v>
      </c>
      <c r="Q183">
        <f t="shared" si="7"/>
        <v>0.980395265114171</v>
      </c>
      <c r="R183">
        <f t="shared" si="7"/>
        <v>0.981196477693186</v>
      </c>
      <c r="S183">
        <f t="shared" si="7"/>
        <v>0.978161190133995</v>
      </c>
      <c r="T183">
        <f t="shared" si="7"/>
        <v>0.980533165795261</v>
      </c>
      <c r="U183">
        <f t="shared" si="7"/>
        <v>0.978605976142061</v>
      </c>
      <c r="V183">
        <f t="shared" si="7"/>
        <v>0.977476446423347</v>
      </c>
      <c r="W183">
        <f t="shared" si="6"/>
        <v>0.975154696163222</v>
      </c>
    </row>
    <row r="184" ht="12" customHeight="1" spans="3:23">
      <c r="C184">
        <v>75</v>
      </c>
      <c r="D184">
        <f t="shared" si="7"/>
        <v>0.99141899481798</v>
      </c>
      <c r="E184">
        <f t="shared" si="7"/>
        <v>0.993588539577135</v>
      </c>
      <c r="F184">
        <f t="shared" si="7"/>
        <v>0.993923290255441</v>
      </c>
      <c r="G184">
        <f t="shared" si="7"/>
        <v>0.993255545183687</v>
      </c>
      <c r="H184">
        <f t="shared" si="7"/>
        <v>0.991901826490234</v>
      </c>
      <c r="I184">
        <f t="shared" si="7"/>
        <v>0.992794155888449</v>
      </c>
      <c r="J184">
        <f t="shared" si="7"/>
        <v>0.993481948109593</v>
      </c>
      <c r="K184">
        <f t="shared" si="7"/>
        <v>0.993167013663912</v>
      </c>
      <c r="L184">
        <f t="shared" si="7"/>
        <v>0.993202880935366</v>
      </c>
      <c r="M184">
        <f t="shared" si="7"/>
        <v>0.99253520253563</v>
      </c>
      <c r="N184">
        <f t="shared" si="7"/>
        <v>0.991307925132487</v>
      </c>
      <c r="O184">
        <f t="shared" si="7"/>
        <v>0.989863266851381</v>
      </c>
      <c r="P184">
        <f t="shared" si="7"/>
        <v>0.991001609884456</v>
      </c>
      <c r="Q184">
        <f t="shared" si="7"/>
        <v>0.9916218075702</v>
      </c>
      <c r="R184">
        <f t="shared" si="7"/>
        <v>0.992566919093878</v>
      </c>
      <c r="S184">
        <f t="shared" si="7"/>
        <v>0.989442219968112</v>
      </c>
      <c r="T184">
        <f t="shared" si="7"/>
        <v>0.992384032751086</v>
      </c>
      <c r="U184">
        <f t="shared" si="7"/>
        <v>0.990339756735476</v>
      </c>
      <c r="V184">
        <f t="shared" si="7"/>
        <v>0.990939892625317</v>
      </c>
      <c r="W184">
        <f t="shared" si="6"/>
        <v>0.991071840176543</v>
      </c>
    </row>
    <row r="185" ht="12" customHeight="1" spans="3:23">
      <c r="C185">
        <v>76</v>
      </c>
      <c r="D185">
        <f t="shared" si="7"/>
        <v>0.99141899481798</v>
      </c>
      <c r="E185">
        <f t="shared" si="7"/>
        <v>0.989381889155581</v>
      </c>
      <c r="F185">
        <f t="shared" si="7"/>
        <v>0.988382204803879</v>
      </c>
      <c r="G185">
        <f t="shared" si="7"/>
        <v>0.98859368825259</v>
      </c>
      <c r="H185">
        <f t="shared" si="7"/>
        <v>0.988976143124116</v>
      </c>
      <c r="I185">
        <f t="shared" si="7"/>
        <v>0.987641071278479</v>
      </c>
      <c r="J185">
        <f t="shared" si="7"/>
        <v>0.985759841787566</v>
      </c>
      <c r="K185">
        <f t="shared" si="7"/>
        <v>0.988195782785451</v>
      </c>
      <c r="L185">
        <f t="shared" si="7"/>
        <v>0.990527181175981</v>
      </c>
      <c r="M185">
        <f t="shared" si="7"/>
        <v>0.9897462216172</v>
      </c>
      <c r="N185">
        <f t="shared" si="7"/>
        <v>0.985933597886518</v>
      </c>
      <c r="O185">
        <f t="shared" si="7"/>
        <v>0.987067527192892</v>
      </c>
      <c r="P185">
        <f t="shared" si="7"/>
        <v>0.984864031441635</v>
      </c>
      <c r="Q185">
        <f t="shared" si="7"/>
        <v>0.983091712321308</v>
      </c>
      <c r="R185">
        <f t="shared" si="7"/>
        <v>0.982893108913583</v>
      </c>
      <c r="S185">
        <f t="shared" si="7"/>
        <v>0.98238697405748</v>
      </c>
      <c r="T185">
        <f t="shared" si="7"/>
        <v>0.982875563883469</v>
      </c>
      <c r="U185">
        <f t="shared" si="7"/>
        <v>0.983611684102409</v>
      </c>
      <c r="V185">
        <f t="shared" si="7"/>
        <v>0.986223356157136</v>
      </c>
      <c r="W185">
        <f t="shared" si="6"/>
        <v>0.990918127660329</v>
      </c>
    </row>
    <row r="186" ht="12" customHeight="1" spans="3:23">
      <c r="C186">
        <v>77</v>
      </c>
      <c r="D186">
        <f t="shared" si="7"/>
        <v>0.99141899481798</v>
      </c>
      <c r="E186">
        <f t="shared" si="7"/>
        <v>0.991653942370476</v>
      </c>
      <c r="F186">
        <f t="shared" si="7"/>
        <v>0.99170886384017</v>
      </c>
      <c r="G186">
        <f t="shared" si="7"/>
        <v>0.991367354548976</v>
      </c>
      <c r="H186">
        <f t="shared" si="7"/>
        <v>0.991007726336621</v>
      </c>
      <c r="I186">
        <f t="shared" si="7"/>
        <v>0.988039600112962</v>
      </c>
      <c r="J186">
        <f t="shared" si="7"/>
        <v>0.988569211507047</v>
      </c>
      <c r="K186">
        <f t="shared" si="7"/>
        <v>0.989607374394551</v>
      </c>
      <c r="L186">
        <f t="shared" si="7"/>
        <v>0.989002631273392</v>
      </c>
      <c r="M186">
        <f t="shared" si="7"/>
        <v>0.989454964920461</v>
      </c>
      <c r="N186">
        <f t="shared" si="7"/>
        <v>0.987012375116742</v>
      </c>
      <c r="O186">
        <f t="shared" si="7"/>
        <v>0.987486174728729</v>
      </c>
      <c r="P186">
        <f t="shared" si="7"/>
        <v>0.982018897177122</v>
      </c>
      <c r="Q186">
        <f t="shared" si="7"/>
        <v>0.984003133413662</v>
      </c>
      <c r="R186">
        <f t="shared" si="7"/>
        <v>0.976335625839935</v>
      </c>
      <c r="S186">
        <f t="shared" si="7"/>
        <v>0.969937232227127</v>
      </c>
      <c r="T186">
        <f t="shared" si="7"/>
        <v>0.980794235270739</v>
      </c>
      <c r="U186">
        <f t="shared" si="7"/>
        <v>0.984552922393817</v>
      </c>
      <c r="V186">
        <f t="shared" si="7"/>
        <v>0.983530798692723</v>
      </c>
      <c r="W186">
        <f t="shared" si="6"/>
        <v>0.983950669114797</v>
      </c>
    </row>
    <row r="187" ht="12" customHeight="1" spans="3:23">
      <c r="C187">
        <v>78</v>
      </c>
      <c r="D187">
        <f t="shared" si="7"/>
        <v>0.99141899481798</v>
      </c>
      <c r="E187">
        <f t="shared" si="7"/>
        <v>0.990689447944055</v>
      </c>
      <c r="F187">
        <f t="shared" si="7"/>
        <v>0.991146559872258</v>
      </c>
      <c r="G187">
        <f t="shared" si="7"/>
        <v>0.991617492241397</v>
      </c>
      <c r="H187">
        <f t="shared" si="7"/>
        <v>0.991931331131036</v>
      </c>
      <c r="I187">
        <f t="shared" si="7"/>
        <v>0.989871952198965</v>
      </c>
      <c r="J187">
        <f t="shared" si="7"/>
        <v>0.988177824640579</v>
      </c>
      <c r="K187">
        <f t="shared" si="7"/>
        <v>0.986640704444964</v>
      </c>
      <c r="L187">
        <f t="shared" si="7"/>
        <v>0.986150471741498</v>
      </c>
      <c r="M187">
        <f t="shared" si="7"/>
        <v>0.985463955197627</v>
      </c>
      <c r="N187">
        <f t="shared" si="7"/>
        <v>0.984588658807771</v>
      </c>
      <c r="O187">
        <f t="shared" si="7"/>
        <v>0.98207449167925</v>
      </c>
      <c r="P187">
        <f t="shared" si="7"/>
        <v>0.9862655626226</v>
      </c>
      <c r="Q187">
        <f t="shared" si="7"/>
        <v>0.985588831061514</v>
      </c>
      <c r="R187">
        <f t="shared" si="7"/>
        <v>0.987073751260183</v>
      </c>
      <c r="S187">
        <f t="shared" si="7"/>
        <v>0.98635390430361</v>
      </c>
      <c r="T187">
        <f t="shared" si="7"/>
        <v>0.982344713212228</v>
      </c>
      <c r="U187">
        <f t="shared" si="7"/>
        <v>0.978010325785199</v>
      </c>
      <c r="V187">
        <f t="shared" si="7"/>
        <v>0.979765471742976</v>
      </c>
      <c r="W187">
        <f t="shared" si="6"/>
        <v>0.97865365468243</v>
      </c>
    </row>
    <row r="188" ht="12" customHeight="1" spans="3:23">
      <c r="C188">
        <v>79</v>
      </c>
      <c r="D188">
        <f t="shared" si="7"/>
        <v>0.99141899481798</v>
      </c>
      <c r="E188">
        <f t="shared" si="7"/>
        <v>0.991546792189507</v>
      </c>
      <c r="F188">
        <f t="shared" si="7"/>
        <v>0.990906774880591</v>
      </c>
      <c r="G188">
        <f t="shared" si="7"/>
        <v>0.990465865788619</v>
      </c>
      <c r="H188">
        <f t="shared" si="7"/>
        <v>0.990103132241323</v>
      </c>
      <c r="I188">
        <f t="shared" si="7"/>
        <v>0.991403477185996</v>
      </c>
      <c r="J188">
        <f t="shared" si="7"/>
        <v>0.991800076220322</v>
      </c>
      <c r="K188">
        <f t="shared" si="7"/>
        <v>0.992062790574881</v>
      </c>
      <c r="L188">
        <f t="shared" si="7"/>
        <v>0.991444980299668</v>
      </c>
      <c r="M188">
        <f t="shared" si="7"/>
        <v>0.988395588071385</v>
      </c>
      <c r="N188">
        <f t="shared" si="7"/>
        <v>0.985934989010234</v>
      </c>
      <c r="O188">
        <f t="shared" si="7"/>
        <v>0.986696104031425</v>
      </c>
      <c r="P188">
        <f t="shared" si="7"/>
        <v>0.982440647758202</v>
      </c>
      <c r="Q188">
        <f t="shared" si="7"/>
        <v>0.976810780289184</v>
      </c>
      <c r="R188">
        <f t="shared" si="7"/>
        <v>0.975338825576431</v>
      </c>
      <c r="S188">
        <f t="shared" si="7"/>
        <v>0.966084752631642</v>
      </c>
      <c r="T188">
        <f t="shared" si="7"/>
        <v>0.956474714598109</v>
      </c>
      <c r="U188">
        <f t="shared" si="7"/>
        <v>0.939650231837298</v>
      </c>
      <c r="V188">
        <f t="shared" si="7"/>
        <v>0.937560658402153</v>
      </c>
      <c r="W188">
        <f t="shared" si="6"/>
        <v>0.929179747937984</v>
      </c>
    </row>
    <row r="189" ht="12" customHeight="1" spans="3:23">
      <c r="C189">
        <v>80</v>
      </c>
      <c r="D189">
        <f t="shared" si="7"/>
        <v>0.99141899481798</v>
      </c>
      <c r="E189">
        <f t="shared" si="7"/>
        <v>0.992128585847558</v>
      </c>
      <c r="F189">
        <f t="shared" si="7"/>
        <v>0.990649204646358</v>
      </c>
      <c r="G189">
        <f t="shared" si="7"/>
        <v>0.992077027882266</v>
      </c>
      <c r="H189">
        <f t="shared" si="7"/>
        <v>0.992082570715143</v>
      </c>
      <c r="I189">
        <f t="shared" si="7"/>
        <v>0.991159177504097</v>
      </c>
      <c r="J189">
        <f t="shared" si="7"/>
        <v>0.992582980988479</v>
      </c>
      <c r="K189">
        <f t="shared" si="7"/>
        <v>0.992096656698205</v>
      </c>
      <c r="L189">
        <f t="shared" si="7"/>
        <v>0.990670608251236</v>
      </c>
      <c r="M189">
        <f t="shared" si="7"/>
        <v>0.989892268105224</v>
      </c>
      <c r="N189">
        <f t="shared" si="7"/>
        <v>0.990347609101264</v>
      </c>
      <c r="O189">
        <f t="shared" si="7"/>
        <v>0.992274821195537</v>
      </c>
      <c r="P189">
        <f t="shared" si="7"/>
        <v>0.991478459408172</v>
      </c>
      <c r="Q189">
        <f t="shared" si="7"/>
        <v>0.9916678719658</v>
      </c>
      <c r="R189">
        <f t="shared" si="7"/>
        <v>0.990786129711685</v>
      </c>
      <c r="S189">
        <f t="shared" si="7"/>
        <v>0.991369915787886</v>
      </c>
      <c r="T189">
        <f t="shared" si="7"/>
        <v>0.991930643695818</v>
      </c>
      <c r="U189">
        <f t="shared" si="7"/>
        <v>0.992719152185069</v>
      </c>
      <c r="V189">
        <f t="shared" si="7"/>
        <v>0.990826804547415</v>
      </c>
      <c r="W189">
        <f t="shared" si="6"/>
        <v>0.992642344505983</v>
      </c>
    </row>
    <row r="190" ht="12" customHeight="1" spans="3:23">
      <c r="C190">
        <v>81</v>
      </c>
      <c r="D190">
        <f t="shared" si="7"/>
        <v>0.99141899481798</v>
      </c>
      <c r="E190">
        <f t="shared" si="7"/>
        <v>0.989916728967699</v>
      </c>
      <c r="F190">
        <f t="shared" si="7"/>
        <v>0.989090191878803</v>
      </c>
      <c r="G190">
        <f t="shared" si="7"/>
        <v>0.987044141982151</v>
      </c>
      <c r="H190">
        <f t="shared" si="7"/>
        <v>0.990891374193657</v>
      </c>
      <c r="I190">
        <f t="shared" si="7"/>
        <v>0.98995061420898</v>
      </c>
      <c r="J190">
        <f t="shared" si="7"/>
        <v>0.990117301176949</v>
      </c>
      <c r="K190">
        <f t="shared" si="7"/>
        <v>0.987960418684166</v>
      </c>
      <c r="L190">
        <f t="shared" si="7"/>
        <v>0.983799028482966</v>
      </c>
      <c r="M190">
        <f t="shared" si="7"/>
        <v>0.983815837124684</v>
      </c>
      <c r="N190">
        <f t="shared" ref="D190:V203" si="8">EXP(-0.25*N88)</f>
        <v>0.981242935678224</v>
      </c>
      <c r="O190">
        <f t="shared" si="8"/>
        <v>0.981652125277907</v>
      </c>
      <c r="P190">
        <f t="shared" si="8"/>
        <v>0.982289402654197</v>
      </c>
      <c r="Q190">
        <f t="shared" si="8"/>
        <v>0.981375363355382</v>
      </c>
      <c r="R190">
        <f t="shared" si="8"/>
        <v>0.97410327466311</v>
      </c>
      <c r="S190">
        <f t="shared" si="8"/>
        <v>0.971186835287765</v>
      </c>
      <c r="T190">
        <f t="shared" si="8"/>
        <v>0.979725414636518</v>
      </c>
      <c r="U190">
        <f t="shared" si="8"/>
        <v>0.973666019834331</v>
      </c>
      <c r="V190">
        <f t="shared" si="8"/>
        <v>0.978113324015344</v>
      </c>
      <c r="W190">
        <f t="shared" si="6"/>
        <v>0.980443323005983</v>
      </c>
    </row>
    <row r="191" ht="12" customHeight="1" spans="3:23">
      <c r="C191">
        <v>82</v>
      </c>
      <c r="D191">
        <f t="shared" si="8"/>
        <v>0.99141899481798</v>
      </c>
      <c r="E191">
        <f t="shared" si="8"/>
        <v>0.991443237268863</v>
      </c>
      <c r="F191">
        <f t="shared" si="8"/>
        <v>0.990450693492469</v>
      </c>
      <c r="G191">
        <f t="shared" si="8"/>
        <v>0.988715847562147</v>
      </c>
      <c r="H191">
        <f t="shared" si="8"/>
        <v>0.986117325439976</v>
      </c>
      <c r="I191">
        <f t="shared" si="8"/>
        <v>0.982270418442141</v>
      </c>
      <c r="J191">
        <f t="shared" si="8"/>
        <v>0.984705461041855</v>
      </c>
      <c r="K191">
        <f t="shared" si="8"/>
        <v>0.985229482501087</v>
      </c>
      <c r="L191">
        <f t="shared" si="8"/>
        <v>0.988365839503009</v>
      </c>
      <c r="M191">
        <f t="shared" si="8"/>
        <v>0.987602640265212</v>
      </c>
      <c r="N191">
        <f t="shared" si="8"/>
        <v>0.987662895116608</v>
      </c>
      <c r="O191">
        <f t="shared" si="8"/>
        <v>0.988428336292545</v>
      </c>
      <c r="P191">
        <f t="shared" si="8"/>
        <v>0.98702252328281</v>
      </c>
      <c r="Q191">
        <f t="shared" si="8"/>
        <v>0.982520405103841</v>
      </c>
      <c r="R191">
        <f t="shared" si="8"/>
        <v>0.982952986966258</v>
      </c>
      <c r="S191">
        <f t="shared" si="8"/>
        <v>0.984536191915486</v>
      </c>
      <c r="T191">
        <f t="shared" si="8"/>
        <v>0.98135572709413</v>
      </c>
      <c r="U191">
        <f t="shared" si="8"/>
        <v>0.981285952873154</v>
      </c>
      <c r="V191">
        <f t="shared" si="8"/>
        <v>0.977076823187429</v>
      </c>
      <c r="W191">
        <f t="shared" si="6"/>
        <v>0.979786732331664</v>
      </c>
    </row>
    <row r="192" ht="12" customHeight="1" spans="3:23">
      <c r="C192">
        <v>83</v>
      </c>
      <c r="D192">
        <f t="shared" si="8"/>
        <v>0.99141899481798</v>
      </c>
      <c r="E192">
        <f t="shared" si="8"/>
        <v>0.991689424678467</v>
      </c>
      <c r="F192">
        <f t="shared" si="8"/>
        <v>0.989451035198158</v>
      </c>
      <c r="G192">
        <f t="shared" si="8"/>
        <v>0.987583260443662</v>
      </c>
      <c r="H192">
        <f t="shared" si="8"/>
        <v>0.989818136580763</v>
      </c>
      <c r="I192">
        <f t="shared" si="8"/>
        <v>0.991235733530517</v>
      </c>
      <c r="J192">
        <f t="shared" si="8"/>
        <v>0.992136351419509</v>
      </c>
      <c r="K192">
        <f t="shared" si="8"/>
        <v>0.993945989509862</v>
      </c>
      <c r="L192">
        <f t="shared" si="8"/>
        <v>0.994523081723467</v>
      </c>
      <c r="M192">
        <f t="shared" si="8"/>
        <v>0.993569106429577</v>
      </c>
      <c r="N192">
        <f t="shared" si="8"/>
        <v>0.993862326071633</v>
      </c>
      <c r="O192">
        <f t="shared" si="8"/>
        <v>0.99405777254463</v>
      </c>
      <c r="P192">
        <f t="shared" si="8"/>
        <v>0.993107035799011</v>
      </c>
      <c r="Q192">
        <f t="shared" si="8"/>
        <v>0.992376818513063</v>
      </c>
      <c r="R192">
        <f t="shared" si="8"/>
        <v>0.992181673916467</v>
      </c>
      <c r="S192">
        <f t="shared" si="8"/>
        <v>0.991316660646093</v>
      </c>
      <c r="T192">
        <f t="shared" si="8"/>
        <v>0.99223751040827</v>
      </c>
      <c r="U192">
        <f t="shared" si="8"/>
        <v>0.991039250033402</v>
      </c>
      <c r="V192">
        <f t="shared" si="8"/>
        <v>0.988984833210928</v>
      </c>
      <c r="W192">
        <f t="shared" si="6"/>
        <v>0.988627280890092</v>
      </c>
    </row>
    <row r="193" ht="12" customHeight="1" spans="3:23">
      <c r="C193">
        <v>84</v>
      </c>
      <c r="D193">
        <f t="shared" si="8"/>
        <v>0.99141899481798</v>
      </c>
      <c r="E193">
        <f t="shared" si="8"/>
        <v>0.990388679679995</v>
      </c>
      <c r="F193">
        <f t="shared" si="8"/>
        <v>0.990445736038078</v>
      </c>
      <c r="G193">
        <f t="shared" si="8"/>
        <v>0.990123673909737</v>
      </c>
      <c r="H193">
        <f t="shared" si="8"/>
        <v>0.989582574350308</v>
      </c>
      <c r="I193">
        <f t="shared" si="8"/>
        <v>0.988964149895138</v>
      </c>
      <c r="J193">
        <f t="shared" si="8"/>
        <v>0.989311218436955</v>
      </c>
      <c r="K193">
        <f t="shared" si="8"/>
        <v>0.989067608510936</v>
      </c>
      <c r="L193">
        <f t="shared" si="8"/>
        <v>0.990595077200503</v>
      </c>
      <c r="M193">
        <f t="shared" si="8"/>
        <v>0.993371919978968</v>
      </c>
      <c r="N193">
        <f t="shared" si="8"/>
        <v>0.993515376514746</v>
      </c>
      <c r="O193">
        <f t="shared" si="8"/>
        <v>0.994342199373674</v>
      </c>
      <c r="P193">
        <f t="shared" si="8"/>
        <v>0.993061240240556</v>
      </c>
      <c r="Q193">
        <f t="shared" si="8"/>
        <v>0.994674662140857</v>
      </c>
      <c r="R193">
        <f t="shared" si="8"/>
        <v>0.995808372933157</v>
      </c>
      <c r="S193">
        <f t="shared" si="8"/>
        <v>0.996328802097757</v>
      </c>
      <c r="T193">
        <f t="shared" si="8"/>
        <v>0.996178454673812</v>
      </c>
      <c r="U193">
        <f t="shared" si="8"/>
        <v>0.996381382025953</v>
      </c>
      <c r="V193">
        <f t="shared" si="8"/>
        <v>0.996521114054628</v>
      </c>
      <c r="W193">
        <f t="shared" si="6"/>
        <v>0.997212848311554</v>
      </c>
    </row>
    <row r="194" ht="12" customHeight="1" spans="3:23">
      <c r="C194">
        <v>85</v>
      </c>
      <c r="D194">
        <f t="shared" si="8"/>
        <v>0.99141899481798</v>
      </c>
      <c r="E194">
        <f t="shared" si="8"/>
        <v>0.992277335325428</v>
      </c>
      <c r="F194">
        <f t="shared" si="8"/>
        <v>0.992522732069495</v>
      </c>
      <c r="G194">
        <f t="shared" si="8"/>
        <v>0.988630986678848</v>
      </c>
      <c r="H194">
        <f t="shared" si="8"/>
        <v>0.987809986961001</v>
      </c>
      <c r="I194">
        <f t="shared" si="8"/>
        <v>0.987527511663779</v>
      </c>
      <c r="J194">
        <f t="shared" si="8"/>
        <v>0.982891479307964</v>
      </c>
      <c r="K194">
        <f t="shared" si="8"/>
        <v>0.983694127919854</v>
      </c>
      <c r="L194">
        <f t="shared" si="8"/>
        <v>0.98115908551419</v>
      </c>
      <c r="M194">
        <f t="shared" si="8"/>
        <v>0.977335407132771</v>
      </c>
      <c r="N194">
        <f t="shared" si="8"/>
        <v>0.981067873297657</v>
      </c>
      <c r="O194">
        <f t="shared" si="8"/>
        <v>0.980419361429768</v>
      </c>
      <c r="P194">
        <f t="shared" si="8"/>
        <v>0.984319193121202</v>
      </c>
      <c r="Q194">
        <f t="shared" si="8"/>
        <v>0.9813896759607</v>
      </c>
      <c r="R194">
        <f t="shared" si="8"/>
        <v>0.975412835433618</v>
      </c>
      <c r="S194">
        <f t="shared" si="8"/>
        <v>0.974188530029046</v>
      </c>
      <c r="T194">
        <f t="shared" si="8"/>
        <v>0.969404255618112</v>
      </c>
      <c r="U194">
        <f t="shared" si="8"/>
        <v>0.972534374826583</v>
      </c>
      <c r="V194">
        <f t="shared" si="8"/>
        <v>0.978374063627149</v>
      </c>
      <c r="W194">
        <f t="shared" si="6"/>
        <v>0.979883895052147</v>
      </c>
    </row>
    <row r="195" ht="12" customHeight="1" spans="3:23">
      <c r="C195">
        <v>86</v>
      </c>
      <c r="D195">
        <f t="shared" si="8"/>
        <v>0.99141899481798</v>
      </c>
      <c r="E195">
        <f t="shared" si="8"/>
        <v>0.992507848501368</v>
      </c>
      <c r="F195">
        <f t="shared" si="8"/>
        <v>0.992937728399659</v>
      </c>
      <c r="G195">
        <f t="shared" si="8"/>
        <v>0.991374872663658</v>
      </c>
      <c r="H195">
        <f t="shared" si="8"/>
        <v>0.991484373712102</v>
      </c>
      <c r="I195">
        <f t="shared" si="8"/>
        <v>0.992660122279289</v>
      </c>
      <c r="J195">
        <f t="shared" si="8"/>
        <v>0.991521428894633</v>
      </c>
      <c r="K195">
        <f t="shared" si="8"/>
        <v>0.990552195820645</v>
      </c>
      <c r="L195">
        <f t="shared" si="8"/>
        <v>0.991462248260704</v>
      </c>
      <c r="M195">
        <f t="shared" si="8"/>
        <v>0.993390673372636</v>
      </c>
      <c r="N195">
        <f t="shared" si="8"/>
        <v>0.990594309909578</v>
      </c>
      <c r="O195">
        <f t="shared" si="8"/>
        <v>0.992293605274247</v>
      </c>
      <c r="P195">
        <f t="shared" si="8"/>
        <v>0.992114342294763</v>
      </c>
      <c r="Q195">
        <f t="shared" si="8"/>
        <v>0.9919098026914</v>
      </c>
      <c r="R195">
        <f t="shared" si="8"/>
        <v>0.991513923161628</v>
      </c>
      <c r="S195">
        <f t="shared" si="8"/>
        <v>0.990379737341072</v>
      </c>
      <c r="T195">
        <f t="shared" si="8"/>
        <v>0.991099395265648</v>
      </c>
      <c r="U195">
        <f t="shared" si="8"/>
        <v>0.99129694220265</v>
      </c>
      <c r="V195">
        <f t="shared" si="8"/>
        <v>0.99077165589436</v>
      </c>
      <c r="W195">
        <f t="shared" si="6"/>
        <v>0.989673219184241</v>
      </c>
    </row>
    <row r="196" ht="12" customHeight="1" spans="3:23">
      <c r="C196">
        <v>87</v>
      </c>
      <c r="D196">
        <f t="shared" si="8"/>
        <v>0.99141899481798</v>
      </c>
      <c r="E196">
        <f t="shared" si="8"/>
        <v>0.991337271657913</v>
      </c>
      <c r="F196">
        <f t="shared" si="8"/>
        <v>0.991155117450499</v>
      </c>
      <c r="G196">
        <f t="shared" si="8"/>
        <v>0.990993252682031</v>
      </c>
      <c r="H196">
        <f t="shared" si="8"/>
        <v>0.989550992031278</v>
      </c>
      <c r="I196">
        <f t="shared" si="8"/>
        <v>0.987538702576714</v>
      </c>
      <c r="J196">
        <f t="shared" si="8"/>
        <v>0.984948031048063</v>
      </c>
      <c r="K196">
        <f t="shared" si="8"/>
        <v>0.983569771690392</v>
      </c>
      <c r="L196">
        <f t="shared" si="8"/>
        <v>0.97959043142637</v>
      </c>
      <c r="M196">
        <f t="shared" si="8"/>
        <v>0.982135533970878</v>
      </c>
      <c r="N196">
        <f t="shared" si="8"/>
        <v>0.985390547314243</v>
      </c>
      <c r="O196">
        <f t="shared" si="8"/>
        <v>0.988543994382115</v>
      </c>
      <c r="P196">
        <f t="shared" si="8"/>
        <v>0.987690966540753</v>
      </c>
      <c r="Q196">
        <f t="shared" si="8"/>
        <v>0.989787361379356</v>
      </c>
      <c r="R196">
        <f t="shared" si="8"/>
        <v>0.991618978171859</v>
      </c>
      <c r="S196">
        <f t="shared" si="8"/>
        <v>0.987332415676966</v>
      </c>
      <c r="T196">
        <f t="shared" si="8"/>
        <v>0.985483217562411</v>
      </c>
      <c r="U196">
        <f t="shared" si="8"/>
        <v>0.981650337340253</v>
      </c>
      <c r="V196">
        <f t="shared" si="8"/>
        <v>0.979356264246791</v>
      </c>
      <c r="W196">
        <f t="shared" si="6"/>
        <v>0.979739921046986</v>
      </c>
    </row>
    <row r="197" ht="12" customHeight="1" spans="3:23">
      <c r="C197">
        <v>88</v>
      </c>
      <c r="D197">
        <f t="shared" si="8"/>
        <v>0.99141899481798</v>
      </c>
      <c r="E197">
        <f t="shared" si="8"/>
        <v>0.98991572391257</v>
      </c>
      <c r="F197">
        <f t="shared" si="8"/>
        <v>0.98751287787844</v>
      </c>
      <c r="G197">
        <f t="shared" si="8"/>
        <v>0.983311772053339</v>
      </c>
      <c r="H197">
        <f t="shared" si="8"/>
        <v>0.984637594830373</v>
      </c>
      <c r="I197">
        <f t="shared" si="8"/>
        <v>0.985547567096418</v>
      </c>
      <c r="J197">
        <f t="shared" si="8"/>
        <v>0.987025793075607</v>
      </c>
      <c r="K197">
        <f t="shared" si="8"/>
        <v>0.987077794686958</v>
      </c>
      <c r="L197">
        <f t="shared" si="8"/>
        <v>0.987783266923478</v>
      </c>
      <c r="M197">
        <f t="shared" si="8"/>
        <v>0.989044936952177</v>
      </c>
      <c r="N197">
        <f t="shared" si="8"/>
        <v>0.990675177126176</v>
      </c>
      <c r="O197">
        <f t="shared" si="8"/>
        <v>0.988192881056313</v>
      </c>
      <c r="P197">
        <f t="shared" si="8"/>
        <v>0.983005943964266</v>
      </c>
      <c r="Q197">
        <f t="shared" si="8"/>
        <v>0.989254449942003</v>
      </c>
      <c r="R197">
        <f t="shared" si="8"/>
        <v>0.990209649106457</v>
      </c>
      <c r="S197">
        <f t="shared" si="8"/>
        <v>0.986584672599007</v>
      </c>
      <c r="T197">
        <f t="shared" si="8"/>
        <v>0.987223628543681</v>
      </c>
      <c r="U197">
        <f t="shared" si="8"/>
        <v>0.988455006521377</v>
      </c>
      <c r="V197">
        <f t="shared" si="8"/>
        <v>0.988152297791351</v>
      </c>
      <c r="W197">
        <f t="shared" si="6"/>
        <v>0.984494365261841</v>
      </c>
    </row>
    <row r="198" ht="12" customHeight="1" spans="3:23">
      <c r="C198">
        <v>89</v>
      </c>
      <c r="D198">
        <f t="shared" si="8"/>
        <v>0.99141899481798</v>
      </c>
      <c r="E198">
        <f t="shared" si="8"/>
        <v>0.990320404317236</v>
      </c>
      <c r="F198">
        <f t="shared" si="8"/>
        <v>0.987120355802058</v>
      </c>
      <c r="G198">
        <f t="shared" si="8"/>
        <v>0.9815039773066</v>
      </c>
      <c r="H198">
        <f t="shared" si="8"/>
        <v>0.981122144977317</v>
      </c>
      <c r="I198">
        <f t="shared" si="8"/>
        <v>0.979815241541275</v>
      </c>
      <c r="J198">
        <f t="shared" si="8"/>
        <v>0.984090448956916</v>
      </c>
      <c r="K198">
        <f t="shared" si="8"/>
        <v>0.982091292769098</v>
      </c>
      <c r="L198">
        <f t="shared" si="8"/>
        <v>0.980276336136665</v>
      </c>
      <c r="M198">
        <f t="shared" si="8"/>
        <v>0.974706148796194</v>
      </c>
      <c r="N198">
        <f t="shared" si="8"/>
        <v>0.968142527173811</v>
      </c>
      <c r="O198">
        <f t="shared" si="8"/>
        <v>0.959142254999247</v>
      </c>
      <c r="P198">
        <f t="shared" si="8"/>
        <v>0.951577948465755</v>
      </c>
      <c r="Q198">
        <f t="shared" si="8"/>
        <v>0.943778268797661</v>
      </c>
      <c r="R198">
        <f t="shared" si="8"/>
        <v>0.949792357124615</v>
      </c>
      <c r="S198">
        <f t="shared" si="8"/>
        <v>0.957213130116953</v>
      </c>
      <c r="T198">
        <f t="shared" si="8"/>
        <v>0.96480123537037</v>
      </c>
      <c r="U198">
        <f t="shared" si="8"/>
        <v>0.964633053800325</v>
      </c>
      <c r="V198">
        <f t="shared" si="8"/>
        <v>0.969595604379381</v>
      </c>
      <c r="W198">
        <f t="shared" si="6"/>
        <v>0.965853815961029</v>
      </c>
    </row>
    <row r="199" ht="12" customHeight="1" spans="3:23">
      <c r="C199">
        <v>90</v>
      </c>
      <c r="D199">
        <f t="shared" si="8"/>
        <v>0.99141899481798</v>
      </c>
      <c r="E199">
        <f t="shared" si="8"/>
        <v>0.989852005297622</v>
      </c>
      <c r="F199">
        <f t="shared" si="8"/>
        <v>0.991977696914332</v>
      </c>
      <c r="G199">
        <f t="shared" si="8"/>
        <v>0.993888161761544</v>
      </c>
      <c r="H199">
        <f t="shared" si="8"/>
        <v>0.993808887034909</v>
      </c>
      <c r="I199">
        <f t="shared" si="8"/>
        <v>0.99195554828432</v>
      </c>
      <c r="J199">
        <f t="shared" si="8"/>
        <v>0.990164186715234</v>
      </c>
      <c r="K199">
        <f t="shared" si="8"/>
        <v>0.9920337029496</v>
      </c>
      <c r="L199">
        <f t="shared" si="8"/>
        <v>0.990928134177753</v>
      </c>
      <c r="M199">
        <f t="shared" si="8"/>
        <v>0.986938594161732</v>
      </c>
      <c r="N199">
        <f t="shared" si="8"/>
        <v>0.987198204095973</v>
      </c>
      <c r="O199">
        <f t="shared" si="8"/>
        <v>0.985838640330014</v>
      </c>
      <c r="P199">
        <f t="shared" si="8"/>
        <v>0.986370713206222</v>
      </c>
      <c r="Q199">
        <f t="shared" si="8"/>
        <v>0.98790080836864</v>
      </c>
      <c r="R199">
        <f t="shared" si="8"/>
        <v>0.984889054234572</v>
      </c>
      <c r="S199">
        <f t="shared" si="8"/>
        <v>0.982741010464447</v>
      </c>
      <c r="T199">
        <f t="shared" si="8"/>
        <v>0.984579344403142</v>
      </c>
      <c r="U199">
        <f t="shared" si="8"/>
        <v>0.98820336580215</v>
      </c>
      <c r="V199">
        <f t="shared" si="8"/>
        <v>0.988861061605797</v>
      </c>
      <c r="W199">
        <f t="shared" si="6"/>
        <v>0.988582987945916</v>
      </c>
    </row>
    <row r="200" ht="12" customHeight="1" spans="3:23">
      <c r="C200">
        <v>91</v>
      </c>
      <c r="D200">
        <f t="shared" si="8"/>
        <v>0.99141899481798</v>
      </c>
      <c r="E200">
        <f t="shared" si="8"/>
        <v>0.986666635838446</v>
      </c>
      <c r="F200">
        <f t="shared" si="8"/>
        <v>0.98769582967659</v>
      </c>
      <c r="G200">
        <f t="shared" si="8"/>
        <v>0.986307136067077</v>
      </c>
      <c r="H200">
        <f t="shared" si="8"/>
        <v>0.986986740295006</v>
      </c>
      <c r="I200">
        <f t="shared" si="8"/>
        <v>0.987175743508771</v>
      </c>
      <c r="J200">
        <f t="shared" si="8"/>
        <v>0.988216616858255</v>
      </c>
      <c r="K200">
        <f t="shared" si="8"/>
        <v>0.987003101708567</v>
      </c>
      <c r="L200">
        <f t="shared" si="8"/>
        <v>0.987445772477326</v>
      </c>
      <c r="M200">
        <f t="shared" si="8"/>
        <v>0.989040278618425</v>
      </c>
      <c r="N200">
        <f t="shared" si="8"/>
        <v>0.988963386430433</v>
      </c>
      <c r="O200">
        <f t="shared" si="8"/>
        <v>0.985374761204878</v>
      </c>
      <c r="P200">
        <f t="shared" si="8"/>
        <v>0.987667391630648</v>
      </c>
      <c r="Q200">
        <f t="shared" si="8"/>
        <v>0.988426595317065</v>
      </c>
      <c r="R200">
        <f t="shared" si="8"/>
        <v>0.988624993121901</v>
      </c>
      <c r="S200">
        <f t="shared" si="8"/>
        <v>0.989446825659132</v>
      </c>
      <c r="T200">
        <f t="shared" si="8"/>
        <v>0.98883456663683</v>
      </c>
      <c r="U200">
        <f t="shared" si="8"/>
        <v>0.990650046906371</v>
      </c>
      <c r="V200">
        <f t="shared" si="8"/>
        <v>0.988044950247115</v>
      </c>
      <c r="W200">
        <f t="shared" si="6"/>
        <v>0.985595624656153</v>
      </c>
    </row>
    <row r="201" ht="12" customHeight="1" spans="3:23">
      <c r="C201">
        <v>92</v>
      </c>
      <c r="D201">
        <f t="shared" si="8"/>
        <v>0.99141899481798</v>
      </c>
      <c r="E201">
        <f t="shared" si="8"/>
        <v>0.99077266332566</v>
      </c>
      <c r="F201">
        <f t="shared" si="8"/>
        <v>0.991532070212891</v>
      </c>
      <c r="G201">
        <f t="shared" si="8"/>
        <v>0.991585470952015</v>
      </c>
      <c r="H201">
        <f t="shared" si="8"/>
        <v>0.992168067797743</v>
      </c>
      <c r="I201">
        <f t="shared" si="8"/>
        <v>0.991102972419632</v>
      </c>
      <c r="J201">
        <f t="shared" si="8"/>
        <v>0.991711897961681</v>
      </c>
      <c r="K201">
        <f t="shared" si="8"/>
        <v>0.992525945508</v>
      </c>
      <c r="L201">
        <f t="shared" si="8"/>
        <v>0.99142176211009</v>
      </c>
      <c r="M201">
        <f t="shared" si="8"/>
        <v>0.991432567573099</v>
      </c>
      <c r="N201">
        <f t="shared" si="8"/>
        <v>0.988264944288265</v>
      </c>
      <c r="O201">
        <f t="shared" si="8"/>
        <v>0.99023593334179</v>
      </c>
      <c r="P201">
        <f t="shared" si="8"/>
        <v>0.989853458755517</v>
      </c>
      <c r="Q201">
        <f t="shared" si="8"/>
        <v>0.986101145094177</v>
      </c>
      <c r="R201">
        <f t="shared" si="8"/>
        <v>0.988307624855747</v>
      </c>
      <c r="S201">
        <f t="shared" si="8"/>
        <v>0.988831371875021</v>
      </c>
      <c r="T201">
        <f t="shared" si="8"/>
        <v>0.988848018047894</v>
      </c>
      <c r="U201">
        <f t="shared" si="8"/>
        <v>0.988870616742598</v>
      </c>
      <c r="V201">
        <f t="shared" si="8"/>
        <v>0.982334237788084</v>
      </c>
      <c r="W201">
        <f t="shared" si="6"/>
        <v>0.987402214010039</v>
      </c>
    </row>
    <row r="202" ht="12" customHeight="1" spans="3:23">
      <c r="C202">
        <v>93</v>
      </c>
      <c r="D202">
        <f t="shared" si="8"/>
        <v>0.99141899481798</v>
      </c>
      <c r="E202">
        <f t="shared" si="8"/>
        <v>0.987870145746841</v>
      </c>
      <c r="F202">
        <f t="shared" si="8"/>
        <v>0.986903223053075</v>
      </c>
      <c r="G202">
        <f t="shared" si="8"/>
        <v>0.985983652222136</v>
      </c>
      <c r="H202">
        <f t="shared" si="8"/>
        <v>0.989890888328724</v>
      </c>
      <c r="I202">
        <f t="shared" si="8"/>
        <v>0.990976183874521</v>
      </c>
      <c r="J202">
        <f t="shared" si="8"/>
        <v>0.990011857100249</v>
      </c>
      <c r="K202">
        <f t="shared" si="8"/>
        <v>0.989779320719697</v>
      </c>
      <c r="L202">
        <f t="shared" si="8"/>
        <v>0.991083562405331</v>
      </c>
      <c r="M202">
        <f t="shared" si="8"/>
        <v>0.988308081147127</v>
      </c>
      <c r="N202">
        <f t="shared" si="8"/>
        <v>0.986944073472575</v>
      </c>
      <c r="O202">
        <f t="shared" si="8"/>
        <v>0.986087031116763</v>
      </c>
      <c r="P202">
        <f t="shared" si="8"/>
        <v>0.983202943651192</v>
      </c>
      <c r="Q202">
        <f t="shared" si="8"/>
        <v>0.987389494612916</v>
      </c>
      <c r="R202">
        <f t="shared" si="8"/>
        <v>0.984220426604524</v>
      </c>
      <c r="S202">
        <f t="shared" si="8"/>
        <v>0.98499225251314</v>
      </c>
      <c r="T202">
        <f t="shared" si="8"/>
        <v>0.984961881790523</v>
      </c>
      <c r="U202">
        <f t="shared" si="8"/>
        <v>0.983607145639816</v>
      </c>
      <c r="V202">
        <f t="shared" si="8"/>
        <v>0.982897489892892</v>
      </c>
      <c r="W202">
        <f t="shared" si="6"/>
        <v>0.987974827391759</v>
      </c>
    </row>
    <row r="203" ht="12" customHeight="1" spans="3:23">
      <c r="C203">
        <v>94</v>
      </c>
      <c r="D203">
        <f t="shared" si="8"/>
        <v>0.99141899481798</v>
      </c>
      <c r="E203">
        <f t="shared" si="8"/>
        <v>0.991517593830433</v>
      </c>
      <c r="F203">
        <f t="shared" si="8"/>
        <v>0.990638962709801</v>
      </c>
      <c r="G203">
        <f t="shared" si="8"/>
        <v>0.990050842207163</v>
      </c>
      <c r="H203">
        <f t="shared" si="8"/>
        <v>0.991748144092186</v>
      </c>
      <c r="I203">
        <f t="shared" si="8"/>
        <v>0.990240702317388</v>
      </c>
      <c r="J203">
        <f t="shared" si="8"/>
        <v>0.987827105410652</v>
      </c>
      <c r="K203">
        <f t="shared" si="8"/>
        <v>0.986630413285014</v>
      </c>
      <c r="L203">
        <f t="shared" si="8"/>
        <v>0.984406951560672</v>
      </c>
      <c r="M203">
        <f t="shared" si="8"/>
        <v>0.981086429265095</v>
      </c>
      <c r="N203">
        <f t="shared" si="8"/>
        <v>0.983042819019071</v>
      </c>
      <c r="O203">
        <f t="shared" si="8"/>
        <v>0.98628429315151</v>
      </c>
      <c r="P203">
        <f t="shared" si="8"/>
        <v>0.988978526866249</v>
      </c>
      <c r="Q203">
        <f t="shared" si="8"/>
        <v>0.990264475024814</v>
      </c>
      <c r="R203">
        <f t="shared" si="8"/>
        <v>0.990518026808274</v>
      </c>
      <c r="S203">
        <f t="shared" si="8"/>
        <v>0.991559900733345</v>
      </c>
      <c r="T203">
        <f t="shared" si="8"/>
        <v>0.991843820270004</v>
      </c>
      <c r="U203">
        <f t="shared" si="8"/>
        <v>0.992793856551154</v>
      </c>
      <c r="V203">
        <f t="shared" ref="D203:V209" si="9">EXP(-0.25*V101)</f>
        <v>0.992816509928652</v>
      </c>
      <c r="W203">
        <f t="shared" si="6"/>
        <v>0.991642968459778</v>
      </c>
    </row>
    <row r="204" ht="12" customHeight="1" spans="3:23">
      <c r="C204">
        <v>95</v>
      </c>
      <c r="D204">
        <f t="shared" si="9"/>
        <v>0.99141899481798</v>
      </c>
      <c r="E204">
        <f t="shared" si="9"/>
        <v>0.990896081893555</v>
      </c>
      <c r="F204">
        <f t="shared" si="9"/>
        <v>0.989581362904967</v>
      </c>
      <c r="G204">
        <f t="shared" si="9"/>
        <v>0.989425894936225</v>
      </c>
      <c r="H204">
        <f t="shared" si="9"/>
        <v>0.992017586472613</v>
      </c>
      <c r="I204">
        <f t="shared" si="9"/>
        <v>0.99247872811223</v>
      </c>
      <c r="J204">
        <f t="shared" si="9"/>
        <v>0.992447102028019</v>
      </c>
      <c r="K204">
        <f t="shared" si="9"/>
        <v>0.992999708075856</v>
      </c>
      <c r="L204">
        <f t="shared" si="9"/>
        <v>0.99218208771444</v>
      </c>
      <c r="M204">
        <f t="shared" si="9"/>
        <v>0.991450590271163</v>
      </c>
      <c r="N204">
        <f t="shared" si="9"/>
        <v>0.990324045365295</v>
      </c>
      <c r="O204">
        <f t="shared" si="9"/>
        <v>0.98812404942502</v>
      </c>
      <c r="P204">
        <f t="shared" si="9"/>
        <v>0.987200368351904</v>
      </c>
      <c r="Q204">
        <f t="shared" si="9"/>
        <v>0.990170312335202</v>
      </c>
      <c r="R204">
        <f t="shared" si="9"/>
        <v>0.989942643204799</v>
      </c>
      <c r="S204">
        <f t="shared" si="9"/>
        <v>0.990073916900458</v>
      </c>
      <c r="T204">
        <f t="shared" si="9"/>
        <v>0.989277602035476</v>
      </c>
      <c r="U204">
        <f t="shared" si="9"/>
        <v>0.99010810450494</v>
      </c>
      <c r="V204">
        <f t="shared" si="9"/>
        <v>0.992855213673551</v>
      </c>
      <c r="W204">
        <f t="shared" si="6"/>
        <v>0.992134699553569</v>
      </c>
    </row>
    <row r="205" ht="12" customHeight="1" spans="3:23">
      <c r="C205">
        <v>96</v>
      </c>
      <c r="D205">
        <f t="shared" si="9"/>
        <v>0.99141899481798</v>
      </c>
      <c r="E205">
        <f t="shared" si="9"/>
        <v>0.990281629312743</v>
      </c>
      <c r="F205">
        <f t="shared" si="9"/>
        <v>0.988101940003518</v>
      </c>
      <c r="G205">
        <f t="shared" si="9"/>
        <v>0.989391599353439</v>
      </c>
      <c r="H205">
        <f t="shared" si="9"/>
        <v>0.988431477102135</v>
      </c>
      <c r="I205">
        <f t="shared" si="9"/>
        <v>0.988122924759006</v>
      </c>
      <c r="J205">
        <f t="shared" si="9"/>
        <v>0.988313307644895</v>
      </c>
      <c r="K205">
        <f t="shared" si="9"/>
        <v>0.993113314498202</v>
      </c>
      <c r="L205">
        <f t="shared" si="9"/>
        <v>0.993036483334401</v>
      </c>
      <c r="M205">
        <f t="shared" si="9"/>
        <v>0.992987354931969</v>
      </c>
      <c r="N205">
        <f t="shared" si="9"/>
        <v>0.992397213399812</v>
      </c>
      <c r="O205">
        <f t="shared" si="9"/>
        <v>0.991592645815238</v>
      </c>
      <c r="P205">
        <f t="shared" si="9"/>
        <v>0.992565271188207</v>
      </c>
      <c r="Q205">
        <f t="shared" si="9"/>
        <v>0.989573685749936</v>
      </c>
      <c r="R205">
        <f t="shared" si="9"/>
        <v>0.986677271763172</v>
      </c>
      <c r="S205">
        <f t="shared" si="9"/>
        <v>0.987934339782724</v>
      </c>
      <c r="T205">
        <f t="shared" si="9"/>
        <v>0.987092421741821</v>
      </c>
      <c r="U205">
        <f t="shared" si="9"/>
        <v>0.987693926540886</v>
      </c>
      <c r="V205">
        <f t="shared" si="9"/>
        <v>0.987521807738084</v>
      </c>
      <c r="W205">
        <f t="shared" si="6"/>
        <v>0.986188558301334</v>
      </c>
    </row>
    <row r="206" ht="12" customHeight="1" spans="3:23">
      <c r="C206">
        <v>97</v>
      </c>
      <c r="D206">
        <f t="shared" si="9"/>
        <v>0.99141899481798</v>
      </c>
      <c r="E206">
        <f t="shared" si="9"/>
        <v>0.991050666494388</v>
      </c>
      <c r="F206">
        <f t="shared" si="9"/>
        <v>0.992740709503883</v>
      </c>
      <c r="G206">
        <f t="shared" si="9"/>
        <v>0.993144413068954</v>
      </c>
      <c r="H206">
        <f t="shared" si="9"/>
        <v>0.993912598223923</v>
      </c>
      <c r="I206">
        <f t="shared" si="9"/>
        <v>0.994109865536674</v>
      </c>
      <c r="J206">
        <f t="shared" si="9"/>
        <v>0.995108524451369</v>
      </c>
      <c r="K206">
        <f t="shared" si="9"/>
        <v>0.994847432051526</v>
      </c>
      <c r="L206">
        <f t="shared" si="9"/>
        <v>0.99293863734401</v>
      </c>
      <c r="M206">
        <f t="shared" si="9"/>
        <v>0.992972884643736</v>
      </c>
      <c r="N206">
        <f t="shared" si="9"/>
        <v>0.994452402447522</v>
      </c>
      <c r="O206">
        <f t="shared" si="9"/>
        <v>0.994149421434906</v>
      </c>
      <c r="P206">
        <f t="shared" si="9"/>
        <v>0.994012267960271</v>
      </c>
      <c r="Q206">
        <f t="shared" si="9"/>
        <v>0.994685775111246</v>
      </c>
      <c r="R206">
        <f t="shared" si="9"/>
        <v>0.994393492525337</v>
      </c>
      <c r="S206">
        <f t="shared" si="9"/>
        <v>0.993660889696571</v>
      </c>
      <c r="T206">
        <f t="shared" si="9"/>
        <v>0.99407046942808</v>
      </c>
      <c r="U206">
        <f t="shared" si="9"/>
        <v>0.994615125642872</v>
      </c>
      <c r="V206">
        <f t="shared" si="9"/>
        <v>0.99573789265508</v>
      </c>
      <c r="W206">
        <f t="shared" si="6"/>
        <v>0.996069007683089</v>
      </c>
    </row>
    <row r="207" ht="12" customHeight="1" spans="3:23">
      <c r="C207">
        <v>98</v>
      </c>
      <c r="D207">
        <f t="shared" si="9"/>
        <v>0.99141899481798</v>
      </c>
      <c r="E207">
        <f t="shared" si="9"/>
        <v>0.991860815605321</v>
      </c>
      <c r="F207">
        <f t="shared" si="9"/>
        <v>0.990023244087101</v>
      </c>
      <c r="G207">
        <f t="shared" si="9"/>
        <v>0.987596311319925</v>
      </c>
      <c r="H207">
        <f t="shared" si="9"/>
        <v>0.986887467567291</v>
      </c>
      <c r="I207">
        <f t="shared" si="9"/>
        <v>0.987090712039626</v>
      </c>
      <c r="J207">
        <f t="shared" si="9"/>
        <v>0.986200500218157</v>
      </c>
      <c r="K207">
        <f t="shared" si="9"/>
        <v>0.986822344898198</v>
      </c>
      <c r="L207">
        <f t="shared" si="9"/>
        <v>0.990393101226549</v>
      </c>
      <c r="M207">
        <f t="shared" si="9"/>
        <v>0.99040070463758</v>
      </c>
      <c r="N207">
        <f t="shared" si="9"/>
        <v>0.994473912468017</v>
      </c>
      <c r="O207">
        <f t="shared" si="9"/>
        <v>0.99483406841065</v>
      </c>
      <c r="P207">
        <f t="shared" si="9"/>
        <v>0.995181111936062</v>
      </c>
      <c r="Q207">
        <f t="shared" si="9"/>
        <v>0.994586019542429</v>
      </c>
      <c r="R207">
        <f t="shared" si="9"/>
        <v>0.995165443122937</v>
      </c>
      <c r="S207">
        <f t="shared" si="9"/>
        <v>0.996234432876255</v>
      </c>
      <c r="T207">
        <f t="shared" si="9"/>
        <v>0.996054589711999</v>
      </c>
      <c r="U207">
        <f t="shared" si="9"/>
        <v>0.995786962107603</v>
      </c>
      <c r="V207">
        <f t="shared" si="9"/>
        <v>0.996815851169736</v>
      </c>
      <c r="W207">
        <f t="shared" si="6"/>
        <v>0.996519086163437</v>
      </c>
    </row>
    <row r="208" ht="12" customHeight="1" spans="3:23">
      <c r="C208">
        <v>99</v>
      </c>
      <c r="D208">
        <f t="shared" si="9"/>
        <v>0.99141899481798</v>
      </c>
      <c r="E208">
        <f t="shared" si="9"/>
        <v>0.98955112295892</v>
      </c>
      <c r="F208">
        <f t="shared" si="9"/>
        <v>0.989719221153466</v>
      </c>
      <c r="G208">
        <f t="shared" si="9"/>
        <v>0.986111267663582</v>
      </c>
      <c r="H208">
        <f t="shared" si="9"/>
        <v>0.987187627178556</v>
      </c>
      <c r="I208">
        <f t="shared" si="9"/>
        <v>0.988705054646071</v>
      </c>
      <c r="J208">
        <f t="shared" si="9"/>
        <v>0.986936610099368</v>
      </c>
      <c r="K208">
        <f t="shared" si="9"/>
        <v>0.987172116479783</v>
      </c>
      <c r="L208">
        <f t="shared" si="9"/>
        <v>0.985289334094202</v>
      </c>
      <c r="M208">
        <f t="shared" si="9"/>
        <v>0.986877224658468</v>
      </c>
      <c r="N208">
        <f t="shared" si="9"/>
        <v>0.987804087691335</v>
      </c>
      <c r="O208">
        <f t="shared" si="9"/>
        <v>0.989927866527202</v>
      </c>
      <c r="P208">
        <f t="shared" si="9"/>
        <v>0.99056620956789</v>
      </c>
      <c r="Q208">
        <f t="shared" si="9"/>
        <v>0.989677040920263</v>
      </c>
      <c r="R208">
        <f t="shared" si="9"/>
        <v>0.989051459210051</v>
      </c>
      <c r="S208">
        <f t="shared" si="9"/>
        <v>0.986455354643527</v>
      </c>
      <c r="T208">
        <f t="shared" si="9"/>
        <v>0.986793212663736</v>
      </c>
      <c r="U208">
        <f t="shared" si="9"/>
        <v>0.983755634067233</v>
      </c>
      <c r="V208">
        <f t="shared" si="9"/>
        <v>0.986703056741583</v>
      </c>
      <c r="W208">
        <f t="shared" si="6"/>
        <v>0.985194995713577</v>
      </c>
    </row>
    <row r="209" ht="12" customHeight="1" spans="3:23">
      <c r="C209">
        <v>100</v>
      </c>
      <c r="D209">
        <f t="shared" si="9"/>
        <v>0.99141899481798</v>
      </c>
      <c r="E209">
        <f t="shared" si="9"/>
        <v>0.99137108355614</v>
      </c>
      <c r="F209">
        <f t="shared" si="9"/>
        <v>0.989788363107748</v>
      </c>
      <c r="G209">
        <f t="shared" si="9"/>
        <v>0.990046611772528</v>
      </c>
      <c r="H209">
        <f t="shared" si="9"/>
        <v>0.989634714468732</v>
      </c>
      <c r="I209">
        <f t="shared" si="9"/>
        <v>0.98866859699571</v>
      </c>
      <c r="J209">
        <f t="shared" si="9"/>
        <v>0.986039768936961</v>
      </c>
      <c r="K209">
        <f t="shared" si="9"/>
        <v>0.984291020724884</v>
      </c>
      <c r="L209">
        <f t="shared" si="9"/>
        <v>0.982102985436952</v>
      </c>
      <c r="M209">
        <f t="shared" si="9"/>
        <v>0.980487586477795</v>
      </c>
      <c r="N209">
        <f t="shared" si="9"/>
        <v>0.980280885541417</v>
      </c>
      <c r="O209">
        <f t="shared" si="9"/>
        <v>0.981552410595104</v>
      </c>
      <c r="P209">
        <f t="shared" si="9"/>
        <v>0.977323857652117</v>
      </c>
      <c r="Q209">
        <f t="shared" si="9"/>
        <v>0.974282133277927</v>
      </c>
      <c r="R209">
        <f t="shared" si="9"/>
        <v>0.973132487782396</v>
      </c>
      <c r="S209">
        <f t="shared" si="9"/>
        <v>0.97820544880046</v>
      </c>
      <c r="T209">
        <f t="shared" si="9"/>
        <v>0.976257940746161</v>
      </c>
      <c r="U209">
        <f t="shared" si="9"/>
        <v>0.983573111695429</v>
      </c>
      <c r="V209">
        <f t="shared" si="9"/>
        <v>0.984587030442727</v>
      </c>
      <c r="W209">
        <f t="shared" si="6"/>
        <v>0.983566442181449</v>
      </c>
    </row>
    <row r="210" ht="12" customHeight="1"/>
    <row r="211" ht="12" customHeight="1" spans="1:24">
      <c r="A211" s="1" t="s">
        <v>42</v>
      </c>
      <c r="B211" s="1"/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</row>
    <row r="212" ht="12" customHeight="1" spans="3:23">
      <c r="C212">
        <v>1</v>
      </c>
      <c r="D212">
        <f t="shared" ref="D212:W212" si="10">((1/D110)-1)/0.25</f>
        <v>0.0346211046061127</v>
      </c>
      <c r="E212">
        <f t="shared" si="10"/>
        <v>0.0476012389239084</v>
      </c>
      <c r="F212">
        <f t="shared" si="10"/>
        <v>0.0577147641376001</v>
      </c>
      <c r="G212">
        <f t="shared" si="10"/>
        <v>0.0539366209961036</v>
      </c>
      <c r="H212">
        <f t="shared" si="10"/>
        <v>0.0423318514998563</v>
      </c>
      <c r="I212">
        <f t="shared" si="10"/>
        <v>0.0346606596408101</v>
      </c>
      <c r="J212">
        <f t="shared" si="10"/>
        <v>0.0300817244642628</v>
      </c>
      <c r="K212">
        <f t="shared" si="10"/>
        <v>0.018414362237511</v>
      </c>
      <c r="L212">
        <f t="shared" si="10"/>
        <v>0.0192541596880442</v>
      </c>
      <c r="M212">
        <f t="shared" si="10"/>
        <v>0.0189116033355683</v>
      </c>
      <c r="N212">
        <f t="shared" si="10"/>
        <v>0.0227441628453979</v>
      </c>
      <c r="O212">
        <f t="shared" si="10"/>
        <v>0.0123501536658823</v>
      </c>
      <c r="P212">
        <f t="shared" si="10"/>
        <v>0.0148188043066888</v>
      </c>
      <c r="Q212">
        <f t="shared" si="10"/>
        <v>0.0151257087429917</v>
      </c>
      <c r="R212">
        <f t="shared" si="10"/>
        <v>0.0193508261123014</v>
      </c>
      <c r="S212">
        <f t="shared" si="10"/>
        <v>0.0155432894751559</v>
      </c>
      <c r="T212">
        <f t="shared" si="10"/>
        <v>0.0164066883463754</v>
      </c>
      <c r="U212">
        <f t="shared" si="10"/>
        <v>0.0172875614490247</v>
      </c>
      <c r="V212">
        <f t="shared" si="10"/>
        <v>0.0177536694107774</v>
      </c>
      <c r="W212">
        <f t="shared" si="10"/>
        <v>0.0169833913455051</v>
      </c>
    </row>
    <row r="213" ht="12" customHeight="1" spans="3:23">
      <c r="C213">
        <v>2</v>
      </c>
      <c r="D213">
        <f t="shared" ref="D213:V213" si="11">((1/D111)-1)/0.25</f>
        <v>0.0346211046061127</v>
      </c>
      <c r="E213">
        <f t="shared" si="11"/>
        <v>0.0459073708974245</v>
      </c>
      <c r="F213">
        <f t="shared" si="11"/>
        <v>0.047507733480459</v>
      </c>
      <c r="G213">
        <f t="shared" si="11"/>
        <v>0.049572479832845</v>
      </c>
      <c r="H213">
        <f t="shared" si="11"/>
        <v>0.0574801654283368</v>
      </c>
      <c r="I213">
        <f t="shared" si="11"/>
        <v>0.0538696503654315</v>
      </c>
      <c r="J213">
        <f t="shared" si="11"/>
        <v>0.0642257799509869</v>
      </c>
      <c r="K213">
        <f t="shared" si="11"/>
        <v>0.0774637961907327</v>
      </c>
      <c r="L213">
        <f t="shared" si="11"/>
        <v>0.0683349790562797</v>
      </c>
      <c r="M213">
        <f t="shared" si="11"/>
        <v>0.0590982179057686</v>
      </c>
      <c r="N213">
        <f t="shared" si="11"/>
        <v>0.0495536551721321</v>
      </c>
      <c r="O213">
        <f t="shared" si="11"/>
        <v>0.0491788900775534</v>
      </c>
      <c r="P213">
        <f t="shared" si="11"/>
        <v>0.0560236175857227</v>
      </c>
      <c r="Q213">
        <f t="shared" si="11"/>
        <v>0.0555085059936813</v>
      </c>
      <c r="R213">
        <f t="shared" si="11"/>
        <v>0.048790052449827</v>
      </c>
      <c r="S213">
        <f t="shared" si="11"/>
        <v>0.0577310333850019</v>
      </c>
      <c r="T213">
        <f t="shared" si="11"/>
        <v>0.0552535788956661</v>
      </c>
      <c r="U213">
        <f t="shared" si="11"/>
        <v>0.0526472135793039</v>
      </c>
      <c r="V213">
        <f t="shared" si="11"/>
        <v>0.0606105019537475</v>
      </c>
      <c r="W213">
        <f t="shared" ref="W213:W244" si="12">((1/W111)-1)/0.25</f>
        <v>0.0548449861565183</v>
      </c>
    </row>
    <row r="214" ht="12" customHeight="1" spans="3:23">
      <c r="C214">
        <v>3</v>
      </c>
      <c r="D214">
        <f t="shared" ref="D214:V214" si="13">((1/D112)-1)/0.25</f>
        <v>0.0346211046061127</v>
      </c>
      <c r="E214">
        <f t="shared" si="13"/>
        <v>0.0364468586384366</v>
      </c>
      <c r="F214">
        <f t="shared" si="13"/>
        <v>0.0424091201166501</v>
      </c>
      <c r="G214">
        <f t="shared" si="13"/>
        <v>0.03380347320212</v>
      </c>
      <c r="H214">
        <f t="shared" si="13"/>
        <v>0.0379408841607978</v>
      </c>
      <c r="I214">
        <f t="shared" si="13"/>
        <v>0.0364841086222576</v>
      </c>
      <c r="J214">
        <f t="shared" si="13"/>
        <v>0.030716970297707</v>
      </c>
      <c r="K214">
        <f t="shared" si="13"/>
        <v>0.0335361181273015</v>
      </c>
      <c r="L214">
        <f t="shared" si="13"/>
        <v>0.0417567730297348</v>
      </c>
      <c r="M214">
        <f t="shared" si="13"/>
        <v>0.0421230225478917</v>
      </c>
      <c r="N214">
        <f t="shared" si="13"/>
        <v>0.037462223491314</v>
      </c>
      <c r="O214">
        <f t="shared" si="13"/>
        <v>0.0430861350610181</v>
      </c>
      <c r="P214">
        <f t="shared" si="13"/>
        <v>0.0404957892992401</v>
      </c>
      <c r="Q214">
        <f t="shared" si="13"/>
        <v>0.0288661138549875</v>
      </c>
      <c r="R214">
        <f t="shared" si="13"/>
        <v>0.0296417954919406</v>
      </c>
      <c r="S214">
        <f t="shared" si="13"/>
        <v>0.0343153235121054</v>
      </c>
      <c r="T214">
        <f t="shared" si="13"/>
        <v>0.031073904090464</v>
      </c>
      <c r="U214">
        <f t="shared" si="13"/>
        <v>0.0348915513027572</v>
      </c>
      <c r="V214">
        <f t="shared" si="13"/>
        <v>0.0336401812183222</v>
      </c>
      <c r="W214">
        <f t="shared" si="12"/>
        <v>0.0421692128474875</v>
      </c>
    </row>
    <row r="215" ht="12" customHeight="1" spans="3:23">
      <c r="C215">
        <v>4</v>
      </c>
      <c r="D215">
        <f t="shared" ref="D215:V215" si="14">((1/D113)-1)/0.25</f>
        <v>0.0346211046061127</v>
      </c>
      <c r="E215">
        <f t="shared" si="14"/>
        <v>0.0432154058279162</v>
      </c>
      <c r="F215">
        <f t="shared" si="14"/>
        <v>0.0486859504586503</v>
      </c>
      <c r="G215">
        <f t="shared" si="14"/>
        <v>0.0516991766705903</v>
      </c>
      <c r="H215">
        <f t="shared" si="14"/>
        <v>0.0680630159752766</v>
      </c>
      <c r="I215">
        <f t="shared" si="14"/>
        <v>0.102866995009684</v>
      </c>
      <c r="J215">
        <f t="shared" si="14"/>
        <v>0.0874465917187388</v>
      </c>
      <c r="K215">
        <f t="shared" si="14"/>
        <v>0.0822575104888221</v>
      </c>
      <c r="L215">
        <f t="shared" si="14"/>
        <v>0.0759691187265359</v>
      </c>
      <c r="M215">
        <f t="shared" si="14"/>
        <v>0.0583930796568204</v>
      </c>
      <c r="N215">
        <f t="shared" si="14"/>
        <v>0.0591296691920897</v>
      </c>
      <c r="O215">
        <f t="shared" si="14"/>
        <v>0.0559686799578305</v>
      </c>
      <c r="P215">
        <f t="shared" si="14"/>
        <v>0.04040907892729</v>
      </c>
      <c r="Q215">
        <f t="shared" si="14"/>
        <v>0.0372367883606248</v>
      </c>
      <c r="R215">
        <f t="shared" si="14"/>
        <v>0.0403902040248161</v>
      </c>
      <c r="S215">
        <f t="shared" si="14"/>
        <v>0.0310267843134815</v>
      </c>
      <c r="T215">
        <f t="shared" si="14"/>
        <v>0.0320346904995201</v>
      </c>
      <c r="U215">
        <f t="shared" si="14"/>
        <v>0.033088549003863</v>
      </c>
      <c r="V215">
        <f t="shared" si="14"/>
        <v>0.0327837801219797</v>
      </c>
      <c r="W215">
        <f t="shared" si="12"/>
        <v>0.0306109801652434</v>
      </c>
    </row>
    <row r="216" ht="12" customHeight="1" spans="3:23">
      <c r="C216">
        <v>5</v>
      </c>
      <c r="D216">
        <f t="shared" ref="D216:V216" si="15">((1/D114)-1)/0.25</f>
        <v>0.0346211046061127</v>
      </c>
      <c r="E216">
        <f t="shared" si="15"/>
        <v>0.0285801306580913</v>
      </c>
      <c r="F216">
        <f t="shared" si="15"/>
        <v>0.0244518300794994</v>
      </c>
      <c r="G216">
        <f t="shared" si="15"/>
        <v>0.032485808664001</v>
      </c>
      <c r="H216">
        <f t="shared" si="15"/>
        <v>0.0416371051410307</v>
      </c>
      <c r="I216">
        <f t="shared" si="15"/>
        <v>0.0374084583558751</v>
      </c>
      <c r="J216">
        <f t="shared" si="15"/>
        <v>0.034114633819037</v>
      </c>
      <c r="K216">
        <f t="shared" si="15"/>
        <v>0.0363757220685139</v>
      </c>
      <c r="L216">
        <f t="shared" si="15"/>
        <v>0.0443633352508872</v>
      </c>
      <c r="M216">
        <f t="shared" si="15"/>
        <v>0.0389614793391519</v>
      </c>
      <c r="N216">
        <f t="shared" si="15"/>
        <v>0.0472497107759553</v>
      </c>
      <c r="O216">
        <f t="shared" si="15"/>
        <v>0.0679124970442535</v>
      </c>
      <c r="P216">
        <f t="shared" si="15"/>
        <v>0.0684568262399683</v>
      </c>
      <c r="Q216">
        <f t="shared" si="15"/>
        <v>0.0724856719053788</v>
      </c>
      <c r="R216">
        <f t="shared" si="15"/>
        <v>0.0604298743055312</v>
      </c>
      <c r="S216">
        <f t="shared" si="15"/>
        <v>0.0648381335795136</v>
      </c>
      <c r="T216">
        <f t="shared" si="15"/>
        <v>0.0752356987965621</v>
      </c>
      <c r="U216">
        <f t="shared" si="15"/>
        <v>0.0812781237573441</v>
      </c>
      <c r="V216">
        <f t="shared" si="15"/>
        <v>0.0745778598369613</v>
      </c>
      <c r="W216">
        <f t="shared" si="12"/>
        <v>0.0845077180847813</v>
      </c>
    </row>
    <row r="217" ht="12" customHeight="1" spans="3:23">
      <c r="C217">
        <v>6</v>
      </c>
      <c r="D217">
        <f t="shared" ref="D217:V217" si="16">((1/D115)-1)/0.25</f>
        <v>0.0346211046061127</v>
      </c>
      <c r="E217">
        <f t="shared" si="16"/>
        <v>0.0297417749798345</v>
      </c>
      <c r="F217">
        <f t="shared" si="16"/>
        <v>0.0300240910321801</v>
      </c>
      <c r="G217">
        <f t="shared" si="16"/>
        <v>0.0294100411009079</v>
      </c>
      <c r="H217">
        <f t="shared" si="16"/>
        <v>0.0254102436349806</v>
      </c>
      <c r="I217">
        <f t="shared" si="16"/>
        <v>0.0276333996506937</v>
      </c>
      <c r="J217">
        <f t="shared" si="16"/>
        <v>0.0225393255988582</v>
      </c>
      <c r="K217">
        <f t="shared" si="16"/>
        <v>0.0240763150111629</v>
      </c>
      <c r="L217">
        <f t="shared" si="16"/>
        <v>0.0284375141429232</v>
      </c>
      <c r="M217">
        <f t="shared" si="16"/>
        <v>0.0314354778957204</v>
      </c>
      <c r="N217">
        <f t="shared" si="16"/>
        <v>0.0309535403539822</v>
      </c>
      <c r="O217">
        <f t="shared" si="16"/>
        <v>0.0372261651281178</v>
      </c>
      <c r="P217">
        <f t="shared" si="16"/>
        <v>0.0466169080828234</v>
      </c>
      <c r="Q217">
        <f t="shared" si="16"/>
        <v>0.0466056289400294</v>
      </c>
      <c r="R217">
        <f t="shared" si="16"/>
        <v>0.0461743039528804</v>
      </c>
      <c r="S217">
        <f t="shared" si="16"/>
        <v>0.0501964718718924</v>
      </c>
      <c r="T217">
        <f t="shared" si="16"/>
        <v>0.043188077586632</v>
      </c>
      <c r="U217">
        <f t="shared" si="16"/>
        <v>0.0485811879406643</v>
      </c>
      <c r="V217">
        <f t="shared" si="16"/>
        <v>0.048067104436786</v>
      </c>
      <c r="W217">
        <f t="shared" si="12"/>
        <v>0.0527053280926131</v>
      </c>
    </row>
    <row r="218" ht="12" customHeight="1" spans="3:23">
      <c r="C218">
        <v>7</v>
      </c>
      <c r="D218">
        <f t="shared" ref="D218:V218" si="17">((1/D116)-1)/0.25</f>
        <v>0.0346211046061127</v>
      </c>
      <c r="E218">
        <f t="shared" si="17"/>
        <v>0.035007903632799</v>
      </c>
      <c r="F218">
        <f t="shared" si="17"/>
        <v>0.0424658733961047</v>
      </c>
      <c r="G218">
        <f t="shared" si="17"/>
        <v>0.0452143340023845</v>
      </c>
      <c r="H218">
        <f t="shared" si="17"/>
        <v>0.0376449168541111</v>
      </c>
      <c r="I218">
        <f t="shared" si="17"/>
        <v>0.0318974014584379</v>
      </c>
      <c r="J218">
        <f t="shared" si="17"/>
        <v>0.03501779333161</v>
      </c>
      <c r="K218">
        <f t="shared" si="17"/>
        <v>0.0400282908015424</v>
      </c>
      <c r="L218">
        <f t="shared" si="17"/>
        <v>0.0338187438239759</v>
      </c>
      <c r="M218">
        <f t="shared" si="17"/>
        <v>0.0389886835251261</v>
      </c>
      <c r="N218">
        <f t="shared" si="17"/>
        <v>0.0392287572298802</v>
      </c>
      <c r="O218">
        <f t="shared" si="17"/>
        <v>0.0305888824228955</v>
      </c>
      <c r="P218">
        <f t="shared" si="17"/>
        <v>0.0322376614853921</v>
      </c>
      <c r="Q218">
        <f t="shared" si="17"/>
        <v>0.0290156571326188</v>
      </c>
      <c r="R218">
        <f t="shared" si="17"/>
        <v>0.0334758433917397</v>
      </c>
      <c r="S218">
        <f t="shared" si="17"/>
        <v>0.0334488920630127</v>
      </c>
      <c r="T218">
        <f t="shared" si="17"/>
        <v>0.0317906265722687</v>
      </c>
      <c r="U218">
        <f t="shared" si="17"/>
        <v>0.0303026018147463</v>
      </c>
      <c r="V218">
        <f t="shared" si="17"/>
        <v>0.0320689229262889</v>
      </c>
      <c r="W218">
        <f t="shared" si="12"/>
        <v>0.0311215780048997</v>
      </c>
    </row>
    <row r="219" ht="12" customHeight="1" spans="3:23">
      <c r="C219">
        <v>8</v>
      </c>
      <c r="D219">
        <f t="shared" ref="D219:V219" si="18">((1/D117)-1)/0.25</f>
        <v>0.0346211046061127</v>
      </c>
      <c r="E219">
        <f t="shared" si="18"/>
        <v>0.0398885062009997</v>
      </c>
      <c r="F219">
        <f t="shared" si="18"/>
        <v>0.0465075738440195</v>
      </c>
      <c r="G219">
        <f t="shared" si="18"/>
        <v>0.0478104806157704</v>
      </c>
      <c r="H219">
        <f t="shared" si="18"/>
        <v>0.055545497871818</v>
      </c>
      <c r="I219">
        <f t="shared" si="18"/>
        <v>0.0646242341829382</v>
      </c>
      <c r="J219">
        <f t="shared" si="18"/>
        <v>0.0633317455570426</v>
      </c>
      <c r="K219">
        <f t="shared" si="18"/>
        <v>0.0815014993019538</v>
      </c>
      <c r="L219">
        <f t="shared" si="18"/>
        <v>0.0796498363132576</v>
      </c>
      <c r="M219">
        <f t="shared" si="18"/>
        <v>0.0943532022062632</v>
      </c>
      <c r="N219">
        <f t="shared" si="18"/>
        <v>0.0774339031582265</v>
      </c>
      <c r="O219">
        <f t="shared" si="18"/>
        <v>0.0676142490045004</v>
      </c>
      <c r="P219">
        <f t="shared" si="18"/>
        <v>0.0612160696133639</v>
      </c>
      <c r="Q219">
        <f t="shared" si="18"/>
        <v>0.0622628544415074</v>
      </c>
      <c r="R219">
        <f t="shared" si="18"/>
        <v>0.0845666896026467</v>
      </c>
      <c r="S219">
        <f t="shared" si="18"/>
        <v>0.0799018958249613</v>
      </c>
      <c r="T219">
        <f t="shared" si="18"/>
        <v>0.0720221089386612</v>
      </c>
      <c r="U219">
        <f t="shared" si="18"/>
        <v>0.0758773339673695</v>
      </c>
      <c r="V219">
        <f t="shared" si="18"/>
        <v>0.057800426070493</v>
      </c>
      <c r="W219">
        <f t="shared" si="12"/>
        <v>0.0588951411635241</v>
      </c>
    </row>
    <row r="220" ht="12" customHeight="1" spans="3:23">
      <c r="C220">
        <v>9</v>
      </c>
      <c r="D220">
        <f t="shared" ref="D220:V220" si="19">((1/D118)-1)/0.25</f>
        <v>0.0346211046061127</v>
      </c>
      <c r="E220">
        <f t="shared" si="19"/>
        <v>0.0357872863545206</v>
      </c>
      <c r="F220">
        <f t="shared" si="19"/>
        <v>0.0309057919325975</v>
      </c>
      <c r="G220">
        <f t="shared" si="19"/>
        <v>0.0324381875864761</v>
      </c>
      <c r="H220">
        <f t="shared" si="19"/>
        <v>0.0310243519841968</v>
      </c>
      <c r="I220">
        <f t="shared" si="19"/>
        <v>0.0254571742622831</v>
      </c>
      <c r="J220">
        <f t="shared" si="19"/>
        <v>0.030531330997559</v>
      </c>
      <c r="K220">
        <f t="shared" si="19"/>
        <v>0.029939183165915</v>
      </c>
      <c r="L220">
        <f t="shared" si="19"/>
        <v>0.0295515905725523</v>
      </c>
      <c r="M220">
        <f t="shared" si="19"/>
        <v>0.0254720729003353</v>
      </c>
      <c r="N220">
        <f t="shared" si="19"/>
        <v>0.0232928026866457</v>
      </c>
      <c r="O220">
        <f t="shared" si="19"/>
        <v>0.0199791651262204</v>
      </c>
      <c r="P220">
        <f t="shared" si="19"/>
        <v>0.0146579345268885</v>
      </c>
      <c r="Q220">
        <f t="shared" si="19"/>
        <v>0.0174685681177751</v>
      </c>
      <c r="R220">
        <f t="shared" si="19"/>
        <v>0.018022781293908</v>
      </c>
      <c r="S220">
        <f t="shared" si="19"/>
        <v>0.0171291012942092</v>
      </c>
      <c r="T220">
        <f t="shared" si="19"/>
        <v>0.0192181452208722</v>
      </c>
      <c r="U220">
        <f t="shared" si="19"/>
        <v>0.0173936464147353</v>
      </c>
      <c r="V220">
        <f t="shared" si="19"/>
        <v>0.0188391944214841</v>
      </c>
      <c r="W220">
        <f t="shared" si="12"/>
        <v>0.0284600556974377</v>
      </c>
    </row>
    <row r="221" ht="12" customHeight="1" spans="3:23">
      <c r="C221">
        <v>10</v>
      </c>
      <c r="D221">
        <f t="shared" ref="D221:V221" si="20">((1/D119)-1)/0.25</f>
        <v>0.0346211046061127</v>
      </c>
      <c r="E221">
        <f t="shared" si="20"/>
        <v>0.0373252290070427</v>
      </c>
      <c r="F221">
        <f t="shared" si="20"/>
        <v>0.0461918277439963</v>
      </c>
      <c r="G221">
        <f t="shared" si="20"/>
        <v>0.0445713561542389</v>
      </c>
      <c r="H221">
        <f t="shared" si="20"/>
        <v>0.0463708726229504</v>
      </c>
      <c r="I221">
        <f t="shared" si="20"/>
        <v>0.0595146506365829</v>
      </c>
      <c r="J221">
        <f t="shared" si="20"/>
        <v>0.0734508048561491</v>
      </c>
      <c r="K221">
        <f t="shared" si="20"/>
        <v>0.0663533834076331</v>
      </c>
      <c r="L221">
        <f t="shared" si="20"/>
        <v>0.0663336663915963</v>
      </c>
      <c r="M221">
        <f t="shared" si="20"/>
        <v>0.0456244980379052</v>
      </c>
      <c r="N221">
        <f t="shared" si="20"/>
        <v>0.0520371826725592</v>
      </c>
      <c r="O221">
        <f t="shared" si="20"/>
        <v>0.0584391846664234</v>
      </c>
      <c r="P221">
        <f t="shared" si="20"/>
        <v>0.0787357447154458</v>
      </c>
      <c r="Q221">
        <f t="shared" si="20"/>
        <v>0.0911023495494678</v>
      </c>
      <c r="R221">
        <f t="shared" si="20"/>
        <v>0.0921217019837046</v>
      </c>
      <c r="S221">
        <f t="shared" si="20"/>
        <v>0.0951934839223396</v>
      </c>
      <c r="T221">
        <f t="shared" si="20"/>
        <v>0.115646179180993</v>
      </c>
      <c r="U221">
        <f t="shared" si="20"/>
        <v>0.0802211511865432</v>
      </c>
      <c r="V221">
        <f t="shared" si="20"/>
        <v>0.0945513722732976</v>
      </c>
      <c r="W221">
        <f t="shared" si="12"/>
        <v>0.0967285172339745</v>
      </c>
    </row>
    <row r="222" ht="12" customHeight="1" spans="3:23">
      <c r="C222">
        <v>11</v>
      </c>
      <c r="D222">
        <f t="shared" ref="D222:V222" si="21">((1/D120)-1)/0.25</f>
        <v>0.0346211046061127</v>
      </c>
      <c r="E222">
        <f t="shared" si="21"/>
        <v>0.034268178194683</v>
      </c>
      <c r="F222">
        <f t="shared" si="21"/>
        <v>0.0398260898296181</v>
      </c>
      <c r="G222">
        <f t="shared" si="21"/>
        <v>0.0472148128025509</v>
      </c>
      <c r="H222">
        <f t="shared" si="21"/>
        <v>0.050836851169433</v>
      </c>
      <c r="I222">
        <f t="shared" si="21"/>
        <v>0.0512750480054178</v>
      </c>
      <c r="J222">
        <f t="shared" si="21"/>
        <v>0.0571031729207991</v>
      </c>
      <c r="K222">
        <f t="shared" si="21"/>
        <v>0.0507227254692451</v>
      </c>
      <c r="L222">
        <f t="shared" si="21"/>
        <v>0.0384433511357392</v>
      </c>
      <c r="M222">
        <f t="shared" si="21"/>
        <v>0.0504219125795204</v>
      </c>
      <c r="N222">
        <f t="shared" si="21"/>
        <v>0.0391118172862557</v>
      </c>
      <c r="O222">
        <f t="shared" si="21"/>
        <v>0.0518540074416114</v>
      </c>
      <c r="P222">
        <f t="shared" si="21"/>
        <v>0.0434531761181347</v>
      </c>
      <c r="Q222">
        <f t="shared" si="21"/>
        <v>0.0507162012380569</v>
      </c>
      <c r="R222">
        <f t="shared" si="21"/>
        <v>0.0537942332702928</v>
      </c>
      <c r="S222">
        <f t="shared" si="21"/>
        <v>0.053672381787206</v>
      </c>
      <c r="T222">
        <f t="shared" si="21"/>
        <v>0.0595907941930696</v>
      </c>
      <c r="U222">
        <f t="shared" si="21"/>
        <v>0.0561399238145164</v>
      </c>
      <c r="V222">
        <f t="shared" si="21"/>
        <v>0.0515749734867983</v>
      </c>
      <c r="W222">
        <f t="shared" si="12"/>
        <v>0.058029161860464</v>
      </c>
    </row>
    <row r="223" ht="12" customHeight="1" spans="3:23">
      <c r="C223">
        <v>12</v>
      </c>
      <c r="D223">
        <f t="shared" ref="D223:V223" si="22">((1/D121)-1)/0.25</f>
        <v>0.0346211046061127</v>
      </c>
      <c r="E223">
        <f t="shared" si="22"/>
        <v>0.0316246745686657</v>
      </c>
      <c r="F223">
        <f t="shared" si="22"/>
        <v>0.0313286580361423</v>
      </c>
      <c r="G223">
        <f t="shared" si="22"/>
        <v>0.0305059425930718</v>
      </c>
      <c r="H223">
        <f t="shared" si="22"/>
        <v>0.0331392573798706</v>
      </c>
      <c r="I223">
        <f t="shared" si="22"/>
        <v>0.0345587149181297</v>
      </c>
      <c r="J223">
        <f t="shared" si="22"/>
        <v>0.031697426179714</v>
      </c>
      <c r="K223">
        <f t="shared" si="22"/>
        <v>0.0312840318650442</v>
      </c>
      <c r="L223">
        <f t="shared" si="22"/>
        <v>0.024078212972265</v>
      </c>
      <c r="M223">
        <f t="shared" si="22"/>
        <v>0.0260986279664639</v>
      </c>
      <c r="N223">
        <f t="shared" si="22"/>
        <v>0.0276515565255542</v>
      </c>
      <c r="O223">
        <f t="shared" si="22"/>
        <v>0.0368395082792645</v>
      </c>
      <c r="P223">
        <f t="shared" si="22"/>
        <v>0.0418891654806943</v>
      </c>
      <c r="Q223">
        <f t="shared" si="22"/>
        <v>0.0321358681207204</v>
      </c>
      <c r="R223">
        <f t="shared" si="22"/>
        <v>0.0282677842078822</v>
      </c>
      <c r="S223">
        <f t="shared" si="22"/>
        <v>0.0315226486308795</v>
      </c>
      <c r="T223">
        <f t="shared" si="22"/>
        <v>0.0374340892625158</v>
      </c>
      <c r="U223">
        <f t="shared" si="22"/>
        <v>0.0397243056958931</v>
      </c>
      <c r="V223">
        <f t="shared" si="22"/>
        <v>0.0338641345044577</v>
      </c>
      <c r="W223">
        <f t="shared" si="12"/>
        <v>0.0374658549715265</v>
      </c>
    </row>
    <row r="224" ht="12" customHeight="1" spans="3:23">
      <c r="C224">
        <v>13</v>
      </c>
      <c r="D224">
        <f t="shared" ref="D224:V224" si="23">((1/D122)-1)/0.25</f>
        <v>0.0346211046061127</v>
      </c>
      <c r="E224">
        <f t="shared" si="23"/>
        <v>0.0323843471997804</v>
      </c>
      <c r="F224">
        <f t="shared" si="23"/>
        <v>0.0268841467604988</v>
      </c>
      <c r="G224">
        <f t="shared" si="23"/>
        <v>0.0281505636668085</v>
      </c>
      <c r="H224">
        <f t="shared" si="23"/>
        <v>0.0281559716849911</v>
      </c>
      <c r="I224">
        <f t="shared" si="23"/>
        <v>0.0365088531148752</v>
      </c>
      <c r="J224">
        <f t="shared" si="23"/>
        <v>0.0500498097008855</v>
      </c>
      <c r="K224">
        <f t="shared" si="23"/>
        <v>0.0491622097942104</v>
      </c>
      <c r="L224">
        <f t="shared" si="23"/>
        <v>0.0470379276388275</v>
      </c>
      <c r="M224">
        <f t="shared" si="23"/>
        <v>0.048411654700601</v>
      </c>
      <c r="N224">
        <f t="shared" si="23"/>
        <v>0.0498011709573207</v>
      </c>
      <c r="O224">
        <f t="shared" si="23"/>
        <v>0.0525698240542098</v>
      </c>
      <c r="P224">
        <f t="shared" si="23"/>
        <v>0.0435951351421275</v>
      </c>
      <c r="Q224">
        <f t="shared" si="23"/>
        <v>0.0390644906070321</v>
      </c>
      <c r="R224">
        <f t="shared" si="23"/>
        <v>0.0347268477350333</v>
      </c>
      <c r="S224">
        <f t="shared" si="23"/>
        <v>0.041422697258267</v>
      </c>
      <c r="T224">
        <f t="shared" si="23"/>
        <v>0.0340567516688912</v>
      </c>
      <c r="U224">
        <f t="shared" si="23"/>
        <v>0.0411868153885866</v>
      </c>
      <c r="V224">
        <f t="shared" si="23"/>
        <v>0.0341974798809721</v>
      </c>
      <c r="W224">
        <f t="shared" si="12"/>
        <v>0.0409067809716763</v>
      </c>
    </row>
    <row r="225" ht="12" customHeight="1" spans="3:23">
      <c r="C225">
        <v>14</v>
      </c>
      <c r="D225">
        <f t="shared" ref="D225:V225" si="24">((1/D123)-1)/0.25</f>
        <v>0.0346211046061127</v>
      </c>
      <c r="E225">
        <f t="shared" si="24"/>
        <v>0.038732189793377</v>
      </c>
      <c r="F225">
        <f t="shared" si="24"/>
        <v>0.0446732386346502</v>
      </c>
      <c r="G225">
        <f t="shared" si="24"/>
        <v>0.0387366501371966</v>
      </c>
      <c r="H225">
        <f t="shared" si="24"/>
        <v>0.0344474688406402</v>
      </c>
      <c r="I225">
        <f t="shared" si="24"/>
        <v>0.0420265139963067</v>
      </c>
      <c r="J225">
        <f t="shared" si="24"/>
        <v>0.059674153515334</v>
      </c>
      <c r="K225">
        <f t="shared" si="24"/>
        <v>0.0626961980944829</v>
      </c>
      <c r="L225">
        <f t="shared" si="24"/>
        <v>0.0588115426535971</v>
      </c>
      <c r="M225">
        <f t="shared" si="24"/>
        <v>0.0673100674541427</v>
      </c>
      <c r="N225">
        <f t="shared" si="24"/>
        <v>0.0518214322665118</v>
      </c>
      <c r="O225">
        <f t="shared" si="24"/>
        <v>0.042296333982816</v>
      </c>
      <c r="P225">
        <f t="shared" si="24"/>
        <v>0.0350543508216434</v>
      </c>
      <c r="Q225">
        <f t="shared" si="24"/>
        <v>0.0379202112076156</v>
      </c>
      <c r="R225">
        <f t="shared" si="24"/>
        <v>0.0357203943393847</v>
      </c>
      <c r="S225">
        <f t="shared" si="24"/>
        <v>0.039983346938655</v>
      </c>
      <c r="T225">
        <f t="shared" si="24"/>
        <v>0.0502591966224779</v>
      </c>
      <c r="U225">
        <f t="shared" si="24"/>
        <v>0.0434324190759972</v>
      </c>
      <c r="V225">
        <f t="shared" si="24"/>
        <v>0.0418515705183147</v>
      </c>
      <c r="W225">
        <f t="shared" si="12"/>
        <v>0.0484934448282237</v>
      </c>
    </row>
    <row r="226" ht="12" customHeight="1" spans="3:23">
      <c r="C226">
        <v>15</v>
      </c>
      <c r="D226">
        <f t="shared" ref="D226:V226" si="25">((1/D124)-1)/0.25</f>
        <v>0.0346211046061127</v>
      </c>
      <c r="E226">
        <f t="shared" si="25"/>
        <v>0.044245401929885</v>
      </c>
      <c r="F226">
        <f t="shared" si="25"/>
        <v>0.0344021999296276</v>
      </c>
      <c r="G226">
        <f t="shared" si="25"/>
        <v>0.0245163731664899</v>
      </c>
      <c r="H226">
        <f t="shared" si="25"/>
        <v>0.0273175431943402</v>
      </c>
      <c r="I226">
        <f t="shared" si="25"/>
        <v>0.0383352859566708</v>
      </c>
      <c r="J226">
        <f t="shared" si="25"/>
        <v>0.0340632446774158</v>
      </c>
      <c r="K226">
        <f t="shared" si="25"/>
        <v>0.0323989820958763</v>
      </c>
      <c r="L226">
        <f t="shared" si="25"/>
        <v>0.0318926988861037</v>
      </c>
      <c r="M226">
        <f t="shared" si="25"/>
        <v>0.0275967339004968</v>
      </c>
      <c r="N226">
        <f t="shared" si="25"/>
        <v>0.0307817980580012</v>
      </c>
      <c r="O226">
        <f t="shared" si="25"/>
        <v>0.0370202881059072</v>
      </c>
      <c r="P226">
        <f t="shared" si="25"/>
        <v>0.038347563186889</v>
      </c>
      <c r="Q226">
        <f t="shared" si="25"/>
        <v>0.0426771481134054</v>
      </c>
      <c r="R226">
        <f t="shared" si="25"/>
        <v>0.0420121699979212</v>
      </c>
      <c r="S226">
        <f t="shared" si="25"/>
        <v>0.0423671012077884</v>
      </c>
      <c r="T226">
        <f t="shared" si="25"/>
        <v>0.0398261905995279</v>
      </c>
      <c r="U226">
        <f t="shared" si="25"/>
        <v>0.0436799531018623</v>
      </c>
      <c r="V226">
        <f t="shared" si="25"/>
        <v>0.0477795346636984</v>
      </c>
      <c r="W226">
        <f t="shared" si="12"/>
        <v>0.0515169290888897</v>
      </c>
    </row>
    <row r="227" ht="12" customHeight="1" spans="3:23">
      <c r="C227">
        <v>16</v>
      </c>
      <c r="D227">
        <f t="shared" ref="D227:V227" si="26">((1/D125)-1)/0.25</f>
        <v>0.0346211046061127</v>
      </c>
      <c r="E227">
        <f t="shared" si="26"/>
        <v>0.0332476358873794</v>
      </c>
      <c r="F227">
        <f t="shared" si="26"/>
        <v>0.0417044410380774</v>
      </c>
      <c r="G227">
        <f t="shared" si="26"/>
        <v>0.045389870148151</v>
      </c>
      <c r="H227">
        <f t="shared" si="26"/>
        <v>0.046492074236407</v>
      </c>
      <c r="I227">
        <f t="shared" si="26"/>
        <v>0.0603353374262081</v>
      </c>
      <c r="J227">
        <f t="shared" si="26"/>
        <v>0.0602607486339251</v>
      </c>
      <c r="K227">
        <f t="shared" si="26"/>
        <v>0.0556261749527964</v>
      </c>
      <c r="L227">
        <f t="shared" si="26"/>
        <v>0.068459506761978</v>
      </c>
      <c r="M227">
        <f t="shared" si="26"/>
        <v>0.0531271737398056</v>
      </c>
      <c r="N227">
        <f t="shared" si="26"/>
        <v>0.0473536650072566</v>
      </c>
      <c r="O227">
        <f t="shared" si="26"/>
        <v>0.0441720431176922</v>
      </c>
      <c r="P227">
        <f t="shared" si="26"/>
        <v>0.0512223928154425</v>
      </c>
      <c r="Q227">
        <f t="shared" si="26"/>
        <v>0.0463641744581089</v>
      </c>
      <c r="R227">
        <f t="shared" si="26"/>
        <v>0.04018848186508</v>
      </c>
      <c r="S227">
        <f t="shared" si="26"/>
        <v>0.0382329239506731</v>
      </c>
      <c r="T227">
        <f t="shared" si="26"/>
        <v>0.0355307017250999</v>
      </c>
      <c r="U227">
        <f t="shared" si="26"/>
        <v>0.0441854746549835</v>
      </c>
      <c r="V227">
        <f t="shared" si="26"/>
        <v>0.0554125757786634</v>
      </c>
      <c r="W227">
        <f t="shared" si="12"/>
        <v>0.069662639835931</v>
      </c>
    </row>
    <row r="228" ht="12" customHeight="1" spans="3:23">
      <c r="C228">
        <v>17</v>
      </c>
      <c r="D228">
        <f t="shared" ref="D228:V228" si="27">((1/D126)-1)/0.25</f>
        <v>0.0346211046061127</v>
      </c>
      <c r="E228">
        <f t="shared" si="27"/>
        <v>0.0457797967456468</v>
      </c>
      <c r="F228">
        <f t="shared" si="27"/>
        <v>0.0467936798339199</v>
      </c>
      <c r="G228">
        <f t="shared" si="27"/>
        <v>0.0579565202430921</v>
      </c>
      <c r="H228">
        <f t="shared" si="27"/>
        <v>0.0625061898523809</v>
      </c>
      <c r="I228">
        <f t="shared" si="27"/>
        <v>0.0727975495160811</v>
      </c>
      <c r="J228">
        <f t="shared" si="27"/>
        <v>0.0812340143337762</v>
      </c>
      <c r="K228">
        <f t="shared" si="27"/>
        <v>0.0811937773457254</v>
      </c>
      <c r="L228">
        <f t="shared" si="27"/>
        <v>0.101698510537044</v>
      </c>
      <c r="M228">
        <f t="shared" si="27"/>
        <v>0.100381961760433</v>
      </c>
      <c r="N228">
        <f t="shared" si="27"/>
        <v>0.10672218400105</v>
      </c>
      <c r="O228">
        <f t="shared" si="27"/>
        <v>0.0869118912756219</v>
      </c>
      <c r="P228">
        <f t="shared" si="27"/>
        <v>0.104393663478573</v>
      </c>
      <c r="Q228">
        <f t="shared" si="27"/>
        <v>0.0874542604639847</v>
      </c>
      <c r="R228">
        <f t="shared" si="27"/>
        <v>0.0711279697190497</v>
      </c>
      <c r="S228">
        <f t="shared" si="27"/>
        <v>0.0561266134245511</v>
      </c>
      <c r="T228">
        <f t="shared" si="27"/>
        <v>0.045022132599394</v>
      </c>
      <c r="U228">
        <f t="shared" si="27"/>
        <v>0.0406612270762627</v>
      </c>
      <c r="V228">
        <f t="shared" si="27"/>
        <v>0.0328535883743548</v>
      </c>
      <c r="W228">
        <f t="shared" si="12"/>
        <v>0.028252286342183</v>
      </c>
    </row>
    <row r="229" ht="12" customHeight="1" spans="3:23">
      <c r="C229">
        <v>18</v>
      </c>
      <c r="D229">
        <f t="shared" ref="D229:V229" si="28">((1/D127)-1)/0.25</f>
        <v>0.0346211046061127</v>
      </c>
      <c r="E229">
        <f t="shared" si="28"/>
        <v>0.0350947970686191</v>
      </c>
      <c r="F229">
        <f t="shared" si="28"/>
        <v>0.0414392600183433</v>
      </c>
      <c r="G229">
        <f t="shared" si="28"/>
        <v>0.0367234832830619</v>
      </c>
      <c r="H229">
        <f t="shared" si="28"/>
        <v>0.0368696413934142</v>
      </c>
      <c r="I229">
        <f t="shared" si="28"/>
        <v>0.0343082083040507</v>
      </c>
      <c r="J229">
        <f t="shared" si="28"/>
        <v>0.039039896515515</v>
      </c>
      <c r="K229">
        <f t="shared" si="28"/>
        <v>0.0531937305318317</v>
      </c>
      <c r="L229">
        <f t="shared" si="28"/>
        <v>0.0622806748610696</v>
      </c>
      <c r="M229">
        <f t="shared" si="28"/>
        <v>0.0480148097061708</v>
      </c>
      <c r="N229">
        <f t="shared" si="28"/>
        <v>0.0376566237931204</v>
      </c>
      <c r="O229">
        <f t="shared" si="28"/>
        <v>0.0370160053296207</v>
      </c>
      <c r="P229">
        <f t="shared" si="28"/>
        <v>0.0534260752140465</v>
      </c>
      <c r="Q229">
        <f t="shared" si="28"/>
        <v>0.0427961106991024</v>
      </c>
      <c r="R229">
        <f t="shared" si="28"/>
        <v>0.0551008450455193</v>
      </c>
      <c r="S229">
        <f t="shared" si="28"/>
        <v>0.0606177990804531</v>
      </c>
      <c r="T229">
        <f t="shared" si="28"/>
        <v>0.0576096455419988</v>
      </c>
      <c r="U229">
        <f t="shared" si="28"/>
        <v>0.0512558011905595</v>
      </c>
      <c r="V229">
        <f t="shared" si="28"/>
        <v>0.049866919281536</v>
      </c>
      <c r="W229">
        <f t="shared" si="12"/>
        <v>0.0436540879942395</v>
      </c>
    </row>
    <row r="230" ht="12" customHeight="1" spans="3:23">
      <c r="C230">
        <v>19</v>
      </c>
      <c r="D230">
        <f t="shared" ref="D230:V230" si="29">((1/D128)-1)/0.25</f>
        <v>0.0346211046061127</v>
      </c>
      <c r="E230">
        <f t="shared" si="29"/>
        <v>0.0480821434704151</v>
      </c>
      <c r="F230">
        <f t="shared" si="29"/>
        <v>0.0438943655491677</v>
      </c>
      <c r="G230">
        <f t="shared" si="29"/>
        <v>0.0449225725097566</v>
      </c>
      <c r="H230">
        <f t="shared" si="29"/>
        <v>0.0387066476508249</v>
      </c>
      <c r="I230">
        <f t="shared" si="29"/>
        <v>0.0444628957496205</v>
      </c>
      <c r="J230">
        <f t="shared" si="29"/>
        <v>0.0443295127976508</v>
      </c>
      <c r="K230">
        <f t="shared" si="29"/>
        <v>0.0397492953587912</v>
      </c>
      <c r="L230">
        <f t="shared" si="29"/>
        <v>0.0330330638380927</v>
      </c>
      <c r="M230">
        <f t="shared" si="29"/>
        <v>0.0364035092917483</v>
      </c>
      <c r="N230">
        <f t="shared" si="29"/>
        <v>0.0412427199467071</v>
      </c>
      <c r="O230">
        <f t="shared" si="29"/>
        <v>0.0507914692014904</v>
      </c>
      <c r="P230">
        <f t="shared" si="29"/>
        <v>0.048620358492542</v>
      </c>
      <c r="Q230">
        <f t="shared" si="29"/>
        <v>0.0521182670743121</v>
      </c>
      <c r="R230">
        <f t="shared" si="29"/>
        <v>0.0471829582945569</v>
      </c>
      <c r="S230">
        <f t="shared" si="29"/>
        <v>0.0446196882582006</v>
      </c>
      <c r="T230">
        <f t="shared" si="29"/>
        <v>0.0467074465655868</v>
      </c>
      <c r="U230">
        <f t="shared" si="29"/>
        <v>0.0421658785717263</v>
      </c>
      <c r="V230">
        <f t="shared" si="29"/>
        <v>0.0385968799269518</v>
      </c>
      <c r="W230">
        <f t="shared" si="12"/>
        <v>0.0311202698382775</v>
      </c>
    </row>
    <row r="231" ht="12" customHeight="1" spans="3:23">
      <c r="C231">
        <v>20</v>
      </c>
      <c r="D231">
        <f t="shared" ref="D231:V231" si="30">((1/D129)-1)/0.25</f>
        <v>0.0346211046061127</v>
      </c>
      <c r="E231">
        <f t="shared" si="30"/>
        <v>0.0503361488469825</v>
      </c>
      <c r="F231">
        <f t="shared" si="30"/>
        <v>0.0489857270085086</v>
      </c>
      <c r="G231">
        <f t="shared" si="30"/>
        <v>0.0559506598162427</v>
      </c>
      <c r="H231">
        <f t="shared" si="30"/>
        <v>0.0661860334387514</v>
      </c>
      <c r="I231">
        <f t="shared" si="30"/>
        <v>0.0654087696202019</v>
      </c>
      <c r="J231">
        <f t="shared" si="30"/>
        <v>0.0814184446723383</v>
      </c>
      <c r="K231">
        <f t="shared" si="30"/>
        <v>0.0761840174247492</v>
      </c>
      <c r="L231">
        <f t="shared" si="30"/>
        <v>0.0912908231076042</v>
      </c>
      <c r="M231">
        <f t="shared" si="30"/>
        <v>0.122241138403605</v>
      </c>
      <c r="N231">
        <f t="shared" si="30"/>
        <v>0.130489835213454</v>
      </c>
      <c r="O231">
        <f t="shared" si="30"/>
        <v>0.121278569712122</v>
      </c>
      <c r="P231">
        <f t="shared" si="30"/>
        <v>0.103596750866832</v>
      </c>
      <c r="Q231">
        <f t="shared" si="30"/>
        <v>0.0998660611144615</v>
      </c>
      <c r="R231">
        <f t="shared" si="30"/>
        <v>0.0975397234465545</v>
      </c>
      <c r="S231">
        <f t="shared" si="30"/>
        <v>0.098894996357437</v>
      </c>
      <c r="T231">
        <f t="shared" si="30"/>
        <v>0.124527448175487</v>
      </c>
      <c r="U231">
        <f t="shared" si="30"/>
        <v>0.0863972629197383</v>
      </c>
      <c r="V231">
        <f t="shared" si="30"/>
        <v>0.130491527539479</v>
      </c>
      <c r="W231">
        <f t="shared" si="12"/>
        <v>0.1492926169601</v>
      </c>
    </row>
    <row r="232" ht="12" customHeight="1" spans="3:23">
      <c r="C232">
        <v>21</v>
      </c>
      <c r="D232">
        <f t="shared" ref="D232:V232" si="31">((1/D130)-1)/0.25</f>
        <v>0.0346211046061127</v>
      </c>
      <c r="E232">
        <f t="shared" si="31"/>
        <v>0.0398915954869175</v>
      </c>
      <c r="F232">
        <f t="shared" si="31"/>
        <v>0.0436911176606074</v>
      </c>
      <c r="G232">
        <f t="shared" si="31"/>
        <v>0.050032417394914</v>
      </c>
      <c r="H232">
        <f t="shared" si="31"/>
        <v>0.0669282504553284</v>
      </c>
      <c r="I232">
        <f t="shared" si="31"/>
        <v>0.0946849557279901</v>
      </c>
      <c r="J232">
        <f t="shared" si="31"/>
        <v>0.114972852559184</v>
      </c>
      <c r="K232">
        <f t="shared" si="31"/>
        <v>0.107461960478803</v>
      </c>
      <c r="L232">
        <f t="shared" si="31"/>
        <v>0.0884320335076136</v>
      </c>
      <c r="M232">
        <f t="shared" si="31"/>
        <v>0.102962808916675</v>
      </c>
      <c r="N232">
        <f t="shared" si="31"/>
        <v>0.142646237576288</v>
      </c>
      <c r="O232">
        <f t="shared" si="31"/>
        <v>0.134346564507147</v>
      </c>
      <c r="P232">
        <f t="shared" si="31"/>
        <v>0.149866532701036</v>
      </c>
      <c r="Q232">
        <f t="shared" si="31"/>
        <v>0.124910728681535</v>
      </c>
      <c r="R232">
        <f t="shared" si="31"/>
        <v>0.161526440275281</v>
      </c>
      <c r="S232">
        <f t="shared" si="31"/>
        <v>0.152410512544555</v>
      </c>
      <c r="T232">
        <f t="shared" si="31"/>
        <v>0.170402883760929</v>
      </c>
      <c r="U232">
        <f t="shared" si="31"/>
        <v>0.20463647448371</v>
      </c>
      <c r="V232">
        <f t="shared" si="31"/>
        <v>0.21247501492244</v>
      </c>
      <c r="W232">
        <f t="shared" si="12"/>
        <v>0.230779053562833</v>
      </c>
    </row>
    <row r="233" ht="12" customHeight="1" spans="3:23">
      <c r="C233">
        <v>22</v>
      </c>
      <c r="D233">
        <f t="shared" ref="D233:V233" si="32">((1/D131)-1)/0.25</f>
        <v>0.0346211046061127</v>
      </c>
      <c r="E233">
        <f t="shared" si="32"/>
        <v>0.0303876250466519</v>
      </c>
      <c r="F233">
        <f t="shared" si="32"/>
        <v>0.027273387949899</v>
      </c>
      <c r="G233">
        <f t="shared" si="32"/>
        <v>0.0282873506896308</v>
      </c>
      <c r="H233">
        <f t="shared" si="32"/>
        <v>0.0183515493123911</v>
      </c>
      <c r="I233">
        <f t="shared" si="32"/>
        <v>0.021418899217819</v>
      </c>
      <c r="J233">
        <f t="shared" si="32"/>
        <v>0.0322571715554014</v>
      </c>
      <c r="K233">
        <f t="shared" si="32"/>
        <v>0.0330703980701328</v>
      </c>
      <c r="L233">
        <f t="shared" si="32"/>
        <v>0.028120973250223</v>
      </c>
      <c r="M233">
        <f t="shared" si="32"/>
        <v>0.0333009198574077</v>
      </c>
      <c r="N233">
        <f t="shared" si="32"/>
        <v>0.0342182331003515</v>
      </c>
      <c r="O233">
        <f t="shared" si="32"/>
        <v>0.0426924056702411</v>
      </c>
      <c r="P233">
        <f t="shared" si="32"/>
        <v>0.045208127245</v>
      </c>
      <c r="Q233">
        <f t="shared" si="32"/>
        <v>0.0539327028040324</v>
      </c>
      <c r="R233">
        <f t="shared" si="32"/>
        <v>0.0561727953390463</v>
      </c>
      <c r="S233">
        <f t="shared" si="32"/>
        <v>0.0593273155630625</v>
      </c>
      <c r="T233">
        <f t="shared" si="32"/>
        <v>0.047047239163045</v>
      </c>
      <c r="U233">
        <f t="shared" si="32"/>
        <v>0.0500958598370991</v>
      </c>
      <c r="V233">
        <f t="shared" si="32"/>
        <v>0.0554552405435151</v>
      </c>
      <c r="W233">
        <f t="shared" si="12"/>
        <v>0.0633223463311801</v>
      </c>
    </row>
    <row r="234" ht="12" customHeight="1" spans="3:23">
      <c r="C234">
        <v>23</v>
      </c>
      <c r="D234">
        <f t="shared" ref="D234:V234" si="33">((1/D132)-1)/0.25</f>
        <v>0.0346211046061127</v>
      </c>
      <c r="E234">
        <f t="shared" si="33"/>
        <v>0.0378597541395163</v>
      </c>
      <c r="F234">
        <f t="shared" si="33"/>
        <v>0.0279591852359529</v>
      </c>
      <c r="G234">
        <f t="shared" si="33"/>
        <v>0.0303908071416918</v>
      </c>
      <c r="H234">
        <f t="shared" si="33"/>
        <v>0.02986948492038</v>
      </c>
      <c r="I234">
        <f t="shared" si="33"/>
        <v>0.0262041155172765</v>
      </c>
      <c r="J234">
        <f t="shared" si="33"/>
        <v>0.0245556847335884</v>
      </c>
      <c r="K234">
        <f t="shared" si="33"/>
        <v>0.0289882726305448</v>
      </c>
      <c r="L234">
        <f t="shared" si="33"/>
        <v>0.0203209495939012</v>
      </c>
      <c r="M234">
        <f t="shared" si="33"/>
        <v>0.0178202417061533</v>
      </c>
      <c r="N234">
        <f t="shared" si="33"/>
        <v>0.0147524108213917</v>
      </c>
      <c r="O234">
        <f t="shared" si="33"/>
        <v>0.0169922274864716</v>
      </c>
      <c r="P234">
        <f t="shared" si="33"/>
        <v>0.0165064984868932</v>
      </c>
      <c r="Q234">
        <f t="shared" si="33"/>
        <v>0.0148561465001178</v>
      </c>
      <c r="R234">
        <f t="shared" si="33"/>
        <v>0.0203755999082107</v>
      </c>
      <c r="S234">
        <f t="shared" si="33"/>
        <v>0.0225780141403096</v>
      </c>
      <c r="T234">
        <f t="shared" si="33"/>
        <v>0.0177850165550968</v>
      </c>
      <c r="U234">
        <f t="shared" si="33"/>
        <v>0.0147995777759755</v>
      </c>
      <c r="V234">
        <f t="shared" si="33"/>
        <v>0.018392524580495</v>
      </c>
      <c r="W234">
        <f t="shared" si="12"/>
        <v>0.0243865863471111</v>
      </c>
    </row>
    <row r="235" ht="12" customHeight="1" spans="3:23">
      <c r="C235">
        <v>24</v>
      </c>
      <c r="D235">
        <f t="shared" ref="D235:V235" si="34">((1/D133)-1)/0.25</f>
        <v>0.0346211046061127</v>
      </c>
      <c r="E235">
        <f t="shared" si="34"/>
        <v>0.0439705638398529</v>
      </c>
      <c r="F235">
        <f t="shared" si="34"/>
        <v>0.057869239039622</v>
      </c>
      <c r="G235">
        <f t="shared" si="34"/>
        <v>0.0641093911336705</v>
      </c>
      <c r="H235">
        <f t="shared" si="34"/>
        <v>0.0577819995198405</v>
      </c>
      <c r="I235">
        <f t="shared" si="34"/>
        <v>0.0500982672057999</v>
      </c>
      <c r="J235">
        <f t="shared" si="34"/>
        <v>0.0392592539301404</v>
      </c>
      <c r="K235">
        <f t="shared" si="34"/>
        <v>0.0302133093818417</v>
      </c>
      <c r="L235">
        <f t="shared" si="34"/>
        <v>0.0304013240152194</v>
      </c>
      <c r="M235">
        <f t="shared" si="34"/>
        <v>0.0295121236132356</v>
      </c>
      <c r="N235">
        <f t="shared" si="34"/>
        <v>0.0286043443148216</v>
      </c>
      <c r="O235">
        <f t="shared" si="34"/>
        <v>0.0270421179945215</v>
      </c>
      <c r="P235">
        <f t="shared" si="34"/>
        <v>0.0285285720444559</v>
      </c>
      <c r="Q235">
        <f t="shared" si="34"/>
        <v>0.029706114312896</v>
      </c>
      <c r="R235">
        <f t="shared" si="34"/>
        <v>0.0317839622628995</v>
      </c>
      <c r="S235">
        <f t="shared" si="34"/>
        <v>0.027813451469016</v>
      </c>
      <c r="T235">
        <f t="shared" si="34"/>
        <v>0.0320930294669335</v>
      </c>
      <c r="U235">
        <f t="shared" si="34"/>
        <v>0.0295563593245705</v>
      </c>
      <c r="V235">
        <f t="shared" si="34"/>
        <v>0.0285764595149818</v>
      </c>
      <c r="W235">
        <f t="shared" si="12"/>
        <v>0.0263898587908864</v>
      </c>
    </row>
    <row r="236" ht="12" customHeight="1" spans="3:23">
      <c r="C236">
        <v>25</v>
      </c>
      <c r="D236">
        <f t="shared" ref="D236:V236" si="35">((1/D134)-1)/0.25</f>
        <v>0.0346211046061127</v>
      </c>
      <c r="E236">
        <f t="shared" si="35"/>
        <v>0.0556852437438629</v>
      </c>
      <c r="F236">
        <f t="shared" si="35"/>
        <v>0.0650383546557327</v>
      </c>
      <c r="G236">
        <f t="shared" si="35"/>
        <v>0.0628856600359322</v>
      </c>
      <c r="H236">
        <f t="shared" si="35"/>
        <v>0.055402532997662</v>
      </c>
      <c r="I236">
        <f t="shared" si="35"/>
        <v>0.0652890295203568</v>
      </c>
      <c r="J236">
        <f t="shared" si="35"/>
        <v>0.075226255334532</v>
      </c>
      <c r="K236">
        <f t="shared" si="35"/>
        <v>0.0742976840372389</v>
      </c>
      <c r="L236">
        <f t="shared" si="35"/>
        <v>0.0771609876261881</v>
      </c>
      <c r="M236">
        <f t="shared" si="35"/>
        <v>0.0721630775540421</v>
      </c>
      <c r="N236">
        <f t="shared" si="35"/>
        <v>0.0633330409683968</v>
      </c>
      <c r="O236">
        <f t="shared" si="35"/>
        <v>0.0552549221573448</v>
      </c>
      <c r="P236">
        <f t="shared" si="35"/>
        <v>0.0637625145735647</v>
      </c>
      <c r="Q236">
        <f t="shared" si="35"/>
        <v>0.0702589962164986</v>
      </c>
      <c r="R236">
        <f t="shared" si="35"/>
        <v>0.0813645170365076</v>
      </c>
      <c r="S236">
        <f t="shared" si="35"/>
        <v>0.0580795118930419</v>
      </c>
      <c r="T236">
        <f t="shared" si="35"/>
        <v>0.0830456932851451</v>
      </c>
      <c r="U236">
        <f t="shared" si="35"/>
        <v>0.0661459900548982</v>
      </c>
      <c r="V236">
        <f t="shared" si="35"/>
        <v>0.0719122418390494</v>
      </c>
      <c r="W236">
        <f t="shared" si="12"/>
        <v>0.074474656361736</v>
      </c>
    </row>
    <row r="237" ht="12" customHeight="1" spans="3:23">
      <c r="C237">
        <v>26</v>
      </c>
      <c r="D237">
        <f t="shared" ref="D237:V237" si="36">((1/D135)-1)/0.25</f>
        <v>0.0346211046061127</v>
      </c>
      <c r="E237">
        <f t="shared" si="36"/>
        <v>0.0334606542871247</v>
      </c>
      <c r="F237">
        <f t="shared" si="36"/>
        <v>0.0337927227209871</v>
      </c>
      <c r="G237">
        <f t="shared" si="36"/>
        <v>0.0369778125224913</v>
      </c>
      <c r="H237">
        <f t="shared" si="36"/>
        <v>0.0405644109538166</v>
      </c>
      <c r="I237">
        <f t="shared" si="36"/>
        <v>0.0378391803867411</v>
      </c>
      <c r="J237">
        <f t="shared" si="36"/>
        <v>0.0341251687763435</v>
      </c>
      <c r="K237">
        <f t="shared" si="36"/>
        <v>0.0427334327182516</v>
      </c>
      <c r="L237">
        <f t="shared" si="36"/>
        <v>0.0551415922785692</v>
      </c>
      <c r="M237">
        <f t="shared" si="36"/>
        <v>0.0523330782051232</v>
      </c>
      <c r="N237">
        <f t="shared" si="36"/>
        <v>0.0389117506592749</v>
      </c>
      <c r="O237">
        <f t="shared" si="36"/>
        <v>0.0431842912680906</v>
      </c>
      <c r="P237">
        <f t="shared" si="36"/>
        <v>0.0376679451621396</v>
      </c>
      <c r="Q237">
        <f t="shared" si="36"/>
        <v>0.0345112667560876</v>
      </c>
      <c r="R237">
        <f t="shared" si="36"/>
        <v>0.0349802166032971</v>
      </c>
      <c r="S237">
        <f t="shared" si="36"/>
        <v>0.0345898235129685</v>
      </c>
      <c r="T237">
        <f t="shared" si="36"/>
        <v>0.0365465467813388</v>
      </c>
      <c r="U237">
        <f t="shared" si="36"/>
        <v>0.0387264576974085</v>
      </c>
      <c r="V237">
        <f t="shared" si="36"/>
        <v>0.0470353883961634</v>
      </c>
      <c r="W237">
        <f t="shared" si="12"/>
        <v>0.0731969741785932</v>
      </c>
    </row>
    <row r="238" ht="12" customHeight="1" spans="3:23">
      <c r="C238">
        <v>27</v>
      </c>
      <c r="D238">
        <f t="shared" ref="D238:V238" si="37">((1/D136)-1)/0.25</f>
        <v>0.0346211046061127</v>
      </c>
      <c r="E238">
        <f t="shared" si="37"/>
        <v>0.0426671335852005</v>
      </c>
      <c r="F238">
        <f t="shared" si="37"/>
        <v>0.0475116136462477</v>
      </c>
      <c r="G238">
        <f t="shared" si="37"/>
        <v>0.0490000789247746</v>
      </c>
      <c r="H238">
        <f t="shared" si="37"/>
        <v>0.0498371022395956</v>
      </c>
      <c r="I238">
        <f t="shared" si="37"/>
        <v>0.0391140632297109</v>
      </c>
      <c r="J238">
        <f t="shared" si="37"/>
        <v>0.0426174487192474</v>
      </c>
      <c r="K238">
        <f t="shared" si="37"/>
        <v>0.0486076885038536</v>
      </c>
      <c r="L238">
        <f t="shared" si="37"/>
        <v>0.0474155566204333</v>
      </c>
      <c r="M238">
        <f t="shared" si="37"/>
        <v>0.0508709500825928</v>
      </c>
      <c r="N238">
        <f t="shared" si="37"/>
        <v>0.0421839397998234</v>
      </c>
      <c r="O238">
        <f t="shared" si="37"/>
        <v>0.0446465421456255</v>
      </c>
      <c r="P238">
        <f t="shared" si="37"/>
        <v>0.031638389901981</v>
      </c>
      <c r="Q238">
        <f t="shared" si="37"/>
        <v>0.0365034260485322</v>
      </c>
      <c r="R238">
        <f t="shared" si="37"/>
        <v>0.0251721807934437</v>
      </c>
      <c r="S238">
        <f t="shared" si="37"/>
        <v>0.020100780038776</v>
      </c>
      <c r="T238">
        <f t="shared" si="37"/>
        <v>0.0325353822961887</v>
      </c>
      <c r="U238">
        <f t="shared" si="37"/>
        <v>0.0411179702069102</v>
      </c>
      <c r="V238">
        <f t="shared" si="37"/>
        <v>0.0392540809484325</v>
      </c>
      <c r="W238">
        <f t="shared" si="12"/>
        <v>0.0411113027228254</v>
      </c>
    </row>
    <row r="239" ht="12" customHeight="1" spans="3:23">
      <c r="C239">
        <v>28</v>
      </c>
      <c r="D239">
        <f t="shared" ref="D239:V239" si="38">((1/D137)-1)/0.25</f>
        <v>0.0346211046061127</v>
      </c>
      <c r="E239">
        <f t="shared" si="38"/>
        <v>0.0382074755802346</v>
      </c>
      <c r="F239">
        <f t="shared" si="38"/>
        <v>0.044464657414272</v>
      </c>
      <c r="G239">
        <f t="shared" si="38"/>
        <v>0.0504778473523455</v>
      </c>
      <c r="H239">
        <f t="shared" si="38"/>
        <v>0.0556073563331525</v>
      </c>
      <c r="I239">
        <f t="shared" si="38"/>
        <v>0.0462742897654946</v>
      </c>
      <c r="J239">
        <f t="shared" si="38"/>
        <v>0.0411911253949544</v>
      </c>
      <c r="K239">
        <f t="shared" si="38"/>
        <v>0.0377059156226105</v>
      </c>
      <c r="L239">
        <f t="shared" si="38"/>
        <v>0.0375506966569485</v>
      </c>
      <c r="M239">
        <f t="shared" si="38"/>
        <v>0.0367652050566125</v>
      </c>
      <c r="N239">
        <f t="shared" si="38"/>
        <v>0.0354766522225853</v>
      </c>
      <c r="O239">
        <f t="shared" si="38"/>
        <v>0.0310300712133955</v>
      </c>
      <c r="P239">
        <f t="shared" si="38"/>
        <v>0.0415612832813927</v>
      </c>
      <c r="Q239">
        <f t="shared" si="38"/>
        <v>0.0405730130186335</v>
      </c>
      <c r="R239">
        <f t="shared" si="38"/>
        <v>0.0464577582390477</v>
      </c>
      <c r="S239">
        <f t="shared" si="38"/>
        <v>0.0447915381749828</v>
      </c>
      <c r="T239">
        <f t="shared" si="38"/>
        <v>0.0354332421856398</v>
      </c>
      <c r="U239">
        <f t="shared" si="38"/>
        <v>0.0287441229707674</v>
      </c>
      <c r="V239">
        <f t="shared" si="38"/>
        <v>0.0318592413819445</v>
      </c>
      <c r="W239">
        <f t="shared" si="12"/>
        <v>0.0307871774816659</v>
      </c>
    </row>
    <row r="240" ht="12" customHeight="1" spans="3:23">
      <c r="C240">
        <v>29</v>
      </c>
      <c r="D240">
        <f t="shared" ref="D240:V240" si="39">((1/D138)-1)/0.25</f>
        <v>0.0346211046061127</v>
      </c>
      <c r="E240">
        <f t="shared" si="39"/>
        <v>0.0421211762627705</v>
      </c>
      <c r="F240">
        <f t="shared" si="39"/>
        <v>0.0432805630671469</v>
      </c>
      <c r="G240">
        <f t="shared" si="39"/>
        <v>0.0443211081273622</v>
      </c>
      <c r="H240">
        <f t="shared" si="39"/>
        <v>0.0452354777505981</v>
      </c>
      <c r="I240">
        <f t="shared" si="39"/>
        <v>0.0546167744517101</v>
      </c>
      <c r="J240">
        <f t="shared" si="39"/>
        <v>0.0596314120281107</v>
      </c>
      <c r="K240">
        <f t="shared" si="39"/>
        <v>0.0638435820976007</v>
      </c>
      <c r="L240">
        <f t="shared" si="39"/>
        <v>0.0611307284231248</v>
      </c>
      <c r="M240">
        <f t="shared" si="39"/>
        <v>0.0461753499406861</v>
      </c>
      <c r="N240">
        <f t="shared" si="39"/>
        <v>0.0389156454752841</v>
      </c>
      <c r="O240">
        <f t="shared" si="39"/>
        <v>0.0419644314872123</v>
      </c>
      <c r="P240">
        <f t="shared" si="39"/>
        <v>0.0324083326969404</v>
      </c>
      <c r="Q240">
        <f t="shared" si="39"/>
        <v>0.0250539990343892</v>
      </c>
      <c r="R240">
        <f t="shared" si="39"/>
        <v>0.024139341562206</v>
      </c>
      <c r="S240">
        <f t="shared" si="39"/>
        <v>0.0177771328523377</v>
      </c>
      <c r="T240">
        <f t="shared" si="39"/>
        <v>0.0141458560397414</v>
      </c>
      <c r="U240">
        <f t="shared" si="39"/>
        <v>0.01024388163989</v>
      </c>
      <c r="V240">
        <f t="shared" si="39"/>
        <v>0.0100739307947633</v>
      </c>
      <c r="W240">
        <f t="shared" si="12"/>
        <v>0.00901952520926041</v>
      </c>
    </row>
    <row r="241" ht="12" customHeight="1" spans="3:23">
      <c r="C241">
        <v>30</v>
      </c>
      <c r="D241">
        <f t="shared" ref="D241:V241" si="40">((1/D139)-1)/0.25</f>
        <v>0.0346211046061127</v>
      </c>
      <c r="E241">
        <f t="shared" si="40"/>
        <v>0.0452653226828481</v>
      </c>
      <c r="F241">
        <f t="shared" si="40"/>
        <v>0.0420766492405136</v>
      </c>
      <c r="G241">
        <f t="shared" si="40"/>
        <v>0.0534374939647284</v>
      </c>
      <c r="H241">
        <f t="shared" si="40"/>
        <v>0.0566814097376565</v>
      </c>
      <c r="I241">
        <f t="shared" si="40"/>
        <v>0.0530909929644254</v>
      </c>
      <c r="J241">
        <f t="shared" si="40"/>
        <v>0.0660036726771347</v>
      </c>
      <c r="K241">
        <f t="shared" si="40"/>
        <v>0.0641204369854469</v>
      </c>
      <c r="L241">
        <f t="shared" si="40"/>
        <v>0.0559993034268764</v>
      </c>
      <c r="M241">
        <f t="shared" si="40"/>
        <v>0.0530981710397445</v>
      </c>
      <c r="N241">
        <f t="shared" si="40"/>
        <v>0.056959615071781</v>
      </c>
      <c r="O241">
        <f t="shared" si="40"/>
        <v>0.0727486997982663</v>
      </c>
      <c r="P241">
        <f t="shared" si="40"/>
        <v>0.0673767422418354</v>
      </c>
      <c r="Q241">
        <f t="shared" si="40"/>
        <v>0.0706524884343693</v>
      </c>
      <c r="R241">
        <f t="shared" si="40"/>
        <v>0.0654517956442318</v>
      </c>
      <c r="S241">
        <f t="shared" si="40"/>
        <v>0.0712372774089456</v>
      </c>
      <c r="T241">
        <f t="shared" si="40"/>
        <v>0.0783162133133652</v>
      </c>
      <c r="U241">
        <f t="shared" si="40"/>
        <v>0.088105551437069</v>
      </c>
      <c r="V241">
        <f t="shared" si="40"/>
        <v>0.0710137949051894</v>
      </c>
      <c r="W241">
        <f t="shared" si="12"/>
        <v>0.0906225322427794</v>
      </c>
    </row>
    <row r="242" ht="12" customHeight="1" spans="3:23">
      <c r="C242">
        <v>31</v>
      </c>
      <c r="D242">
        <f t="shared" ref="D242:V242" si="41">((1/D140)-1)/0.25</f>
        <v>0.0346211046061127</v>
      </c>
      <c r="E242">
        <f t="shared" si="41"/>
        <v>0.0352528305391635</v>
      </c>
      <c r="F242">
        <f t="shared" si="41"/>
        <v>0.0360084478009073</v>
      </c>
      <c r="G242">
        <f t="shared" si="41"/>
        <v>0.0325116963729366</v>
      </c>
      <c r="H242">
        <f t="shared" si="41"/>
        <v>0.0491936907549144</v>
      </c>
      <c r="I242">
        <f t="shared" si="41"/>
        <v>0.0466404680110371</v>
      </c>
      <c r="J242">
        <f t="shared" si="41"/>
        <v>0.049373113940443</v>
      </c>
      <c r="K242">
        <f t="shared" si="41"/>
        <v>0.0418886638318643</v>
      </c>
      <c r="L242">
        <f t="shared" si="41"/>
        <v>0.0320403937881082</v>
      </c>
      <c r="M242">
        <f t="shared" si="41"/>
        <v>0.0329781561894711</v>
      </c>
      <c r="N242">
        <f t="shared" si="41"/>
        <v>0.029076091837493</v>
      </c>
      <c r="O242">
        <f t="shared" si="41"/>
        <v>0.0303065382530461</v>
      </c>
      <c r="P242">
        <f t="shared" si="41"/>
        <v>0.0321279873185389</v>
      </c>
      <c r="Q242">
        <f t="shared" si="41"/>
        <v>0.0312910969918754</v>
      </c>
      <c r="R242">
        <f t="shared" si="41"/>
        <v>0.0229697920182277</v>
      </c>
      <c r="S242">
        <f t="shared" si="41"/>
        <v>0.0209882907565389</v>
      </c>
      <c r="T242">
        <f t="shared" si="41"/>
        <v>0.0307968144066528</v>
      </c>
      <c r="U242">
        <f t="shared" si="41"/>
        <v>0.0239347513389578</v>
      </c>
      <c r="V242">
        <f t="shared" si="41"/>
        <v>0.0294206309949825</v>
      </c>
      <c r="W242">
        <f t="shared" si="12"/>
        <v>0.033647122945057</v>
      </c>
    </row>
    <row r="243" ht="12" customHeight="1" spans="3:23">
      <c r="C243">
        <v>32</v>
      </c>
      <c r="D243">
        <f t="shared" ref="D243:V243" si="42">((1/D141)-1)/0.25</f>
        <v>0.0346211046061127</v>
      </c>
      <c r="E243">
        <f t="shared" si="42"/>
        <v>0.0416065979148508</v>
      </c>
      <c r="F243">
        <f t="shared" si="42"/>
        <v>0.041193327777207</v>
      </c>
      <c r="G243">
        <f t="shared" si="42"/>
        <v>0.0373823052005511</v>
      </c>
      <c r="H243">
        <f t="shared" si="42"/>
        <v>0.032130975516341</v>
      </c>
      <c r="I243">
        <f t="shared" si="42"/>
        <v>0.0262675151922087</v>
      </c>
      <c r="J243">
        <f t="shared" si="42"/>
        <v>0.031746303185642</v>
      </c>
      <c r="K243">
        <f t="shared" si="42"/>
        <v>0.0340636354060697</v>
      </c>
      <c r="L243">
        <f t="shared" si="42"/>
        <v>0.0447913226625012</v>
      </c>
      <c r="M243">
        <f t="shared" si="42"/>
        <v>0.0431886428569666</v>
      </c>
      <c r="N243">
        <f t="shared" si="42"/>
        <v>0.044435237760311</v>
      </c>
      <c r="O243">
        <f t="shared" si="42"/>
        <v>0.0483266444665604</v>
      </c>
      <c r="P243">
        <f t="shared" si="42"/>
        <v>0.0440157245107162</v>
      </c>
      <c r="Q243">
        <f t="shared" si="42"/>
        <v>0.0333688870124922</v>
      </c>
      <c r="R243">
        <f t="shared" si="42"/>
        <v>0.0351046938890125</v>
      </c>
      <c r="S243">
        <f t="shared" si="42"/>
        <v>0.0394640522900485</v>
      </c>
      <c r="T243">
        <f t="shared" si="42"/>
        <v>0.0335289163462837</v>
      </c>
      <c r="U243">
        <f t="shared" si="42"/>
        <v>0.0338531650695053</v>
      </c>
      <c r="V243">
        <f t="shared" si="42"/>
        <v>0.0280707995600133</v>
      </c>
      <c r="W243">
        <f t="shared" si="12"/>
        <v>0.0325388150596648</v>
      </c>
    </row>
    <row r="244" ht="12" customHeight="1" spans="3:23">
      <c r="C244">
        <v>33</v>
      </c>
      <c r="D244">
        <f t="shared" ref="D244:V244" si="43">((1/D142)-1)/0.25</f>
        <v>0.0346211046061127</v>
      </c>
      <c r="E244">
        <f t="shared" si="43"/>
        <v>0.0428510443985637</v>
      </c>
      <c r="F244">
        <f t="shared" si="43"/>
        <v>0.0372527011875405</v>
      </c>
      <c r="G244">
        <f t="shared" si="43"/>
        <v>0.0339385658743323</v>
      </c>
      <c r="H244">
        <f t="shared" si="43"/>
        <v>0.0439560293714436</v>
      </c>
      <c r="I244">
        <f t="shared" si="43"/>
        <v>0.0535599137824434</v>
      </c>
      <c r="J244">
        <f t="shared" si="43"/>
        <v>0.0622117834412679</v>
      </c>
      <c r="K244">
        <f t="shared" si="43"/>
        <v>0.0839905443245383</v>
      </c>
      <c r="L244">
        <f t="shared" si="43"/>
        <v>0.0960465211541672</v>
      </c>
      <c r="M244">
        <f t="shared" si="43"/>
        <v>0.0839297908827117</v>
      </c>
      <c r="N244">
        <f t="shared" si="43"/>
        <v>0.0901028519585809</v>
      </c>
      <c r="O244">
        <f t="shared" si="43"/>
        <v>0.0949198087285925</v>
      </c>
      <c r="P244">
        <f t="shared" si="43"/>
        <v>0.0835297870926288</v>
      </c>
      <c r="Q244">
        <f t="shared" si="43"/>
        <v>0.0773140218323762</v>
      </c>
      <c r="R244">
        <f t="shared" si="43"/>
        <v>0.077301685605776</v>
      </c>
      <c r="S244">
        <f t="shared" si="43"/>
        <v>0.0707946181482741</v>
      </c>
      <c r="T244">
        <f t="shared" si="43"/>
        <v>0.0814562278406594</v>
      </c>
      <c r="U244">
        <f t="shared" si="43"/>
        <v>0.071380645371625</v>
      </c>
      <c r="V244">
        <f t="shared" si="43"/>
        <v>0.0589963625727936</v>
      </c>
      <c r="W244">
        <f t="shared" si="12"/>
        <v>0.0582778466337475</v>
      </c>
    </row>
    <row r="245" ht="12" customHeight="1" spans="3:23">
      <c r="C245">
        <v>34</v>
      </c>
      <c r="D245">
        <f t="shared" ref="D245:V245" si="44">((1/D143)-1)/0.25</f>
        <v>0.0346211046061127</v>
      </c>
      <c r="E245">
        <f t="shared" si="44"/>
        <v>0.0370006958628215</v>
      </c>
      <c r="F245">
        <f t="shared" si="44"/>
        <v>0.0411717406244243</v>
      </c>
      <c r="G245">
        <f t="shared" si="44"/>
        <v>0.0427698851379139</v>
      </c>
      <c r="H245">
        <f t="shared" si="44"/>
        <v>0.0429516330812065</v>
      </c>
      <c r="I245">
        <f t="shared" si="44"/>
        <v>0.0424281351957232</v>
      </c>
      <c r="J245">
        <f t="shared" si="44"/>
        <v>0.045609890632667</v>
      </c>
      <c r="K245">
        <f t="shared" si="44"/>
        <v>0.0461813243236886</v>
      </c>
      <c r="L245">
        <f t="shared" si="44"/>
        <v>0.055544335296319</v>
      </c>
      <c r="M245">
        <f t="shared" si="44"/>
        <v>0.0813994793876214</v>
      </c>
      <c r="N245">
        <f t="shared" si="44"/>
        <v>0.0852160321649302</v>
      </c>
      <c r="O245">
        <f t="shared" si="44"/>
        <v>0.0997650354430331</v>
      </c>
      <c r="P245">
        <f t="shared" si="44"/>
        <v>0.0829708844701651</v>
      </c>
      <c r="Q245">
        <f t="shared" si="44"/>
        <v>0.11126450897747</v>
      </c>
      <c r="R245">
        <f t="shared" si="44"/>
        <v>0.145659395724274</v>
      </c>
      <c r="S245">
        <f t="shared" si="44"/>
        <v>0.169911509926581</v>
      </c>
      <c r="T245">
        <f t="shared" si="44"/>
        <v>0.167533363689768</v>
      </c>
      <c r="U245">
        <f t="shared" si="44"/>
        <v>0.17958633041635</v>
      </c>
      <c r="V245">
        <f t="shared" si="44"/>
        <v>0.190538818732623</v>
      </c>
      <c r="W245">
        <f t="shared" ref="W245:W276" si="45">((1/W143)-1)/0.25</f>
        <v>0.244271673027534</v>
      </c>
    </row>
    <row r="246" ht="12" customHeight="1" spans="3:23">
      <c r="C246">
        <v>35</v>
      </c>
      <c r="D246">
        <f t="shared" ref="D246:V246" si="46">((1/D144)-1)/0.25</f>
        <v>0.0346211046061127</v>
      </c>
      <c r="E246">
        <f t="shared" si="46"/>
        <v>0.0461456809971033</v>
      </c>
      <c r="F246">
        <f t="shared" si="46"/>
        <v>0.0527387238618164</v>
      </c>
      <c r="G246">
        <f t="shared" si="46"/>
        <v>0.0371003885787839</v>
      </c>
      <c r="H246">
        <f t="shared" si="46"/>
        <v>0.0366444121820066</v>
      </c>
      <c r="I246">
        <f t="shared" si="46"/>
        <v>0.0374908912073044</v>
      </c>
      <c r="J246">
        <f t="shared" si="46"/>
        <v>0.028342238296875</v>
      </c>
      <c r="K246">
        <f t="shared" si="46"/>
        <v>0.0308198119620915</v>
      </c>
      <c r="L246">
        <f t="shared" si="46"/>
        <v>0.0274985707818312</v>
      </c>
      <c r="M246">
        <f t="shared" si="46"/>
        <v>0.0234435682160141</v>
      </c>
      <c r="N246">
        <f t="shared" si="46"/>
        <v>0.0288036932152309</v>
      </c>
      <c r="O246">
        <f t="shared" si="46"/>
        <v>0.028373895969656</v>
      </c>
      <c r="P246">
        <f t="shared" si="46"/>
        <v>0.0363431461309434</v>
      </c>
      <c r="Q246">
        <f t="shared" si="46"/>
        <v>0.0313154844568357</v>
      </c>
      <c r="R246">
        <f t="shared" si="46"/>
        <v>0.0242131404527131</v>
      </c>
      <c r="S246">
        <f t="shared" si="46"/>
        <v>0.0234723485328603</v>
      </c>
      <c r="T246">
        <f t="shared" si="46"/>
        <v>0.020273964274355</v>
      </c>
      <c r="U246">
        <f t="shared" si="46"/>
        <v>0.0229324475361894</v>
      </c>
      <c r="V246">
        <f t="shared" si="46"/>
        <v>0.0297806354482599</v>
      </c>
      <c r="W246">
        <f t="shared" si="45"/>
        <v>0.0326982435310068</v>
      </c>
    </row>
    <row r="247" ht="12" customHeight="1" spans="3:23">
      <c r="C247">
        <v>36</v>
      </c>
      <c r="D247">
        <f t="shared" ref="D247:V247" si="47">((1/D145)-1)/0.25</f>
        <v>0.0346211046061127</v>
      </c>
      <c r="E247">
        <f t="shared" si="47"/>
        <v>0.047579419885369</v>
      </c>
      <c r="F247">
        <f t="shared" si="47"/>
        <v>0.0558710654217531</v>
      </c>
      <c r="G247">
        <f t="shared" si="47"/>
        <v>0.049043237568692</v>
      </c>
      <c r="H247">
        <f t="shared" si="47"/>
        <v>0.0526576495666564</v>
      </c>
      <c r="I247">
        <f t="shared" si="47"/>
        <v>0.064082930348067</v>
      </c>
      <c r="J247">
        <f t="shared" si="47"/>
        <v>0.0576494293480625</v>
      </c>
      <c r="K247">
        <f t="shared" si="47"/>
        <v>0.0535267005021334</v>
      </c>
      <c r="L247">
        <f t="shared" si="47"/>
        <v>0.0612558465247144</v>
      </c>
      <c r="M247">
        <f t="shared" si="47"/>
        <v>0.0816335618112216</v>
      </c>
      <c r="N247">
        <f t="shared" si="47"/>
        <v>0.0584717912573884</v>
      </c>
      <c r="O247">
        <f t="shared" si="47"/>
        <v>0.0729283246787187</v>
      </c>
      <c r="P247">
        <f t="shared" si="47"/>
        <v>0.0728825956350097</v>
      </c>
      <c r="Q247">
        <f t="shared" si="47"/>
        <v>0.0727933475953133</v>
      </c>
      <c r="R247">
        <f t="shared" si="47"/>
        <v>0.0711410774090631</v>
      </c>
      <c r="S247">
        <f t="shared" si="47"/>
        <v>0.0638147973970922</v>
      </c>
      <c r="T247">
        <f t="shared" si="47"/>
        <v>0.0709076726118267</v>
      </c>
      <c r="U247">
        <f t="shared" si="47"/>
        <v>0.0735231176856272</v>
      </c>
      <c r="V247">
        <f t="shared" si="47"/>
        <v>0.0705837148733437</v>
      </c>
      <c r="W247">
        <f t="shared" si="45"/>
        <v>0.0642617880053296</v>
      </c>
    </row>
    <row r="248" ht="12" customHeight="1" spans="3:23">
      <c r="C248">
        <v>37</v>
      </c>
      <c r="D248">
        <f t="shared" ref="D248:V248" si="48">((1/D146)-1)/0.25</f>
        <v>0.0346211046061127</v>
      </c>
      <c r="E248">
        <f t="shared" si="48"/>
        <v>0.0410928413549954</v>
      </c>
      <c r="F248">
        <f t="shared" si="48"/>
        <v>0.0445081091266575</v>
      </c>
      <c r="G248">
        <f t="shared" si="48"/>
        <v>0.0469440284436597</v>
      </c>
      <c r="H248">
        <f t="shared" si="48"/>
        <v>0.0428204327957724</v>
      </c>
      <c r="I248">
        <f t="shared" si="48"/>
        <v>0.037524930639024</v>
      </c>
      <c r="J248">
        <f t="shared" si="48"/>
        <v>0.032263947303365</v>
      </c>
      <c r="K248">
        <f t="shared" si="48"/>
        <v>0.0305837196908652</v>
      </c>
      <c r="L248">
        <f t="shared" si="48"/>
        <v>0.0253580825887294</v>
      </c>
      <c r="M248">
        <f t="shared" si="48"/>
        <v>0.029839197865579</v>
      </c>
      <c r="N248">
        <f t="shared" si="48"/>
        <v>0.0374482632971533</v>
      </c>
      <c r="O248">
        <f t="shared" si="48"/>
        <v>0.0488203760346293</v>
      </c>
      <c r="P248">
        <f t="shared" si="48"/>
        <v>0.0464355934522303</v>
      </c>
      <c r="Q248">
        <f t="shared" si="48"/>
        <v>0.0574948594364422</v>
      </c>
      <c r="R248">
        <f t="shared" si="48"/>
        <v>0.0720446493913691</v>
      </c>
      <c r="S248">
        <f t="shared" si="48"/>
        <v>0.048296299999472</v>
      </c>
      <c r="T248">
        <f t="shared" si="48"/>
        <v>0.0432040556264077</v>
      </c>
      <c r="U248">
        <f t="shared" si="48"/>
        <v>0.0345347263524092</v>
      </c>
      <c r="V248">
        <f t="shared" si="48"/>
        <v>0.0312187333601939</v>
      </c>
      <c r="W248">
        <f t="shared" si="45"/>
        <v>0.0324625532771625</v>
      </c>
    </row>
    <row r="249" ht="12" customHeight="1" spans="3:23">
      <c r="C249">
        <v>38</v>
      </c>
      <c r="D249">
        <f t="shared" ref="D249:V249" si="49">((1/D147)-1)/0.25</f>
        <v>0.0346211046061127</v>
      </c>
      <c r="E249">
        <f t="shared" si="49"/>
        <v>0.0352492836675147</v>
      </c>
      <c r="F249">
        <f t="shared" si="49"/>
        <v>0.0314170755681031</v>
      </c>
      <c r="G249">
        <f t="shared" si="49"/>
        <v>0.0251697426155255</v>
      </c>
      <c r="H249">
        <f t="shared" si="49"/>
        <v>0.0290030600235989</v>
      </c>
      <c r="I249">
        <f t="shared" si="49"/>
        <v>0.0323015532492263</v>
      </c>
      <c r="J249">
        <f t="shared" si="49"/>
        <v>0.0374945733807603</v>
      </c>
      <c r="K249">
        <f t="shared" si="49"/>
        <v>0.0389961619816175</v>
      </c>
      <c r="L249">
        <f t="shared" si="49"/>
        <v>0.0426314281277023</v>
      </c>
      <c r="M249">
        <f t="shared" si="49"/>
        <v>0.0489451522633555</v>
      </c>
      <c r="N249">
        <f t="shared" si="49"/>
        <v>0.0589850151825724</v>
      </c>
      <c r="O249">
        <f t="shared" si="49"/>
        <v>0.0473515787755545</v>
      </c>
      <c r="P249">
        <f t="shared" si="49"/>
        <v>0.0335005215712298</v>
      </c>
      <c r="Q249">
        <f t="shared" si="49"/>
        <v>0.0546093174637425</v>
      </c>
      <c r="R249">
        <f t="shared" si="49"/>
        <v>0.0615503014265135</v>
      </c>
      <c r="S249">
        <f t="shared" si="49"/>
        <v>0.0455717552920545</v>
      </c>
      <c r="T249">
        <f t="shared" si="49"/>
        <v>0.0491688849517411</v>
      </c>
      <c r="U249">
        <f t="shared" si="49"/>
        <v>0.0552203624147074</v>
      </c>
      <c r="V249">
        <f t="shared" si="49"/>
        <v>0.0547992328738589</v>
      </c>
      <c r="W249">
        <f t="shared" si="45"/>
        <v>0.0425722774628952</v>
      </c>
    </row>
    <row r="250" ht="12" customHeight="1" spans="3:23">
      <c r="C250">
        <v>39</v>
      </c>
      <c r="D250">
        <f t="shared" ref="D250:V250" si="50">((1/D148)-1)/0.25</f>
        <v>0.0346211046061127</v>
      </c>
      <c r="E250">
        <f t="shared" si="50"/>
        <v>0.0367372452093484</v>
      </c>
      <c r="F250">
        <f t="shared" si="50"/>
        <v>0.0304499045054838</v>
      </c>
      <c r="G250">
        <f t="shared" si="50"/>
        <v>0.0226818174563617</v>
      </c>
      <c r="H250">
        <f t="shared" si="50"/>
        <v>0.0235440525377042</v>
      </c>
      <c r="I250">
        <f t="shared" si="50"/>
        <v>0.0230344369207973</v>
      </c>
      <c r="J250">
        <f t="shared" si="50"/>
        <v>0.0305048825510452</v>
      </c>
      <c r="K250">
        <f t="shared" si="50"/>
        <v>0.028028903041438</v>
      </c>
      <c r="L250">
        <f t="shared" si="50"/>
        <v>0.026251999737898</v>
      </c>
      <c r="M250">
        <f t="shared" si="50"/>
        <v>0.0209720326595697</v>
      </c>
      <c r="N250">
        <f t="shared" si="50"/>
        <v>0.0169796953635029</v>
      </c>
      <c r="O250">
        <f t="shared" si="50"/>
        <v>0.0134252820737979</v>
      </c>
      <c r="P250">
        <f t="shared" si="50"/>
        <v>0.0115372432702774</v>
      </c>
      <c r="Q250">
        <f t="shared" si="50"/>
        <v>0.0101398769129215</v>
      </c>
      <c r="R250">
        <f t="shared" si="50"/>
        <v>0.0116833926406423</v>
      </c>
      <c r="S250">
        <f t="shared" si="50"/>
        <v>0.0140201506030486</v>
      </c>
      <c r="T250">
        <f t="shared" si="50"/>
        <v>0.0175751309861276</v>
      </c>
      <c r="U250">
        <f t="shared" si="50"/>
        <v>0.017725515537828</v>
      </c>
      <c r="V250">
        <f t="shared" si="50"/>
        <v>0.0210646034254287</v>
      </c>
      <c r="W250">
        <f t="shared" si="45"/>
        <v>0.0190930045391084</v>
      </c>
    </row>
    <row r="251" ht="12" customHeight="1" spans="3:23">
      <c r="C251">
        <v>40</v>
      </c>
      <c r="D251">
        <f t="shared" ref="D251:V251" si="51">((1/D149)-1)/0.25</f>
        <v>0.0346211046061127</v>
      </c>
      <c r="E251">
        <f t="shared" si="51"/>
        <v>0.0350258590955255</v>
      </c>
      <c r="F251">
        <f t="shared" si="51"/>
        <v>0.0491201849115175</v>
      </c>
      <c r="G251">
        <f t="shared" si="51"/>
        <v>0.0694732303070253</v>
      </c>
      <c r="H251">
        <f t="shared" si="51"/>
        <v>0.0726927080149311</v>
      </c>
      <c r="I251">
        <f t="shared" si="51"/>
        <v>0.0584085720037839</v>
      </c>
      <c r="J251">
        <f t="shared" si="51"/>
        <v>0.0496111000080148</v>
      </c>
      <c r="K251">
        <f t="shared" si="51"/>
        <v>0.063607685353217</v>
      </c>
      <c r="L251">
        <f t="shared" si="51"/>
        <v>0.0576078934673996</v>
      </c>
      <c r="M251">
        <f t="shared" si="51"/>
        <v>0.0409678886831895</v>
      </c>
      <c r="N251">
        <f t="shared" si="51"/>
        <v>0.0428035816176608</v>
      </c>
      <c r="O251">
        <f t="shared" si="51"/>
        <v>0.0393938567402881</v>
      </c>
      <c r="P251">
        <f t="shared" si="51"/>
        <v>0.0418858425915598</v>
      </c>
      <c r="Q251">
        <f t="shared" si="51"/>
        <v>0.0484295415075344</v>
      </c>
      <c r="R251">
        <f t="shared" si="51"/>
        <v>0.039663729571763</v>
      </c>
      <c r="S251">
        <f t="shared" si="51"/>
        <v>0.0353088620115347</v>
      </c>
      <c r="T251">
        <f t="shared" si="51"/>
        <v>0.0406401506916287</v>
      </c>
      <c r="U251">
        <f t="shared" si="51"/>
        <v>0.0540275940647428</v>
      </c>
      <c r="V251">
        <f t="shared" si="51"/>
        <v>0.0583323904519428</v>
      </c>
      <c r="W251">
        <f t="shared" si="45"/>
        <v>0.0580488144424747</v>
      </c>
    </row>
    <row r="252" ht="12" customHeight="1" spans="3:23">
      <c r="C252">
        <v>41</v>
      </c>
      <c r="D252">
        <f t="shared" ref="D252:V252" si="52">((1/D150)-1)/0.25</f>
        <v>0.0346211046061127</v>
      </c>
      <c r="E252">
        <f t="shared" si="52"/>
        <v>0.0265873819513489</v>
      </c>
      <c r="F252">
        <f t="shared" si="52"/>
        <v>0.0318890350071017</v>
      </c>
      <c r="G252">
        <f t="shared" si="52"/>
        <v>0.0307435717979194</v>
      </c>
      <c r="H252">
        <f t="shared" si="52"/>
        <v>0.0343019599951422</v>
      </c>
      <c r="I252">
        <f t="shared" si="52"/>
        <v>0.0364513378352562</v>
      </c>
      <c r="J252">
        <f t="shared" si="52"/>
        <v>0.0413282430650241</v>
      </c>
      <c r="K252">
        <f t="shared" si="52"/>
        <v>0.038769498182667</v>
      </c>
      <c r="L252">
        <f t="shared" si="52"/>
        <v>0.0414723402925032</v>
      </c>
      <c r="M252">
        <f t="shared" si="52"/>
        <v>0.0489241061404311</v>
      </c>
      <c r="N252">
        <f t="shared" si="52"/>
        <v>0.0497364862897234</v>
      </c>
      <c r="O252">
        <f t="shared" si="52"/>
        <v>0.0381294413985431</v>
      </c>
      <c r="P252">
        <f t="shared" si="52"/>
        <v>0.0463457601344075</v>
      </c>
      <c r="Q252">
        <f t="shared" si="52"/>
        <v>0.0506571298022926</v>
      </c>
      <c r="R252">
        <f t="shared" si="52"/>
        <v>0.0528766928577724</v>
      </c>
      <c r="S252">
        <f t="shared" si="52"/>
        <v>0.0581051785529194</v>
      </c>
      <c r="T252">
        <f t="shared" si="52"/>
        <v>0.0563587978801383</v>
      </c>
      <c r="U252">
        <f t="shared" si="52"/>
        <v>0.0683705647337396</v>
      </c>
      <c r="V252">
        <f t="shared" si="52"/>
        <v>0.0543008873955184</v>
      </c>
      <c r="W252">
        <f t="shared" si="45"/>
        <v>0.0458713607015753</v>
      </c>
    </row>
    <row r="253" ht="12" customHeight="1" spans="3:23">
      <c r="C253">
        <v>42</v>
      </c>
      <c r="D253">
        <f t="shared" ref="D253:V253" si="53">((1/D151)-1)/0.25</f>
        <v>0.0346211046061127</v>
      </c>
      <c r="E253">
        <f t="shared" si="53"/>
        <v>0.0385553237800824</v>
      </c>
      <c r="F253">
        <f t="shared" si="53"/>
        <v>0.0465097557451282</v>
      </c>
      <c r="G253">
        <f t="shared" si="53"/>
        <v>0.050283736904067</v>
      </c>
      <c r="H253">
        <f t="shared" si="53"/>
        <v>0.057307065701707</v>
      </c>
      <c r="I253">
        <f t="shared" si="53"/>
        <v>0.0527518966065621</v>
      </c>
      <c r="J253">
        <f t="shared" si="53"/>
        <v>0.0589896918089012</v>
      </c>
      <c r="K253">
        <f t="shared" si="53"/>
        <v>0.0678491732583986</v>
      </c>
      <c r="L253">
        <f t="shared" si="53"/>
        <v>0.060963296893199</v>
      </c>
      <c r="M253">
        <f t="shared" si="53"/>
        <v>0.0627680122407508</v>
      </c>
      <c r="N253">
        <f t="shared" si="53"/>
        <v>0.0467424792205406</v>
      </c>
      <c r="O253">
        <f t="shared" si="53"/>
        <v>0.0573897589673829</v>
      </c>
      <c r="P253">
        <f t="shared" si="53"/>
        <v>0.0564637310798792</v>
      </c>
      <c r="Q253">
        <f t="shared" si="53"/>
        <v>0.0420873452110913</v>
      </c>
      <c r="R253">
        <f t="shared" si="53"/>
        <v>0.0514239709572388</v>
      </c>
      <c r="S253">
        <f t="shared" si="53"/>
        <v>0.0548642391357843</v>
      </c>
      <c r="T253">
        <f t="shared" si="53"/>
        <v>0.0564276403261204</v>
      </c>
      <c r="U253">
        <f t="shared" si="53"/>
        <v>0.0573092922368099</v>
      </c>
      <c r="V253">
        <f t="shared" si="53"/>
        <v>0.0365608535694077</v>
      </c>
      <c r="W253">
        <f t="shared" si="45"/>
        <v>0.0525408366111728</v>
      </c>
    </row>
    <row r="254" ht="12" customHeight="1" spans="3:23">
      <c r="C254">
        <v>43</v>
      </c>
      <c r="D254">
        <f t="shared" ref="D254:V254" si="54">((1/D152)-1)/0.25</f>
        <v>0.0346211046061127</v>
      </c>
      <c r="E254">
        <f t="shared" si="54"/>
        <v>0.0292528199597255</v>
      </c>
      <c r="F254">
        <f t="shared" si="54"/>
        <v>0.0299398892428311</v>
      </c>
      <c r="G254">
        <f t="shared" si="54"/>
        <v>0.0300264507614081</v>
      </c>
      <c r="H254">
        <f t="shared" si="54"/>
        <v>0.0442757430960175</v>
      </c>
      <c r="I254">
        <f t="shared" si="54"/>
        <v>0.0520025690368415</v>
      </c>
      <c r="J254">
        <f t="shared" si="54"/>
        <v>0.0488461033110212</v>
      </c>
      <c r="K254">
        <f t="shared" si="54"/>
        <v>0.0494347791782488</v>
      </c>
      <c r="L254">
        <f t="shared" si="54"/>
        <v>0.0586240406185841</v>
      </c>
      <c r="M254">
        <f t="shared" si="54"/>
        <v>0.0458257469546064</v>
      </c>
      <c r="N254">
        <f t="shared" si="54"/>
        <v>0.0419606460953164</v>
      </c>
      <c r="O254">
        <f t="shared" si="54"/>
        <v>0.0401057410747745</v>
      </c>
      <c r="P254">
        <f t="shared" si="54"/>
        <v>0.0338984841840322</v>
      </c>
      <c r="Q254">
        <f t="shared" si="54"/>
        <v>0.0464424601283095</v>
      </c>
      <c r="R254">
        <f t="shared" si="54"/>
        <v>0.0379621867096045</v>
      </c>
      <c r="S254">
        <f t="shared" si="54"/>
        <v>0.0406788177486224</v>
      </c>
      <c r="T254">
        <f t="shared" si="54"/>
        <v>0.0416874335925552</v>
      </c>
      <c r="U254">
        <f t="shared" si="54"/>
        <v>0.0387155948165079</v>
      </c>
      <c r="V254">
        <f t="shared" si="54"/>
        <v>0.0377814580083529</v>
      </c>
      <c r="W254">
        <f t="shared" si="45"/>
        <v>0.0550759020574008</v>
      </c>
    </row>
    <row r="255" ht="12" customHeight="1" spans="3:23">
      <c r="C255">
        <v>44</v>
      </c>
      <c r="D255">
        <f t="shared" ref="D255:V255" si="55">((1/D153)-1)/0.25</f>
        <v>0.0346211046061127</v>
      </c>
      <c r="E255">
        <f t="shared" si="55"/>
        <v>0.0419748071644177</v>
      </c>
      <c r="F255">
        <f t="shared" si="55"/>
        <v>0.0420301539779944</v>
      </c>
      <c r="G255">
        <f t="shared" si="55"/>
        <v>0.0424535701342528</v>
      </c>
      <c r="H255">
        <f t="shared" si="55"/>
        <v>0.0543595031894455</v>
      </c>
      <c r="I255">
        <f t="shared" si="55"/>
        <v>0.0480421817303824</v>
      </c>
      <c r="J255">
        <f t="shared" si="55"/>
        <v>0.0399913143440269</v>
      </c>
      <c r="K255">
        <f t="shared" si="55"/>
        <v>0.0376765584804541</v>
      </c>
      <c r="L255">
        <f t="shared" si="55"/>
        <v>0.0333050314272016</v>
      </c>
      <c r="M255">
        <f t="shared" si="55"/>
        <v>0.0281631907713624</v>
      </c>
      <c r="N255">
        <f t="shared" si="55"/>
        <v>0.0322042162684646</v>
      </c>
      <c r="O255">
        <f t="shared" si="55"/>
        <v>0.0406895539025838</v>
      </c>
      <c r="P255">
        <f t="shared" si="55"/>
        <v>0.0519293467094695</v>
      </c>
      <c r="Q255">
        <f t="shared" si="55"/>
        <v>0.0603483091770602</v>
      </c>
      <c r="R255">
        <f t="shared" si="55"/>
        <v>0.0635778561006619</v>
      </c>
      <c r="S255">
        <f t="shared" si="55"/>
        <v>0.0728623644005815</v>
      </c>
      <c r="T255">
        <f t="shared" si="55"/>
        <v>0.0774710881787772</v>
      </c>
      <c r="U255">
        <f t="shared" si="55"/>
        <v>0.0890323936224515</v>
      </c>
      <c r="V255">
        <f t="shared" si="55"/>
        <v>0.0909975656780961</v>
      </c>
      <c r="W255">
        <f t="shared" si="45"/>
        <v>0.0796377917465678</v>
      </c>
    </row>
    <row r="256" ht="12" customHeight="1" spans="3:23">
      <c r="C256">
        <v>45</v>
      </c>
      <c r="D256">
        <f t="shared" ref="D256:V256" si="56">((1/D154)-1)/0.25</f>
        <v>0.0346211046061127</v>
      </c>
      <c r="E256">
        <f t="shared" si="56"/>
        <v>0.0390829917689715</v>
      </c>
      <c r="F256">
        <f t="shared" si="56"/>
        <v>0.0377233805684467</v>
      </c>
      <c r="G256">
        <f t="shared" si="56"/>
        <v>0.039919365943792</v>
      </c>
      <c r="H256">
        <f t="shared" si="56"/>
        <v>0.0562148914924601</v>
      </c>
      <c r="I256">
        <f t="shared" si="56"/>
        <v>0.0625196448180336</v>
      </c>
      <c r="J256">
        <f t="shared" si="56"/>
        <v>0.0648022130128192</v>
      </c>
      <c r="K256">
        <f t="shared" si="56"/>
        <v>0.0724998328658177</v>
      </c>
      <c r="L256">
        <f t="shared" si="56"/>
        <v>0.0669674312104922</v>
      </c>
      <c r="M256">
        <f t="shared" si="56"/>
        <v>0.0629019415357766</v>
      </c>
      <c r="N256">
        <f t="shared" si="56"/>
        <v>0.0568192417854894</v>
      </c>
      <c r="O256">
        <f t="shared" si="56"/>
        <v>0.0470738800214212</v>
      </c>
      <c r="P256">
        <f t="shared" si="56"/>
        <v>0.0446347366612789</v>
      </c>
      <c r="Q256">
        <f t="shared" si="56"/>
        <v>0.0597630520655521</v>
      </c>
      <c r="R256">
        <f t="shared" si="56"/>
        <v>0.0598959464689433</v>
      </c>
      <c r="S256">
        <f t="shared" si="56"/>
        <v>0.0618239546959014</v>
      </c>
      <c r="T256">
        <f t="shared" si="56"/>
        <v>0.0587176971559549</v>
      </c>
      <c r="U256">
        <f t="shared" si="56"/>
        <v>0.0645769176631905</v>
      </c>
      <c r="V256">
        <f t="shared" si="56"/>
        <v>0.0914979019260924</v>
      </c>
      <c r="W256">
        <f t="shared" si="45"/>
        <v>0.0846901900357864</v>
      </c>
    </row>
    <row r="257" ht="12" customHeight="1" spans="3:23">
      <c r="C257">
        <v>46</v>
      </c>
      <c r="D257">
        <f t="shared" ref="D257:V257" si="57">((1/D155)-1)/0.25</f>
        <v>0.0346211046061127</v>
      </c>
      <c r="E257">
        <f t="shared" si="57"/>
        <v>0.0365892817014553</v>
      </c>
      <c r="F257">
        <f t="shared" si="57"/>
        <v>0.0329887562283293</v>
      </c>
      <c r="G257">
        <f t="shared" si="57"/>
        <v>0.0397889802655298</v>
      </c>
      <c r="H257">
        <f t="shared" si="57"/>
        <v>0.0386346987829409</v>
      </c>
      <c r="I257">
        <f t="shared" si="57"/>
        <v>0.0393914837452538</v>
      </c>
      <c r="J257">
        <f t="shared" si="57"/>
        <v>0.041673995766299</v>
      </c>
      <c r="K257">
        <f t="shared" si="57"/>
        <v>0.0737110310716957</v>
      </c>
      <c r="L257">
        <f t="shared" si="57"/>
        <v>0.075293572085295</v>
      </c>
      <c r="M257">
        <f t="shared" si="57"/>
        <v>0.0768779946275835</v>
      </c>
      <c r="N257">
        <f t="shared" si="57"/>
        <v>0.0725289534886038</v>
      </c>
      <c r="O257">
        <f t="shared" si="57"/>
        <v>0.0667737205878618</v>
      </c>
      <c r="P257">
        <f t="shared" si="57"/>
        <v>0.0773632426450934</v>
      </c>
      <c r="Q257">
        <f t="shared" si="57"/>
        <v>0.0563022020424331</v>
      </c>
      <c r="R257">
        <f t="shared" si="57"/>
        <v>0.0450583505559292</v>
      </c>
      <c r="S257">
        <f t="shared" si="57"/>
        <v>0.0507364125800436</v>
      </c>
      <c r="T257">
        <f t="shared" si="57"/>
        <v>0.0486628036016903</v>
      </c>
      <c r="U257">
        <f t="shared" si="57"/>
        <v>0.0517631743810183</v>
      </c>
      <c r="V257">
        <f t="shared" si="57"/>
        <v>0.0519957810086469</v>
      </c>
      <c r="W257">
        <f t="shared" si="45"/>
        <v>0.0478668232300246</v>
      </c>
    </row>
    <row r="258" ht="12" customHeight="1" spans="3:23">
      <c r="C258">
        <v>47</v>
      </c>
      <c r="D258">
        <f t="shared" ref="D258:V258" si="58">((1/D156)-1)/0.25</f>
        <v>0.0346211046061127</v>
      </c>
      <c r="E258">
        <f t="shared" si="58"/>
        <v>0.0397645407362317</v>
      </c>
      <c r="F258">
        <f t="shared" si="58"/>
        <v>0.0543390357808189</v>
      </c>
      <c r="G258">
        <f t="shared" si="58"/>
        <v>0.0618549304944764</v>
      </c>
      <c r="H258">
        <f t="shared" si="58"/>
        <v>0.073946442365818</v>
      </c>
      <c r="I258">
        <f t="shared" si="58"/>
        <v>0.0800714462233865</v>
      </c>
      <c r="J258">
        <f t="shared" si="58"/>
        <v>0.100636829619518</v>
      </c>
      <c r="K258">
        <f t="shared" si="58"/>
        <v>0.0989102559511483</v>
      </c>
      <c r="L258">
        <f t="shared" si="58"/>
        <v>0.0742369551206963</v>
      </c>
      <c r="M258">
        <f t="shared" si="58"/>
        <v>0.0767176147243012</v>
      </c>
      <c r="N258">
        <f t="shared" si="58"/>
        <v>0.0998353335580235</v>
      </c>
      <c r="O258">
        <f t="shared" si="58"/>
        <v>0.0964289949412489</v>
      </c>
      <c r="P258">
        <f t="shared" si="58"/>
        <v>0.0963531741366701</v>
      </c>
      <c r="Q258">
        <f t="shared" si="58"/>
        <v>0.111501026572629</v>
      </c>
      <c r="R258">
        <f t="shared" si="58"/>
        <v>0.108329271337531</v>
      </c>
      <c r="S258">
        <f t="shared" si="58"/>
        <v>0.0974071485223398</v>
      </c>
      <c r="T258">
        <f t="shared" si="58"/>
        <v>0.107070317350075</v>
      </c>
      <c r="U258">
        <f t="shared" si="58"/>
        <v>0.119702316346936</v>
      </c>
      <c r="V258">
        <f t="shared" si="58"/>
        <v>0.154794451393026</v>
      </c>
      <c r="W258">
        <f t="shared" si="45"/>
        <v>0.17159323997498</v>
      </c>
    </row>
    <row r="259" ht="12" customHeight="1" spans="3:23">
      <c r="C259">
        <v>48</v>
      </c>
      <c r="D259">
        <f t="shared" ref="D259:V259" si="59">((1/D157)-1)/0.25</f>
        <v>0.0346211046061127</v>
      </c>
      <c r="E259">
        <f t="shared" si="59"/>
        <v>0.043762094933081</v>
      </c>
      <c r="F259">
        <f t="shared" si="59"/>
        <v>0.039411216676883</v>
      </c>
      <c r="G259">
        <f t="shared" si="59"/>
        <v>0.0339746514431374</v>
      </c>
      <c r="H259">
        <f t="shared" si="59"/>
        <v>0.0340394483554798</v>
      </c>
      <c r="I259">
        <f t="shared" si="59"/>
        <v>0.0362085918810671</v>
      </c>
      <c r="J259">
        <f t="shared" si="59"/>
        <v>0.0352275560528623</v>
      </c>
      <c r="K259">
        <f t="shared" si="59"/>
        <v>0.0382316563566558</v>
      </c>
      <c r="L259">
        <f t="shared" si="59"/>
        <v>0.0543630963496158</v>
      </c>
      <c r="M259">
        <f t="shared" si="59"/>
        <v>0.0559445815922528</v>
      </c>
      <c r="N259">
        <f t="shared" si="59"/>
        <v>0.100229862621875</v>
      </c>
      <c r="O259">
        <f t="shared" si="59"/>
        <v>0.109420232467256</v>
      </c>
      <c r="P259">
        <f t="shared" si="59"/>
        <v>0.120143301935717</v>
      </c>
      <c r="Q259">
        <f t="shared" si="59"/>
        <v>0.109413158058549</v>
      </c>
      <c r="R259">
        <f t="shared" si="59"/>
        <v>0.125945750073726</v>
      </c>
      <c r="S259">
        <f t="shared" si="59"/>
        <v>0.165558426241062</v>
      </c>
      <c r="T259">
        <f t="shared" si="59"/>
        <v>0.16215824344074</v>
      </c>
      <c r="U259">
        <f t="shared" si="59"/>
        <v>0.153721284441459</v>
      </c>
      <c r="V259">
        <f t="shared" si="59"/>
        <v>0.208659934779989</v>
      </c>
      <c r="W259">
        <f t="shared" si="45"/>
        <v>0.194355841877561</v>
      </c>
    </row>
    <row r="260" ht="12" customHeight="1" spans="3:23">
      <c r="C260">
        <v>49</v>
      </c>
      <c r="D260">
        <f t="shared" ref="D260:V260" si="60">((1/D158)-1)/0.25</f>
        <v>0.0346211046061127</v>
      </c>
      <c r="E260">
        <f t="shared" si="60"/>
        <v>0.0340078076327677</v>
      </c>
      <c r="F260">
        <f t="shared" si="60"/>
        <v>0.0382343061994757</v>
      </c>
      <c r="G260">
        <f t="shared" si="60"/>
        <v>0.0303053525305357</v>
      </c>
      <c r="H260">
        <f t="shared" si="60"/>
        <v>0.0348456739111249</v>
      </c>
      <c r="I260">
        <f t="shared" si="60"/>
        <v>0.0414444013493549</v>
      </c>
      <c r="J260">
        <f t="shared" si="60"/>
        <v>0.0372357259553615</v>
      </c>
      <c r="K260">
        <f t="shared" si="60"/>
        <v>0.0392861812436553</v>
      </c>
      <c r="L260">
        <f t="shared" si="60"/>
        <v>0.0353273948169246</v>
      </c>
      <c r="M260">
        <f t="shared" si="60"/>
        <v>0.0407740551120268</v>
      </c>
      <c r="N260">
        <f t="shared" si="60"/>
        <v>0.0449557705752168</v>
      </c>
      <c r="O260">
        <f t="shared" si="60"/>
        <v>0.0556135871348449</v>
      </c>
      <c r="P260">
        <f t="shared" si="60"/>
        <v>0.060783978763598</v>
      </c>
      <c r="Q260">
        <f t="shared" si="60"/>
        <v>0.0568728830647851</v>
      </c>
      <c r="R260">
        <f t="shared" si="60"/>
        <v>0.0549623323601613</v>
      </c>
      <c r="S260">
        <f t="shared" si="60"/>
        <v>0.0451312439226772</v>
      </c>
      <c r="T260">
        <f t="shared" si="60"/>
        <v>0.0475465515210001</v>
      </c>
      <c r="U260">
        <f t="shared" si="60"/>
        <v>0.0390741690140004</v>
      </c>
      <c r="V260">
        <f t="shared" si="60"/>
        <v>0.0487544324878506</v>
      </c>
      <c r="W260">
        <f t="shared" si="45"/>
        <v>0.0446140684383947</v>
      </c>
    </row>
    <row r="261" ht="12" customHeight="1" spans="3:23">
      <c r="C261">
        <v>50</v>
      </c>
      <c r="D261">
        <f t="shared" ref="D261:V261" si="61">((1/D159)-1)/0.25</f>
        <v>0.0346211046061127</v>
      </c>
      <c r="E261">
        <f t="shared" si="61"/>
        <v>0.0412553948701264</v>
      </c>
      <c r="F261">
        <f t="shared" si="61"/>
        <v>0.0384957772357524</v>
      </c>
      <c r="G261">
        <f t="shared" si="61"/>
        <v>0.0424353399585797</v>
      </c>
      <c r="H261">
        <f t="shared" si="61"/>
        <v>0.0431699941995554</v>
      </c>
      <c r="I261">
        <f t="shared" si="61"/>
        <v>0.041309607841038</v>
      </c>
      <c r="J261">
        <f t="shared" si="61"/>
        <v>0.0348173596619752</v>
      </c>
      <c r="K261">
        <f t="shared" si="61"/>
        <v>0.0320052594951514</v>
      </c>
      <c r="L261">
        <f t="shared" si="61"/>
        <v>0.0289680306146938</v>
      </c>
      <c r="M261">
        <f t="shared" si="61"/>
        <v>0.0272875771480665</v>
      </c>
      <c r="N261">
        <f t="shared" si="61"/>
        <v>0.0276390826359867</v>
      </c>
      <c r="O261">
        <f t="shared" si="61"/>
        <v>0.0301405748393346</v>
      </c>
      <c r="P261">
        <f t="shared" si="61"/>
        <v>0.0250072849795666</v>
      </c>
      <c r="Q261">
        <f t="shared" si="61"/>
        <v>0.022554473740616</v>
      </c>
      <c r="R261">
        <f t="shared" si="61"/>
        <v>0.022126531658504</v>
      </c>
      <c r="S261">
        <f t="shared" si="61"/>
        <v>0.0278707595348422</v>
      </c>
      <c r="T261">
        <f t="shared" si="61"/>
        <v>0.0262377333414152</v>
      </c>
      <c r="U261">
        <f t="shared" si="61"/>
        <v>0.0386343262433062</v>
      </c>
      <c r="V261">
        <f t="shared" si="61"/>
        <v>0.0419807566116015</v>
      </c>
      <c r="W261">
        <f t="shared" si="45"/>
        <v>0.0401374306056246</v>
      </c>
    </row>
    <row r="262" ht="12" customHeight="1" spans="3:23">
      <c r="C262" s="1">
        <v>51</v>
      </c>
      <c r="D262">
        <f t="shared" ref="D262:V262" si="62">((1/D160)-1)/0.25</f>
        <v>0.0346211046061127</v>
      </c>
      <c r="E262">
        <f t="shared" si="62"/>
        <v>0.0301810195260099</v>
      </c>
      <c r="F262">
        <f t="shared" si="62"/>
        <v>0.0275443457239275</v>
      </c>
      <c r="G262">
        <f t="shared" si="62"/>
        <v>0.0316501643779032</v>
      </c>
      <c r="H262">
        <f t="shared" si="62"/>
        <v>0.0427248555683191</v>
      </c>
      <c r="I262">
        <f t="shared" si="62"/>
        <v>0.0546540471229013</v>
      </c>
      <c r="J262">
        <f t="shared" si="62"/>
        <v>0.0655806373299876</v>
      </c>
      <c r="K262">
        <f t="shared" si="62"/>
        <v>0.111417089023251</v>
      </c>
      <c r="L262">
        <f t="shared" si="62"/>
        <v>0.110035284829214</v>
      </c>
      <c r="M262">
        <f t="shared" si="62"/>
        <v>0.11524159908586</v>
      </c>
      <c r="N262">
        <f t="shared" si="62"/>
        <v>0.0979303158413574</v>
      </c>
      <c r="O262">
        <f t="shared" si="62"/>
        <v>0.185539839808184</v>
      </c>
      <c r="P262">
        <f t="shared" si="62"/>
        <v>0.157661099158439</v>
      </c>
      <c r="Q262">
        <f t="shared" si="62"/>
        <v>0.158311072239748</v>
      </c>
      <c r="R262">
        <f t="shared" si="62"/>
        <v>0.126482186239173</v>
      </c>
      <c r="S262">
        <f t="shared" si="62"/>
        <v>0.160960277014341</v>
      </c>
      <c r="T262">
        <f t="shared" si="62"/>
        <v>0.15650216549324</v>
      </c>
      <c r="U262">
        <f t="shared" si="62"/>
        <v>0.150430433858479</v>
      </c>
      <c r="V262">
        <f t="shared" si="62"/>
        <v>0.149192153244596</v>
      </c>
      <c r="W262">
        <f t="shared" si="45"/>
        <v>0.159282174787209</v>
      </c>
    </row>
    <row r="263" ht="12" customHeight="1" spans="3:23">
      <c r="C263">
        <v>52</v>
      </c>
      <c r="D263">
        <f t="shared" ref="D263:V263" si="63">((1/D161)-1)/0.25</f>
        <v>0.0346211046061127</v>
      </c>
      <c r="E263">
        <f t="shared" si="63"/>
        <v>0.0312923818661535</v>
      </c>
      <c r="F263">
        <f t="shared" si="63"/>
        <v>0.0334445418810398</v>
      </c>
      <c r="G263">
        <f t="shared" si="63"/>
        <v>0.0344298029409584</v>
      </c>
      <c r="H263">
        <f t="shared" si="63"/>
        <v>0.0314802376097623</v>
      </c>
      <c r="I263">
        <f t="shared" si="63"/>
        <v>0.035164141755673</v>
      </c>
      <c r="J263">
        <f t="shared" si="63"/>
        <v>0.0307135834656904</v>
      </c>
      <c r="K263">
        <f t="shared" si="63"/>
        <v>0.0264018038268512</v>
      </c>
      <c r="L263">
        <f t="shared" si="63"/>
        <v>0.0308901001765083</v>
      </c>
      <c r="M263">
        <f t="shared" si="63"/>
        <v>0.036705407943872</v>
      </c>
      <c r="N263">
        <f t="shared" si="63"/>
        <v>0.0448037174916918</v>
      </c>
      <c r="O263">
        <f t="shared" si="63"/>
        <v>0.0460172547666016</v>
      </c>
      <c r="P263">
        <f t="shared" si="63"/>
        <v>0.041323702336225</v>
      </c>
      <c r="Q263">
        <f t="shared" si="63"/>
        <v>0.0427462761980202</v>
      </c>
      <c r="R263">
        <f t="shared" si="63"/>
        <v>0.0498770400108137</v>
      </c>
      <c r="S263">
        <f t="shared" si="63"/>
        <v>0.0429389018763926</v>
      </c>
      <c r="T263">
        <f t="shared" si="63"/>
        <v>0.0460683285502856</v>
      </c>
      <c r="U263">
        <f t="shared" si="63"/>
        <v>0.0490010228408568</v>
      </c>
      <c r="V263">
        <f t="shared" si="63"/>
        <v>0.0433672256185726</v>
      </c>
      <c r="W263">
        <f t="shared" si="45"/>
        <v>0.0488909788582994</v>
      </c>
    </row>
    <row r="264" ht="12" customHeight="1" spans="3:23">
      <c r="C264">
        <v>53</v>
      </c>
      <c r="D264">
        <f t="shared" ref="D264:V264" si="64">((1/D162)-1)/0.25</f>
        <v>0.0346211046061127</v>
      </c>
      <c r="E264">
        <f t="shared" si="64"/>
        <v>0.0394084269638419</v>
      </c>
      <c r="F264">
        <f t="shared" si="64"/>
        <v>0.0374604069410998</v>
      </c>
      <c r="G264">
        <f t="shared" si="64"/>
        <v>0.0504928101755011</v>
      </c>
      <c r="H264">
        <f t="shared" si="64"/>
        <v>0.0476727412016009</v>
      </c>
      <c r="I264">
        <f t="shared" si="64"/>
        <v>0.0519166543766545</v>
      </c>
      <c r="J264">
        <f t="shared" si="64"/>
        <v>0.0642186691471647</v>
      </c>
      <c r="K264">
        <f t="shared" si="64"/>
        <v>0.0609142372833045</v>
      </c>
      <c r="L264">
        <f t="shared" si="64"/>
        <v>0.0505085643766066</v>
      </c>
      <c r="M264">
        <f t="shared" si="64"/>
        <v>0.0514834863343534</v>
      </c>
      <c r="N264">
        <f t="shared" si="64"/>
        <v>0.0592820537284382</v>
      </c>
      <c r="O264">
        <f t="shared" si="64"/>
        <v>0.0525271812701966</v>
      </c>
      <c r="P264">
        <f t="shared" si="64"/>
        <v>0.0571712272257026</v>
      </c>
      <c r="Q264">
        <f t="shared" si="64"/>
        <v>0.0823297943464718</v>
      </c>
      <c r="R264">
        <f t="shared" si="64"/>
        <v>0.0822297340770604</v>
      </c>
      <c r="S264">
        <f t="shared" si="64"/>
        <v>0.0722915688319219</v>
      </c>
      <c r="T264">
        <f t="shared" si="64"/>
        <v>0.0820338086070151</v>
      </c>
      <c r="U264">
        <f t="shared" si="64"/>
        <v>0.0740022885685638</v>
      </c>
      <c r="V264">
        <f t="shared" si="64"/>
        <v>0.0782112500887706</v>
      </c>
      <c r="W264">
        <f t="shared" si="45"/>
        <v>0.0636031102875059</v>
      </c>
    </row>
    <row r="265" ht="12" customHeight="1" spans="3:23">
      <c r="C265">
        <v>54</v>
      </c>
      <c r="D265">
        <f t="shared" ref="D265:V265" si="65">((1/D163)-1)/0.25</f>
        <v>0.0346211046061127</v>
      </c>
      <c r="E265">
        <f t="shared" si="65"/>
        <v>0.0332385906215489</v>
      </c>
      <c r="F265">
        <f t="shared" si="65"/>
        <v>0.0326366579469903</v>
      </c>
      <c r="G265">
        <f t="shared" si="65"/>
        <v>0.0330163916604587</v>
      </c>
      <c r="H265">
        <f t="shared" si="65"/>
        <v>0.0266041142723674</v>
      </c>
      <c r="I265">
        <f t="shared" si="65"/>
        <v>0.0184877945301425</v>
      </c>
      <c r="J265">
        <f t="shared" si="65"/>
        <v>0.0225995577658331</v>
      </c>
      <c r="K265">
        <f t="shared" si="65"/>
        <v>0.0248731191306133</v>
      </c>
      <c r="L265">
        <f t="shared" si="65"/>
        <v>0.0278014175593642</v>
      </c>
      <c r="M265">
        <f t="shared" si="65"/>
        <v>0.0371474542481307</v>
      </c>
      <c r="N265">
        <f t="shared" si="65"/>
        <v>0.037558510151575</v>
      </c>
      <c r="O265">
        <f t="shared" si="65"/>
        <v>0.0404407256400345</v>
      </c>
      <c r="P265">
        <f t="shared" si="65"/>
        <v>0.057294160292221</v>
      </c>
      <c r="Q265">
        <f t="shared" si="65"/>
        <v>0.0637427089453153</v>
      </c>
      <c r="R265">
        <f t="shared" si="65"/>
        <v>0.0602645079797544</v>
      </c>
      <c r="S265">
        <f t="shared" si="65"/>
        <v>0.0799969518754882</v>
      </c>
      <c r="T265">
        <f t="shared" si="65"/>
        <v>0.0795587293659921</v>
      </c>
      <c r="U265">
        <f t="shared" si="65"/>
        <v>0.0780561559542408</v>
      </c>
      <c r="V265">
        <f t="shared" si="65"/>
        <v>0.0802660876868355</v>
      </c>
      <c r="W265">
        <f t="shared" si="45"/>
        <v>0.0877535305331438</v>
      </c>
    </row>
    <row r="266" ht="12" customHeight="1" spans="3:23">
      <c r="C266">
        <v>55</v>
      </c>
      <c r="D266">
        <f t="shared" ref="D266:V266" si="66">((1/D164)-1)/0.25</f>
        <v>0.0346211046061127</v>
      </c>
      <c r="E266">
        <f t="shared" si="66"/>
        <v>0.0502742056792291</v>
      </c>
      <c r="F266">
        <f t="shared" si="66"/>
        <v>0.065048025149415</v>
      </c>
      <c r="G266">
        <f t="shared" si="66"/>
        <v>0.0525456054763076</v>
      </c>
      <c r="H266">
        <f t="shared" si="66"/>
        <v>0.0434378492109175</v>
      </c>
      <c r="I266">
        <f t="shared" si="66"/>
        <v>0.0506315703804958</v>
      </c>
      <c r="J266">
        <f t="shared" si="66"/>
        <v>0.057801375061425</v>
      </c>
      <c r="K266">
        <f t="shared" si="66"/>
        <v>0.0561457994264307</v>
      </c>
      <c r="L266">
        <f t="shared" si="66"/>
        <v>0.0475388224494484</v>
      </c>
      <c r="M266">
        <f t="shared" si="66"/>
        <v>0.0556681139939812</v>
      </c>
      <c r="N266">
        <f t="shared" si="66"/>
        <v>0.046987701743574</v>
      </c>
      <c r="O266">
        <f t="shared" si="66"/>
        <v>0.0333481962655027</v>
      </c>
      <c r="P266">
        <f t="shared" si="66"/>
        <v>0.0338389416783675</v>
      </c>
      <c r="Q266">
        <f t="shared" si="66"/>
        <v>0.0327625292587701</v>
      </c>
      <c r="R266">
        <f t="shared" si="66"/>
        <v>0.0402799480227687</v>
      </c>
      <c r="S266">
        <f t="shared" si="66"/>
        <v>0.0382435291161629</v>
      </c>
      <c r="T266">
        <f t="shared" si="66"/>
        <v>0.0338650823976314</v>
      </c>
      <c r="U266">
        <f t="shared" si="66"/>
        <v>0.0317843214257287</v>
      </c>
      <c r="V266">
        <f t="shared" si="66"/>
        <v>0.0352704785486635</v>
      </c>
      <c r="W266">
        <f t="shared" si="45"/>
        <v>0.0317786420910728</v>
      </c>
    </row>
    <row r="267" ht="12" customHeight="1" spans="3:23">
      <c r="C267">
        <v>56</v>
      </c>
      <c r="D267">
        <f t="shared" ref="D267:V267" si="67">((1/D165)-1)/0.25</f>
        <v>0.0346211046061127</v>
      </c>
      <c r="E267">
        <f t="shared" si="67"/>
        <v>0.0483058193781369</v>
      </c>
      <c r="F267">
        <f t="shared" si="67"/>
        <v>0.0529330236916783</v>
      </c>
      <c r="G267">
        <f t="shared" si="67"/>
        <v>0.0580583124914593</v>
      </c>
      <c r="H267">
        <f t="shared" si="67"/>
        <v>0.0712785355410217</v>
      </c>
      <c r="I267">
        <f t="shared" si="67"/>
        <v>0.068611021874708</v>
      </c>
      <c r="J267">
        <f t="shared" si="67"/>
        <v>0.0876821550704907</v>
      </c>
      <c r="K267">
        <f t="shared" si="67"/>
        <v>0.0850000330660379</v>
      </c>
      <c r="L267">
        <f t="shared" si="67"/>
        <v>0.0742600742075465</v>
      </c>
      <c r="M267">
        <f t="shared" si="67"/>
        <v>0.0690451508138175</v>
      </c>
      <c r="N267">
        <f t="shared" si="67"/>
        <v>0.0718002662753534</v>
      </c>
      <c r="O267">
        <f t="shared" si="67"/>
        <v>0.060813845433505</v>
      </c>
      <c r="P267">
        <f t="shared" si="67"/>
        <v>0.0496557703381342</v>
      </c>
      <c r="Q267">
        <f t="shared" si="67"/>
        <v>0.0509072907791177</v>
      </c>
      <c r="R267">
        <f t="shared" si="67"/>
        <v>0.0527039092119939</v>
      </c>
      <c r="S267">
        <f t="shared" si="67"/>
        <v>0.0493774650372654</v>
      </c>
      <c r="T267">
        <f t="shared" si="67"/>
        <v>0.0589443362992315</v>
      </c>
      <c r="U267">
        <f t="shared" si="67"/>
        <v>0.0531024166543324</v>
      </c>
      <c r="V267">
        <f t="shared" si="67"/>
        <v>0.0546759004384185</v>
      </c>
      <c r="W267">
        <f t="shared" si="45"/>
        <v>0.0508748172871405</v>
      </c>
    </row>
    <row r="268" ht="12" customHeight="1" spans="3:23">
      <c r="C268">
        <v>57</v>
      </c>
      <c r="D268">
        <f t="shared" ref="D268:V268" si="68">((1/D166)-1)/0.25</f>
        <v>0.0346211046061127</v>
      </c>
      <c r="E268">
        <f t="shared" si="68"/>
        <v>0.0410291776649654</v>
      </c>
      <c r="F268">
        <f t="shared" si="68"/>
        <v>0.0374103741013858</v>
      </c>
      <c r="G268">
        <f t="shared" si="68"/>
        <v>0.0377435998301152</v>
      </c>
      <c r="H268">
        <f t="shared" si="68"/>
        <v>0.0480480160170673</v>
      </c>
      <c r="I268">
        <f t="shared" si="68"/>
        <v>0.059403175386386</v>
      </c>
      <c r="J268">
        <f t="shared" si="68"/>
        <v>0.0563065073146012</v>
      </c>
      <c r="K268">
        <f t="shared" si="68"/>
        <v>0.0510132522185565</v>
      </c>
      <c r="L268">
        <f t="shared" si="68"/>
        <v>0.0623942629350234</v>
      </c>
      <c r="M268">
        <f t="shared" si="68"/>
        <v>0.0556291919013114</v>
      </c>
      <c r="N268">
        <f t="shared" si="68"/>
        <v>0.0566061799331843</v>
      </c>
      <c r="O268">
        <f t="shared" si="68"/>
        <v>0.0740694310399386</v>
      </c>
      <c r="P268">
        <f t="shared" si="68"/>
        <v>0.0718731133932149</v>
      </c>
      <c r="Q268">
        <f t="shared" si="68"/>
        <v>0.0819026989839227</v>
      </c>
      <c r="R268">
        <f t="shared" si="68"/>
        <v>0.0727616955540116</v>
      </c>
      <c r="S268">
        <f t="shared" si="68"/>
        <v>0.0741733555757298</v>
      </c>
      <c r="T268">
        <f t="shared" si="68"/>
        <v>0.0801731469385896</v>
      </c>
      <c r="U268">
        <f t="shared" si="68"/>
        <v>0.0852786368723066</v>
      </c>
      <c r="V268">
        <f t="shared" si="68"/>
        <v>0.0820661957658428</v>
      </c>
      <c r="W268">
        <f t="shared" si="45"/>
        <v>0.0863039097116376</v>
      </c>
    </row>
    <row r="269" ht="12" customHeight="1" spans="3:23">
      <c r="C269">
        <v>58</v>
      </c>
      <c r="D269">
        <f t="shared" ref="D269:V269" si="69">((1/D167)-1)/0.25</f>
        <v>0.0346211046061127</v>
      </c>
      <c r="E269">
        <f t="shared" si="69"/>
        <v>0.0360083858031244</v>
      </c>
      <c r="F269">
        <f t="shared" si="69"/>
        <v>0.0341625922491975</v>
      </c>
      <c r="G269">
        <f t="shared" si="69"/>
        <v>0.0356965007616488</v>
      </c>
      <c r="H269">
        <f t="shared" si="69"/>
        <v>0.0325733397583008</v>
      </c>
      <c r="I269">
        <f t="shared" si="69"/>
        <v>0.0293299201913246</v>
      </c>
      <c r="J269">
        <f t="shared" si="69"/>
        <v>0.0311453927566276</v>
      </c>
      <c r="K269">
        <f t="shared" si="69"/>
        <v>0.0251022258354094</v>
      </c>
      <c r="L269">
        <f t="shared" si="69"/>
        <v>0.026524477733405</v>
      </c>
      <c r="M269">
        <f t="shared" si="69"/>
        <v>0.0230512751839482</v>
      </c>
      <c r="N269">
        <f t="shared" si="69"/>
        <v>0.0287134603267338</v>
      </c>
      <c r="O269">
        <f t="shared" si="69"/>
        <v>0.0334946736233919</v>
      </c>
      <c r="P269">
        <f t="shared" si="69"/>
        <v>0.0378264086299964</v>
      </c>
      <c r="Q269">
        <f t="shared" si="69"/>
        <v>0.0381190378724972</v>
      </c>
      <c r="R269">
        <f t="shared" si="69"/>
        <v>0.0288280226419175</v>
      </c>
      <c r="S269">
        <f t="shared" si="69"/>
        <v>0.0310634741136306</v>
      </c>
      <c r="T269">
        <f t="shared" si="69"/>
        <v>0.0353687313794246</v>
      </c>
      <c r="U269">
        <f t="shared" si="69"/>
        <v>0.0340335575132746</v>
      </c>
      <c r="V269">
        <f t="shared" si="69"/>
        <v>0.0454716783710731</v>
      </c>
      <c r="W269">
        <f t="shared" si="45"/>
        <v>0.0455326530478963</v>
      </c>
    </row>
    <row r="270" ht="12" customHeight="1" spans="3:23">
      <c r="C270">
        <v>59</v>
      </c>
      <c r="D270">
        <f t="shared" ref="D270:V270" si="70">((1/D168)-1)/0.25</f>
        <v>0.0346211046061127</v>
      </c>
      <c r="E270">
        <f t="shared" si="70"/>
        <v>0.0401350693851796</v>
      </c>
      <c r="F270">
        <f t="shared" si="70"/>
        <v>0.0514189193259629</v>
      </c>
      <c r="G270">
        <f t="shared" si="70"/>
        <v>0.0526229373995752</v>
      </c>
      <c r="H270">
        <f t="shared" si="70"/>
        <v>0.0583276072049621</v>
      </c>
      <c r="I270">
        <f t="shared" si="70"/>
        <v>0.074510258718365</v>
      </c>
      <c r="J270">
        <f t="shared" si="70"/>
        <v>0.0646107722436824</v>
      </c>
      <c r="K270">
        <f t="shared" si="70"/>
        <v>0.0682639430258183</v>
      </c>
      <c r="L270">
        <f t="shared" si="70"/>
        <v>0.0714456447141112</v>
      </c>
      <c r="M270">
        <f t="shared" si="70"/>
        <v>0.0853171873218557</v>
      </c>
      <c r="N270">
        <f t="shared" si="70"/>
        <v>0.0956029187156968</v>
      </c>
      <c r="O270">
        <f t="shared" si="70"/>
        <v>0.113806800607627</v>
      </c>
      <c r="P270">
        <f t="shared" si="70"/>
        <v>0.159422194912121</v>
      </c>
      <c r="Q270">
        <f t="shared" si="70"/>
        <v>0.136760718899082</v>
      </c>
      <c r="R270">
        <f t="shared" si="70"/>
        <v>0.135936111350485</v>
      </c>
      <c r="S270">
        <f t="shared" si="70"/>
        <v>0.145819741401812</v>
      </c>
      <c r="T270">
        <f t="shared" si="70"/>
        <v>0.133277841243987</v>
      </c>
      <c r="U270">
        <f t="shared" si="70"/>
        <v>0.149498026029766</v>
      </c>
      <c r="V270">
        <f t="shared" si="70"/>
        <v>0.140465802822373</v>
      </c>
      <c r="W270">
        <f t="shared" si="45"/>
        <v>0.0944378645543651</v>
      </c>
    </row>
    <row r="271" ht="12" customHeight="1" spans="3:23">
      <c r="C271">
        <v>60</v>
      </c>
      <c r="D271">
        <f t="shared" ref="D271:V271" si="71">((1/D169)-1)/0.25</f>
        <v>0.0346211046061127</v>
      </c>
      <c r="E271">
        <f t="shared" si="71"/>
        <v>0.0384807996904426</v>
      </c>
      <c r="F271">
        <f t="shared" si="71"/>
        <v>0.0343957628613794</v>
      </c>
      <c r="G271">
        <f t="shared" si="71"/>
        <v>0.0382876161925036</v>
      </c>
      <c r="H271">
        <f t="shared" si="71"/>
        <v>0.0390049404686614</v>
      </c>
      <c r="I271">
        <f t="shared" si="71"/>
        <v>0.0318378581293111</v>
      </c>
      <c r="J271">
        <f t="shared" si="71"/>
        <v>0.0268738468652883</v>
      </c>
      <c r="K271">
        <f t="shared" si="71"/>
        <v>0.0307972720471108</v>
      </c>
      <c r="L271">
        <f t="shared" si="71"/>
        <v>0.0318178826839643</v>
      </c>
      <c r="M271">
        <f t="shared" si="71"/>
        <v>0.0475297238937644</v>
      </c>
      <c r="N271">
        <f t="shared" si="71"/>
        <v>0.0426672295673773</v>
      </c>
      <c r="O271">
        <f t="shared" si="71"/>
        <v>0.0387347303892787</v>
      </c>
      <c r="P271">
        <f t="shared" si="71"/>
        <v>0.0294424589126967</v>
      </c>
      <c r="Q271">
        <f t="shared" si="71"/>
        <v>0.0261056532126576</v>
      </c>
      <c r="R271">
        <f t="shared" si="71"/>
        <v>0.0264806270449309</v>
      </c>
      <c r="S271">
        <f t="shared" si="71"/>
        <v>0.0261064405210574</v>
      </c>
      <c r="T271">
        <f t="shared" si="71"/>
        <v>0.022108605426979</v>
      </c>
      <c r="U271">
        <f t="shared" si="71"/>
        <v>0.0322005834003649</v>
      </c>
      <c r="V271">
        <f t="shared" si="71"/>
        <v>0.0278624597388673</v>
      </c>
      <c r="W271">
        <f t="shared" si="45"/>
        <v>0.0277915790679311</v>
      </c>
    </row>
    <row r="272" ht="12" customHeight="1" spans="3:23">
      <c r="C272">
        <v>61</v>
      </c>
      <c r="D272">
        <f t="shared" ref="D272:V272" si="72">((1/D170)-1)/0.25</f>
        <v>0.0346211046061127</v>
      </c>
      <c r="E272">
        <f t="shared" si="72"/>
        <v>0.0419156051388656</v>
      </c>
      <c r="F272">
        <f t="shared" si="72"/>
        <v>0.0398892481374471</v>
      </c>
      <c r="G272">
        <f t="shared" si="72"/>
        <v>0.0361462039117404</v>
      </c>
      <c r="H272">
        <f t="shared" si="72"/>
        <v>0.0355829477690532</v>
      </c>
      <c r="I272">
        <f t="shared" si="72"/>
        <v>0.0369397924969519</v>
      </c>
      <c r="J272">
        <f t="shared" si="72"/>
        <v>0.034530558883147</v>
      </c>
      <c r="K272">
        <f t="shared" si="72"/>
        <v>0.0402572585673608</v>
      </c>
      <c r="L272">
        <f t="shared" si="72"/>
        <v>0.0548689275356891</v>
      </c>
      <c r="M272">
        <f t="shared" si="72"/>
        <v>0.043008946722022</v>
      </c>
      <c r="N272">
        <f t="shared" si="72"/>
        <v>0.0567757925483896</v>
      </c>
      <c r="O272">
        <f t="shared" si="72"/>
        <v>0.0436448713721429</v>
      </c>
      <c r="P272">
        <f t="shared" si="72"/>
        <v>0.0532740670787577</v>
      </c>
      <c r="Q272">
        <f t="shared" si="72"/>
        <v>0.0467811413077754</v>
      </c>
      <c r="R272">
        <f t="shared" si="72"/>
        <v>0.0452392842849996</v>
      </c>
      <c r="S272">
        <f t="shared" si="72"/>
        <v>0.0461812827068098</v>
      </c>
      <c r="T272">
        <f t="shared" si="72"/>
        <v>0.0427204962988537</v>
      </c>
      <c r="U272">
        <f t="shared" si="72"/>
        <v>0.0459549671786892</v>
      </c>
      <c r="V272">
        <f t="shared" si="72"/>
        <v>0.0509557985029483</v>
      </c>
      <c r="W272">
        <f t="shared" si="45"/>
        <v>0.0462110844751686</v>
      </c>
    </row>
    <row r="273" ht="12" customHeight="1" spans="3:23">
      <c r="C273">
        <v>62</v>
      </c>
      <c r="D273">
        <f t="shared" ref="D273:V273" si="73">((1/D171)-1)/0.25</f>
        <v>0.0346211046061127</v>
      </c>
      <c r="E273">
        <f t="shared" si="73"/>
        <v>0.0454241610133375</v>
      </c>
      <c r="F273">
        <f t="shared" si="73"/>
        <v>0.0507231790669307</v>
      </c>
      <c r="G273">
        <f t="shared" si="73"/>
        <v>0.0559657657063388</v>
      </c>
      <c r="H273">
        <f t="shared" si="73"/>
        <v>0.0545943683341301</v>
      </c>
      <c r="I273">
        <f t="shared" si="73"/>
        <v>0.0548156724991484</v>
      </c>
      <c r="J273">
        <f t="shared" si="73"/>
        <v>0.0622245426257528</v>
      </c>
      <c r="K273">
        <f t="shared" si="73"/>
        <v>0.0653165643266087</v>
      </c>
      <c r="L273">
        <f t="shared" si="73"/>
        <v>0.0878032146779066</v>
      </c>
      <c r="M273">
        <f t="shared" si="73"/>
        <v>0.0832543469817395</v>
      </c>
      <c r="N273">
        <f t="shared" si="73"/>
        <v>0.0804265850288663</v>
      </c>
      <c r="O273">
        <f t="shared" si="73"/>
        <v>0.0614540385223812</v>
      </c>
      <c r="P273">
        <f t="shared" si="73"/>
        <v>0.0552660523009729</v>
      </c>
      <c r="Q273">
        <f t="shared" si="73"/>
        <v>0.0739063458497489</v>
      </c>
      <c r="R273">
        <f t="shared" si="73"/>
        <v>0.0862545898941951</v>
      </c>
      <c r="S273">
        <f t="shared" si="73"/>
        <v>0.0787311599671501</v>
      </c>
      <c r="T273">
        <f t="shared" si="73"/>
        <v>0.0680324084940445</v>
      </c>
      <c r="U273">
        <f t="shared" si="73"/>
        <v>0.0649659637657143</v>
      </c>
      <c r="V273">
        <f t="shared" si="73"/>
        <v>0.0776912064630757</v>
      </c>
      <c r="W273">
        <f t="shared" si="45"/>
        <v>0.0716166435128693</v>
      </c>
    </row>
    <row r="274" ht="12" customHeight="1" spans="3:23">
      <c r="C274">
        <v>63</v>
      </c>
      <c r="D274">
        <f t="shared" ref="D274:V274" si="74">((1/D172)-1)/0.25</f>
        <v>0.0346211046061127</v>
      </c>
      <c r="E274">
        <f t="shared" si="74"/>
        <v>0.044356921715714</v>
      </c>
      <c r="F274">
        <f t="shared" si="74"/>
        <v>0.0591376148247464</v>
      </c>
      <c r="G274">
        <f t="shared" si="74"/>
        <v>0.0606659231067423</v>
      </c>
      <c r="H274">
        <f t="shared" si="74"/>
        <v>0.0642941444300797</v>
      </c>
      <c r="I274">
        <f t="shared" si="74"/>
        <v>0.0518814000613732</v>
      </c>
      <c r="J274">
        <f t="shared" si="74"/>
        <v>0.0393862217107745</v>
      </c>
      <c r="K274">
        <f t="shared" si="74"/>
        <v>0.0415336640573907</v>
      </c>
      <c r="L274">
        <f t="shared" si="74"/>
        <v>0.0448355915277103</v>
      </c>
      <c r="M274">
        <f t="shared" si="74"/>
        <v>0.0447936221858196</v>
      </c>
      <c r="N274">
        <f t="shared" si="74"/>
        <v>0.0445811759350354</v>
      </c>
      <c r="O274">
        <f t="shared" si="74"/>
        <v>0.0430512259148079</v>
      </c>
      <c r="P274">
        <f t="shared" si="74"/>
        <v>0.0531003840998352</v>
      </c>
      <c r="Q274">
        <f t="shared" si="74"/>
        <v>0.0607517386703025</v>
      </c>
      <c r="R274">
        <f t="shared" si="74"/>
        <v>0.0701286638895011</v>
      </c>
      <c r="S274">
        <f t="shared" si="74"/>
        <v>0.0598485816021208</v>
      </c>
      <c r="T274">
        <f t="shared" si="74"/>
        <v>0.0748101383555486</v>
      </c>
      <c r="U274">
        <f t="shared" si="74"/>
        <v>0.062652553766565</v>
      </c>
      <c r="V274">
        <f t="shared" si="74"/>
        <v>0.0769298767108255</v>
      </c>
      <c r="W274">
        <f t="shared" si="45"/>
        <v>0.0655716398291375</v>
      </c>
    </row>
    <row r="275" ht="12" customHeight="1" spans="3:23">
      <c r="C275">
        <v>64</v>
      </c>
      <c r="D275">
        <f t="shared" ref="D275:V275" si="75">((1/D173)-1)/0.25</f>
        <v>0.0346211046061127</v>
      </c>
      <c r="E275">
        <f t="shared" si="75"/>
        <v>0.0370830126023565</v>
      </c>
      <c r="F275">
        <f t="shared" si="75"/>
        <v>0.0355634528296136</v>
      </c>
      <c r="G275">
        <f t="shared" si="75"/>
        <v>0.0440543183657605</v>
      </c>
      <c r="H275">
        <f t="shared" si="75"/>
        <v>0.0525160730548091</v>
      </c>
      <c r="I275">
        <f t="shared" si="75"/>
        <v>0.0450626937150105</v>
      </c>
      <c r="J275">
        <f t="shared" si="75"/>
        <v>0.0330472643532831</v>
      </c>
      <c r="K275">
        <f t="shared" si="75"/>
        <v>0.0325862730603621</v>
      </c>
      <c r="L275">
        <f t="shared" si="75"/>
        <v>0.0358722122717747</v>
      </c>
      <c r="M275">
        <f t="shared" si="75"/>
        <v>0.0322421394543646</v>
      </c>
      <c r="N275">
        <f t="shared" si="75"/>
        <v>0.0428446666678521</v>
      </c>
      <c r="O275">
        <f t="shared" si="75"/>
        <v>0.0535092844188423</v>
      </c>
      <c r="P275">
        <f t="shared" si="75"/>
        <v>0.066073838236945</v>
      </c>
      <c r="Q275">
        <f t="shared" si="75"/>
        <v>0.0625903023013414</v>
      </c>
      <c r="R275">
        <f t="shared" si="75"/>
        <v>0.0681700176238396</v>
      </c>
      <c r="S275">
        <f t="shared" si="75"/>
        <v>0.0620085246710795</v>
      </c>
      <c r="T275">
        <f t="shared" si="75"/>
        <v>0.0506436556605152</v>
      </c>
      <c r="U275">
        <f t="shared" si="75"/>
        <v>0.0594059267812588</v>
      </c>
      <c r="V275">
        <f t="shared" si="75"/>
        <v>0.0628107724786933</v>
      </c>
      <c r="W275">
        <f t="shared" si="45"/>
        <v>0.0552949427911482</v>
      </c>
    </row>
    <row r="276" ht="12" customHeight="1" spans="3:23">
      <c r="C276">
        <v>65</v>
      </c>
      <c r="D276">
        <f t="shared" ref="D276:V276" si="76">((1/D174)-1)/0.25</f>
        <v>0.0346211046061127</v>
      </c>
      <c r="E276">
        <f t="shared" si="76"/>
        <v>0.0324658515057292</v>
      </c>
      <c r="F276">
        <f t="shared" si="76"/>
        <v>0.0461831720975834</v>
      </c>
      <c r="G276">
        <f t="shared" si="76"/>
        <v>0.0697049471301892</v>
      </c>
      <c r="H276">
        <f t="shared" si="76"/>
        <v>0.0662767548263279</v>
      </c>
      <c r="I276">
        <f t="shared" si="76"/>
        <v>0.0494056430405871</v>
      </c>
      <c r="J276">
        <f t="shared" si="76"/>
        <v>0.0578888325598976</v>
      </c>
      <c r="K276">
        <f t="shared" si="76"/>
        <v>0.0630599943719439</v>
      </c>
      <c r="L276">
        <f t="shared" si="76"/>
        <v>0.0661773957691967</v>
      </c>
      <c r="M276">
        <f t="shared" si="76"/>
        <v>0.0787054728347378</v>
      </c>
      <c r="N276">
        <f t="shared" si="76"/>
        <v>0.0722029049419737</v>
      </c>
      <c r="O276">
        <f t="shared" si="76"/>
        <v>0.0611530417316599</v>
      </c>
      <c r="P276">
        <f t="shared" si="76"/>
        <v>0.0603818098493694</v>
      </c>
      <c r="Q276">
        <f t="shared" si="76"/>
        <v>0.055598560719945</v>
      </c>
      <c r="R276">
        <f t="shared" si="76"/>
        <v>0.0579328387323512</v>
      </c>
      <c r="S276">
        <f t="shared" si="76"/>
        <v>0.0585116869454154</v>
      </c>
      <c r="T276">
        <f t="shared" si="76"/>
        <v>0.0639327863633667</v>
      </c>
      <c r="U276">
        <f t="shared" si="76"/>
        <v>0.0590686248547536</v>
      </c>
      <c r="V276">
        <f t="shared" si="76"/>
        <v>0.0550052585306195</v>
      </c>
      <c r="W276">
        <f t="shared" si="45"/>
        <v>0.0520483090380361</v>
      </c>
    </row>
    <row r="277" ht="12" customHeight="1" spans="3:23">
      <c r="C277">
        <v>66</v>
      </c>
      <c r="D277">
        <f t="shared" ref="D277:V277" si="77">((1/D175)-1)/0.25</f>
        <v>0.0346211046061127</v>
      </c>
      <c r="E277">
        <f t="shared" si="77"/>
        <v>0.0432036342640929</v>
      </c>
      <c r="F277">
        <f t="shared" si="77"/>
        <v>0.0380930372081822</v>
      </c>
      <c r="G277">
        <f t="shared" si="77"/>
        <v>0.037597771332293</v>
      </c>
      <c r="H277">
        <f t="shared" si="77"/>
        <v>0.0389033509978445</v>
      </c>
      <c r="I277">
        <f t="shared" si="77"/>
        <v>0.0314062956431238</v>
      </c>
      <c r="J277">
        <f t="shared" si="77"/>
        <v>0.0327266403290034</v>
      </c>
      <c r="K277">
        <f t="shared" si="77"/>
        <v>0.0367147076617487</v>
      </c>
      <c r="L277">
        <f t="shared" si="77"/>
        <v>0.0308341701801131</v>
      </c>
      <c r="M277">
        <f t="shared" si="77"/>
        <v>0.0408215020834293</v>
      </c>
      <c r="N277">
        <f t="shared" si="77"/>
        <v>0.0468845555458994</v>
      </c>
      <c r="O277">
        <f t="shared" si="77"/>
        <v>0.0512345758710655</v>
      </c>
      <c r="P277">
        <f t="shared" si="77"/>
        <v>0.0451919274311043</v>
      </c>
      <c r="Q277">
        <f t="shared" si="77"/>
        <v>0.051172554076846</v>
      </c>
      <c r="R277">
        <f t="shared" si="77"/>
        <v>0.0605677526046424</v>
      </c>
      <c r="S277">
        <f t="shared" si="77"/>
        <v>0.0648561776177932</v>
      </c>
      <c r="T277">
        <f t="shared" si="77"/>
        <v>0.0716923177294362</v>
      </c>
      <c r="U277">
        <f t="shared" si="77"/>
        <v>0.0583916011177363</v>
      </c>
      <c r="V277">
        <f t="shared" si="77"/>
        <v>0.0474286526213277</v>
      </c>
      <c r="W277">
        <f t="shared" ref="W277:W311" si="78">((1/W175)-1)/0.25</f>
        <v>0.0385124825867287</v>
      </c>
    </row>
    <row r="278" ht="12" customHeight="1" spans="3:23">
      <c r="C278">
        <v>67</v>
      </c>
      <c r="D278">
        <f t="shared" ref="D278:V278" si="79">((1/D176)-1)/0.25</f>
        <v>0.0346211046061127</v>
      </c>
      <c r="E278">
        <f t="shared" si="79"/>
        <v>0.0313794276148469</v>
      </c>
      <c r="F278">
        <f t="shared" si="79"/>
        <v>0.0339540389802746</v>
      </c>
      <c r="G278">
        <f t="shared" si="79"/>
        <v>0.0294615135904639</v>
      </c>
      <c r="H278">
        <f t="shared" si="79"/>
        <v>0.0289578550951299</v>
      </c>
      <c r="I278">
        <f t="shared" si="79"/>
        <v>0.0260525405407597</v>
      </c>
      <c r="J278">
        <f t="shared" si="79"/>
        <v>0.0243145432640706</v>
      </c>
      <c r="K278">
        <f t="shared" si="79"/>
        <v>0.0251967054566942</v>
      </c>
      <c r="L278">
        <f t="shared" si="79"/>
        <v>0.0208153405797926</v>
      </c>
      <c r="M278">
        <f t="shared" si="79"/>
        <v>0.0216791656559661</v>
      </c>
      <c r="N278">
        <f t="shared" si="79"/>
        <v>0.0208881242027044</v>
      </c>
      <c r="O278">
        <f t="shared" si="79"/>
        <v>0.0260955596210275</v>
      </c>
      <c r="P278">
        <f t="shared" si="79"/>
        <v>0.0222561839792057</v>
      </c>
      <c r="Q278">
        <f t="shared" si="79"/>
        <v>0.027186109973977</v>
      </c>
      <c r="R278">
        <f t="shared" si="79"/>
        <v>0.0342411070330213</v>
      </c>
      <c r="S278">
        <f t="shared" si="79"/>
        <v>0.044164291976978</v>
      </c>
      <c r="T278">
        <f t="shared" si="79"/>
        <v>0.0565391836763549</v>
      </c>
      <c r="U278">
        <f t="shared" si="79"/>
        <v>0.0634646271101387</v>
      </c>
      <c r="V278">
        <f t="shared" si="79"/>
        <v>0.0800945408313609</v>
      </c>
      <c r="W278">
        <f t="shared" si="78"/>
        <v>0.0951380770203958</v>
      </c>
    </row>
    <row r="279" ht="12" customHeight="1" spans="3:23">
      <c r="C279">
        <v>68</v>
      </c>
      <c r="D279">
        <f t="shared" ref="D279:V279" si="80">((1/D177)-1)/0.25</f>
        <v>0.0346211046061127</v>
      </c>
      <c r="E279">
        <f t="shared" si="80"/>
        <v>0.0409275165476348</v>
      </c>
      <c r="F279">
        <f t="shared" si="80"/>
        <v>0.0383367034300681</v>
      </c>
      <c r="G279">
        <f t="shared" si="80"/>
        <v>0.0464716665885234</v>
      </c>
      <c r="H279">
        <f t="shared" si="80"/>
        <v>0.0490597691548054</v>
      </c>
      <c r="I279">
        <f t="shared" si="80"/>
        <v>0.055216938994664</v>
      </c>
      <c r="J279">
        <f t="shared" si="80"/>
        <v>0.0504944134274092</v>
      </c>
      <c r="K279">
        <f t="shared" si="80"/>
        <v>0.0383900338124743</v>
      </c>
      <c r="L279">
        <f t="shared" si="80"/>
        <v>0.0338802063489672</v>
      </c>
      <c r="M279">
        <f t="shared" si="80"/>
        <v>0.0451636956341304</v>
      </c>
      <c r="N279">
        <f t="shared" si="80"/>
        <v>0.0589752006877262</v>
      </c>
      <c r="O279">
        <f t="shared" si="80"/>
        <v>0.0611601382587521</v>
      </c>
      <c r="P279">
        <f t="shared" si="80"/>
        <v>0.0433296943749655</v>
      </c>
      <c r="Q279">
        <f t="shared" si="80"/>
        <v>0.0554437671538226</v>
      </c>
      <c r="R279">
        <f t="shared" si="80"/>
        <v>0.0441677924540045</v>
      </c>
      <c r="S279">
        <f t="shared" si="80"/>
        <v>0.0408982841140304</v>
      </c>
      <c r="T279">
        <f t="shared" si="80"/>
        <v>0.0441868349471344</v>
      </c>
      <c r="U279">
        <f t="shared" si="80"/>
        <v>0.0503308465927992</v>
      </c>
      <c r="V279">
        <f t="shared" si="80"/>
        <v>0.0527013913868863</v>
      </c>
      <c r="W279">
        <f t="shared" si="78"/>
        <v>0.0614345400762515</v>
      </c>
    </row>
    <row r="280" ht="12" customHeight="1" spans="3:23">
      <c r="C280">
        <v>69</v>
      </c>
      <c r="D280">
        <f t="shared" ref="D280:V280" si="81">((1/D178)-1)/0.25</f>
        <v>0.0346211046061127</v>
      </c>
      <c r="E280">
        <f t="shared" si="81"/>
        <v>0.0298798176188759</v>
      </c>
      <c r="F280">
        <f t="shared" si="81"/>
        <v>0.036193839272312</v>
      </c>
      <c r="G280">
        <f t="shared" si="81"/>
        <v>0.0379885169280261</v>
      </c>
      <c r="H280">
        <f t="shared" si="81"/>
        <v>0.0467285707170815</v>
      </c>
      <c r="I280">
        <f t="shared" si="81"/>
        <v>0.0425932727579248</v>
      </c>
      <c r="J280">
        <f t="shared" si="81"/>
        <v>0.0444651344672007</v>
      </c>
      <c r="K280">
        <f t="shared" si="81"/>
        <v>0.0513718093773816</v>
      </c>
      <c r="L280">
        <f t="shared" si="81"/>
        <v>0.0638837983509823</v>
      </c>
      <c r="M280">
        <f t="shared" si="81"/>
        <v>0.0595897110267796</v>
      </c>
      <c r="N280">
        <f t="shared" si="81"/>
        <v>0.0538370060552547</v>
      </c>
      <c r="O280">
        <f t="shared" si="81"/>
        <v>0.0445570845700054</v>
      </c>
      <c r="P280">
        <f t="shared" si="81"/>
        <v>0.0476094043755948</v>
      </c>
      <c r="Q280">
        <f t="shared" si="81"/>
        <v>0.0455234580140154</v>
      </c>
      <c r="R280">
        <f t="shared" si="81"/>
        <v>0.0515764803730852</v>
      </c>
      <c r="S280">
        <f t="shared" si="81"/>
        <v>0.0555529711566267</v>
      </c>
      <c r="T280">
        <f t="shared" si="81"/>
        <v>0.0544967351057428</v>
      </c>
      <c r="U280">
        <f t="shared" si="81"/>
        <v>0.0611942151377187</v>
      </c>
      <c r="V280">
        <f t="shared" si="81"/>
        <v>0.0681244583222123</v>
      </c>
      <c r="W280">
        <f t="shared" si="78"/>
        <v>0.0863075622568372</v>
      </c>
    </row>
    <row r="281" ht="12" customHeight="1" spans="3:23">
      <c r="C281">
        <v>70</v>
      </c>
      <c r="D281">
        <f t="shared" ref="D281:V281" si="82">((1/D179)-1)/0.25</f>
        <v>0.0346211046061127</v>
      </c>
      <c r="E281">
        <f t="shared" si="82"/>
        <v>0.0285450545460924</v>
      </c>
      <c r="F281">
        <f t="shared" si="82"/>
        <v>0.0324373328275156</v>
      </c>
      <c r="G281">
        <f t="shared" si="82"/>
        <v>0.0305141529320636</v>
      </c>
      <c r="H281">
        <f t="shared" si="82"/>
        <v>0.0273548081391857</v>
      </c>
      <c r="I281">
        <f t="shared" si="82"/>
        <v>0.0289796698252083</v>
      </c>
      <c r="J281">
        <f t="shared" si="82"/>
        <v>0.0242598505318439</v>
      </c>
      <c r="K281">
        <f t="shared" si="82"/>
        <v>0.0268425591376555</v>
      </c>
      <c r="L281">
        <f t="shared" si="82"/>
        <v>0.0231656299939678</v>
      </c>
      <c r="M281">
        <f t="shared" si="82"/>
        <v>0.0178415754361394</v>
      </c>
      <c r="N281">
        <f t="shared" si="82"/>
        <v>0.0171251034755793</v>
      </c>
      <c r="O281">
        <f t="shared" si="82"/>
        <v>0.0187625405746328</v>
      </c>
      <c r="P281">
        <f t="shared" si="82"/>
        <v>0.0224256747484537</v>
      </c>
      <c r="Q281">
        <f t="shared" si="82"/>
        <v>0.0238336197914872</v>
      </c>
      <c r="R281">
        <f t="shared" si="82"/>
        <v>0.0250217892733806</v>
      </c>
      <c r="S281">
        <f t="shared" si="82"/>
        <v>0.0251376815718114</v>
      </c>
      <c r="T281">
        <f t="shared" si="82"/>
        <v>0.0205500890035797</v>
      </c>
      <c r="U281">
        <f t="shared" si="82"/>
        <v>0.029912920947071</v>
      </c>
      <c r="V281">
        <f t="shared" si="82"/>
        <v>0.020258192739619</v>
      </c>
      <c r="W281">
        <f t="shared" si="78"/>
        <v>0.0181004022704183</v>
      </c>
    </row>
    <row r="282" ht="12" customHeight="1" spans="3:23">
      <c r="C282">
        <v>71</v>
      </c>
      <c r="D282">
        <f t="shared" ref="D282:V282" si="83">((1/D180)-1)/0.25</f>
        <v>0.0346211046061127</v>
      </c>
      <c r="E282">
        <f t="shared" si="83"/>
        <v>0.0360055985791421</v>
      </c>
      <c r="F282">
        <f t="shared" si="83"/>
        <v>0.0363620537475065</v>
      </c>
      <c r="G282">
        <f t="shared" si="83"/>
        <v>0.0341139005699933</v>
      </c>
      <c r="H282">
        <f t="shared" si="83"/>
        <v>0.0270529107932926</v>
      </c>
      <c r="I282">
        <f t="shared" si="83"/>
        <v>0.0200692180086106</v>
      </c>
      <c r="J282">
        <f t="shared" si="83"/>
        <v>0.0172353866485651</v>
      </c>
      <c r="K282">
        <f t="shared" si="83"/>
        <v>0.0190844669069916</v>
      </c>
      <c r="L282">
        <f t="shared" si="83"/>
        <v>0.0239083388493082</v>
      </c>
      <c r="M282">
        <f t="shared" si="83"/>
        <v>0.0211410221361286</v>
      </c>
      <c r="N282">
        <f t="shared" si="83"/>
        <v>0.0156860438788824</v>
      </c>
      <c r="O282">
        <f t="shared" si="83"/>
        <v>0.0169606599741474</v>
      </c>
      <c r="P282">
        <f t="shared" si="83"/>
        <v>0.0155762893043505</v>
      </c>
      <c r="Q282">
        <f t="shared" si="83"/>
        <v>0.0191020957956045</v>
      </c>
      <c r="R282">
        <f t="shared" si="83"/>
        <v>0.0152092707064311</v>
      </c>
      <c r="S282">
        <f t="shared" si="83"/>
        <v>0.0163999895647189</v>
      </c>
      <c r="T282">
        <f t="shared" si="83"/>
        <v>0.0150911729951178</v>
      </c>
      <c r="U282">
        <f t="shared" si="83"/>
        <v>0.012784411513751</v>
      </c>
      <c r="V282">
        <f t="shared" si="83"/>
        <v>0.0125532424520811</v>
      </c>
      <c r="W282">
        <f t="shared" si="78"/>
        <v>0.011815328722439</v>
      </c>
    </row>
    <row r="283" ht="12" customHeight="1" spans="3:23">
      <c r="C283">
        <v>72</v>
      </c>
      <c r="D283">
        <f t="shared" ref="D283:V283" si="84">((1/D181)-1)/0.25</f>
        <v>0.0346211046061127</v>
      </c>
      <c r="E283">
        <f t="shared" si="84"/>
        <v>0.0472769134162627</v>
      </c>
      <c r="F283">
        <f t="shared" si="84"/>
        <v>0.0582903338923906</v>
      </c>
      <c r="G283">
        <f t="shared" si="84"/>
        <v>0.0603713966832036</v>
      </c>
      <c r="H283">
        <f t="shared" si="84"/>
        <v>0.0989439277401747</v>
      </c>
      <c r="I283">
        <f t="shared" si="84"/>
        <v>0.0886679581144749</v>
      </c>
      <c r="J283">
        <f t="shared" si="84"/>
        <v>0.0611408581280859</v>
      </c>
      <c r="K283">
        <f t="shared" si="84"/>
        <v>0.0617750652809121</v>
      </c>
      <c r="L283">
        <f t="shared" si="84"/>
        <v>0.0751007924708205</v>
      </c>
      <c r="M283">
        <f t="shared" si="84"/>
        <v>0.0651612897585352</v>
      </c>
      <c r="N283">
        <f t="shared" si="84"/>
        <v>0.0649212144074474</v>
      </c>
      <c r="O283">
        <f t="shared" si="84"/>
        <v>0.0530122047041308</v>
      </c>
      <c r="P283">
        <f t="shared" si="84"/>
        <v>0.0512040242509002</v>
      </c>
      <c r="Q283">
        <f t="shared" si="84"/>
        <v>0.0439934639634965</v>
      </c>
      <c r="R283">
        <f t="shared" si="84"/>
        <v>0.0433261566563079</v>
      </c>
      <c r="S283">
        <f t="shared" si="84"/>
        <v>0.0417858395588926</v>
      </c>
      <c r="T283">
        <f t="shared" si="84"/>
        <v>0.0541027807664847</v>
      </c>
      <c r="U283">
        <f t="shared" si="84"/>
        <v>0.051496263446789</v>
      </c>
      <c r="V283">
        <f t="shared" si="84"/>
        <v>0.0473921991752855</v>
      </c>
      <c r="W283">
        <f t="shared" si="78"/>
        <v>0.042355697864215</v>
      </c>
    </row>
    <row r="284" ht="12" customHeight="1" spans="3:23">
      <c r="C284">
        <v>73</v>
      </c>
      <c r="D284">
        <f t="shared" ref="D284:V284" si="85">((1/D182)-1)/0.25</f>
        <v>0.0346211046061127</v>
      </c>
      <c r="E284">
        <f t="shared" si="85"/>
        <v>0.0379374651644646</v>
      </c>
      <c r="F284">
        <f t="shared" si="85"/>
        <v>0.0568553266598171</v>
      </c>
      <c r="G284">
        <f t="shared" si="85"/>
        <v>0.0561784647666483</v>
      </c>
      <c r="H284">
        <f t="shared" si="85"/>
        <v>0.0605910136580992</v>
      </c>
      <c r="I284">
        <f t="shared" si="85"/>
        <v>0.0723740491775766</v>
      </c>
      <c r="J284">
        <f t="shared" si="85"/>
        <v>0.0804307505616846</v>
      </c>
      <c r="K284">
        <f t="shared" si="85"/>
        <v>0.0705144474063131</v>
      </c>
      <c r="L284">
        <f t="shared" si="85"/>
        <v>0.104198207146706</v>
      </c>
      <c r="M284">
        <f t="shared" si="85"/>
        <v>0.122389367223135</v>
      </c>
      <c r="N284">
        <f t="shared" si="85"/>
        <v>0.151825151784558</v>
      </c>
      <c r="O284">
        <f t="shared" si="85"/>
        <v>0.134093379176391</v>
      </c>
      <c r="P284">
        <f t="shared" si="85"/>
        <v>0.141290229608685</v>
      </c>
      <c r="Q284">
        <f t="shared" si="85"/>
        <v>0.161235216084988</v>
      </c>
      <c r="R284">
        <f t="shared" si="85"/>
        <v>0.120041935070201</v>
      </c>
      <c r="S284">
        <f t="shared" si="85"/>
        <v>0.110224331486121</v>
      </c>
      <c r="T284">
        <f t="shared" si="85"/>
        <v>0.144182662568866</v>
      </c>
      <c r="U284">
        <f t="shared" si="85"/>
        <v>0.176213530002793</v>
      </c>
      <c r="V284">
        <f t="shared" si="85"/>
        <v>0.143929585192413</v>
      </c>
      <c r="W284">
        <f t="shared" si="78"/>
        <v>0.110371749946645</v>
      </c>
    </row>
    <row r="285" ht="12" customHeight="1" spans="3:23">
      <c r="C285">
        <v>74</v>
      </c>
      <c r="D285">
        <f t="shared" ref="D285:V285" si="86">((1/D183)-1)/0.25</f>
        <v>0.0346211046061127</v>
      </c>
      <c r="E285">
        <f t="shared" si="86"/>
        <v>0.0326684891724076</v>
      </c>
      <c r="F285">
        <f t="shared" si="86"/>
        <v>0.0274710934758984</v>
      </c>
      <c r="G285">
        <f t="shared" si="86"/>
        <v>0.0266448645145427</v>
      </c>
      <c r="H285">
        <f t="shared" si="86"/>
        <v>0.0313163252992368</v>
      </c>
      <c r="I285">
        <f t="shared" si="86"/>
        <v>0.037806046903019</v>
      </c>
      <c r="J285">
        <f t="shared" si="86"/>
        <v>0.0502118914173231</v>
      </c>
      <c r="K285">
        <f t="shared" si="86"/>
        <v>0.0676416977817516</v>
      </c>
      <c r="L285">
        <f t="shared" si="86"/>
        <v>0.0694388624883704</v>
      </c>
      <c r="M285">
        <f t="shared" si="86"/>
        <v>0.0735683462510632</v>
      </c>
      <c r="N285">
        <f t="shared" si="86"/>
        <v>0.0777310752393374</v>
      </c>
      <c r="O285">
        <f t="shared" si="86"/>
        <v>0.0838480157690533</v>
      </c>
      <c r="P285">
        <f t="shared" si="86"/>
        <v>0.0812741080703772</v>
      </c>
      <c r="Q285">
        <f t="shared" si="86"/>
        <v>0.0799870647418777</v>
      </c>
      <c r="R285">
        <f t="shared" si="86"/>
        <v>0.0766554822985963</v>
      </c>
      <c r="S285">
        <f t="shared" si="86"/>
        <v>0.0893055667563862</v>
      </c>
      <c r="T285">
        <f t="shared" si="86"/>
        <v>0.0794132616165006</v>
      </c>
      <c r="U285">
        <f t="shared" si="86"/>
        <v>0.0874469372945388</v>
      </c>
      <c r="V285">
        <f t="shared" si="86"/>
        <v>0.0921702150842316</v>
      </c>
      <c r="W285">
        <f t="shared" si="78"/>
        <v>0.101913281798396</v>
      </c>
    </row>
    <row r="286" ht="12" customHeight="1" spans="3:23">
      <c r="C286">
        <v>75</v>
      </c>
      <c r="D286">
        <f t="shared" ref="D286:V286" si="87">((1/D184)-1)/0.25</f>
        <v>0.0346211046061127</v>
      </c>
      <c r="E286">
        <f t="shared" si="87"/>
        <v>0.0258113300122957</v>
      </c>
      <c r="F286">
        <f t="shared" si="87"/>
        <v>0.0244554476351899</v>
      </c>
      <c r="G286">
        <f t="shared" si="87"/>
        <v>0.0271610054392015</v>
      </c>
      <c r="H286">
        <f t="shared" si="87"/>
        <v>0.0326571573657484</v>
      </c>
      <c r="I286">
        <f t="shared" si="87"/>
        <v>0.029032580696863</v>
      </c>
      <c r="J286">
        <f t="shared" si="87"/>
        <v>0.0262432625084328</v>
      </c>
      <c r="K286">
        <f t="shared" si="87"/>
        <v>0.0275199890535225</v>
      </c>
      <c r="L286">
        <f t="shared" si="87"/>
        <v>0.0273745442954505</v>
      </c>
      <c r="M286">
        <f t="shared" si="87"/>
        <v>0.0300837590255725</v>
      </c>
      <c r="N286">
        <f t="shared" si="87"/>
        <v>0.0350731579851002</v>
      </c>
      <c r="O286">
        <f t="shared" si="87"/>
        <v>0.0409621550291996</v>
      </c>
      <c r="P286">
        <f t="shared" si="87"/>
        <v>0.0363203854596881</v>
      </c>
      <c r="Q286">
        <f t="shared" si="87"/>
        <v>0.0337959184271241</v>
      </c>
      <c r="R286">
        <f t="shared" si="87"/>
        <v>0.0299549814249609</v>
      </c>
      <c r="S286">
        <f t="shared" si="87"/>
        <v>0.0426817445984007</v>
      </c>
      <c r="T286">
        <f t="shared" si="87"/>
        <v>0.0306976613793406</v>
      </c>
      <c r="U286">
        <f t="shared" si="87"/>
        <v>0.0390178954195193</v>
      </c>
      <c r="V286">
        <f t="shared" si="87"/>
        <v>0.0365717736952949</v>
      </c>
      <c r="W286">
        <f t="shared" si="78"/>
        <v>0.0360343598174131</v>
      </c>
    </row>
    <row r="287" ht="12" customHeight="1" spans="3:23">
      <c r="C287">
        <v>76</v>
      </c>
      <c r="D287">
        <f t="shared" ref="D287:V287" si="88">((1/D185)-1)/0.25</f>
        <v>0.0346211046061127</v>
      </c>
      <c r="E287">
        <f t="shared" si="88"/>
        <v>0.042928260405013</v>
      </c>
      <c r="F287">
        <f t="shared" si="88"/>
        <v>0.0470174195352966</v>
      </c>
      <c r="G287">
        <f t="shared" si="88"/>
        <v>0.0461516672944642</v>
      </c>
      <c r="H287">
        <f t="shared" si="88"/>
        <v>0.0445869476327738</v>
      </c>
      <c r="I287">
        <f t="shared" si="88"/>
        <v>0.0500543328175809</v>
      </c>
      <c r="J287">
        <f t="shared" si="88"/>
        <v>0.0577834787289015</v>
      </c>
      <c r="K287">
        <f t="shared" si="88"/>
        <v>0.0477808848010906</v>
      </c>
      <c r="L287">
        <f t="shared" si="88"/>
        <v>0.0382536451459004</v>
      </c>
      <c r="M287">
        <f t="shared" si="88"/>
        <v>0.0414400304192961</v>
      </c>
      <c r="N287">
        <f t="shared" si="88"/>
        <v>0.0570683548816486</v>
      </c>
      <c r="O287">
        <f t="shared" si="88"/>
        <v>0.0524076517596965</v>
      </c>
      <c r="P287">
        <f t="shared" si="88"/>
        <v>0.0614743480324256</v>
      </c>
      <c r="Q287">
        <f t="shared" si="88"/>
        <v>0.0687963796938833</v>
      </c>
      <c r="R287">
        <f t="shared" si="88"/>
        <v>0.0696185207985662</v>
      </c>
      <c r="S287">
        <f t="shared" si="88"/>
        <v>0.0717152259044092</v>
      </c>
      <c r="T287">
        <f t="shared" si="88"/>
        <v>0.0696911663929063</v>
      </c>
      <c r="U287">
        <f t="shared" si="88"/>
        <v>0.0666454706159625</v>
      </c>
      <c r="V287">
        <f t="shared" si="88"/>
        <v>0.0558763641394382</v>
      </c>
      <c r="W287">
        <f t="shared" si="78"/>
        <v>0.0366604347469721</v>
      </c>
    </row>
    <row r="288" ht="12" customHeight="1" spans="3:23">
      <c r="C288">
        <v>77</v>
      </c>
      <c r="D288">
        <f t="shared" ref="D288:V288" si="89">((1/D186)-1)/0.25</f>
        <v>0.0346211046061127</v>
      </c>
      <c r="E288">
        <f t="shared" si="89"/>
        <v>0.0336652022360688</v>
      </c>
      <c r="F288">
        <f t="shared" si="89"/>
        <v>0.0334418152832647</v>
      </c>
      <c r="G288">
        <f t="shared" si="89"/>
        <v>0.0348312677895333</v>
      </c>
      <c r="H288">
        <f t="shared" si="89"/>
        <v>0.0362954734838263</v>
      </c>
      <c r="I288">
        <f t="shared" si="89"/>
        <v>0.048420730851964</v>
      </c>
      <c r="J288">
        <f t="shared" si="89"/>
        <v>0.0462518490760058</v>
      </c>
      <c r="K288">
        <f t="shared" si="89"/>
        <v>0.0420070661329</v>
      </c>
      <c r="L288">
        <f t="shared" si="89"/>
        <v>0.0444786227209448</v>
      </c>
      <c r="M288">
        <f t="shared" si="89"/>
        <v>0.0426296717016799</v>
      </c>
      <c r="N288">
        <f t="shared" si="89"/>
        <v>0.0526340913677874</v>
      </c>
      <c r="O288">
        <f t="shared" si="89"/>
        <v>0.0506896221598581</v>
      </c>
      <c r="P288">
        <f t="shared" si="89"/>
        <v>0.0732413719310943</v>
      </c>
      <c r="Q288">
        <f t="shared" si="89"/>
        <v>0.0650277058807438</v>
      </c>
      <c r="R288">
        <f t="shared" si="89"/>
        <v>0.0969518003184877</v>
      </c>
      <c r="S288">
        <f t="shared" si="89"/>
        <v>0.123978198893735</v>
      </c>
      <c r="T288">
        <f t="shared" si="89"/>
        <v>0.0783273964654141</v>
      </c>
      <c r="U288">
        <f t="shared" si="89"/>
        <v>0.0627577340124121</v>
      </c>
      <c r="V288">
        <f t="shared" si="89"/>
        <v>0.0669799108646805</v>
      </c>
      <c r="W288">
        <f t="shared" si="78"/>
        <v>0.065244453361232</v>
      </c>
    </row>
    <row r="289" ht="12" customHeight="1" spans="3:23">
      <c r="C289">
        <v>78</v>
      </c>
      <c r="D289">
        <f t="shared" ref="D289:V289" si="90">((1/D187)-1)/0.25</f>
        <v>0.0346211046061127</v>
      </c>
      <c r="E289">
        <f t="shared" si="90"/>
        <v>0.0375922124749266</v>
      </c>
      <c r="F289">
        <f t="shared" si="90"/>
        <v>0.0357300947657331</v>
      </c>
      <c r="G289">
        <f t="shared" si="90"/>
        <v>0.0338134727319348</v>
      </c>
      <c r="H289">
        <f t="shared" si="90"/>
        <v>0.0325372074285166</v>
      </c>
      <c r="I289">
        <f t="shared" si="90"/>
        <v>0.0409266987655759</v>
      </c>
      <c r="J289">
        <f t="shared" si="90"/>
        <v>0.0478544450791381</v>
      </c>
      <c r="K289">
        <f t="shared" si="90"/>
        <v>0.0541607314389125</v>
      </c>
      <c r="L289">
        <f t="shared" si="90"/>
        <v>0.0561761258767932</v>
      </c>
      <c r="M289">
        <f t="shared" si="90"/>
        <v>0.0590018324899875</v>
      </c>
      <c r="N289">
        <f t="shared" si="90"/>
        <v>0.0626102730490112</v>
      </c>
      <c r="O289">
        <f t="shared" si="90"/>
        <v>0.0730107887848686</v>
      </c>
      <c r="P289">
        <f t="shared" si="90"/>
        <v>0.0557027960740246</v>
      </c>
      <c r="Q289">
        <f t="shared" si="90"/>
        <v>0.058487549713667</v>
      </c>
      <c r="R289">
        <f t="shared" si="90"/>
        <v>0.0523820990004609</v>
      </c>
      <c r="S289">
        <f t="shared" si="90"/>
        <v>0.055339551602521</v>
      </c>
      <c r="T289">
        <f t="shared" si="90"/>
        <v>0.0718903926506202</v>
      </c>
      <c r="U289">
        <f t="shared" si="90"/>
        <v>0.089936368298142</v>
      </c>
      <c r="V289">
        <f t="shared" si="90"/>
        <v>0.0826096809516157</v>
      </c>
      <c r="W289">
        <f t="shared" si="78"/>
        <v>0.087247803001345</v>
      </c>
    </row>
    <row r="290" ht="12" customHeight="1" spans="3:23">
      <c r="C290">
        <v>79</v>
      </c>
      <c r="D290">
        <f t="shared" ref="D290:V290" si="91">((1/D188)-1)/0.25</f>
        <v>0.0346211046061127</v>
      </c>
      <c r="E290">
        <f t="shared" si="91"/>
        <v>0.0341010948835878</v>
      </c>
      <c r="F290">
        <f t="shared" si="91"/>
        <v>0.0367066826059581</v>
      </c>
      <c r="G290">
        <f t="shared" si="91"/>
        <v>0.0385036356756832</v>
      </c>
      <c r="H290">
        <f t="shared" si="91"/>
        <v>0.0399831792725411</v>
      </c>
      <c r="I290">
        <f t="shared" si="91"/>
        <v>0.0346842552475399</v>
      </c>
      <c r="J290">
        <f t="shared" si="91"/>
        <v>0.0330708737628962</v>
      </c>
      <c r="K290">
        <f t="shared" si="91"/>
        <v>0.0320028510313115</v>
      </c>
      <c r="L290">
        <f t="shared" si="91"/>
        <v>0.0345153583721638</v>
      </c>
      <c r="M290">
        <f t="shared" si="91"/>
        <v>0.0469626213174736</v>
      </c>
      <c r="N290">
        <f t="shared" si="91"/>
        <v>0.0570626304839266</v>
      </c>
      <c r="O290">
        <f t="shared" si="91"/>
        <v>0.0539331042829403</v>
      </c>
      <c r="P290">
        <f t="shared" si="91"/>
        <v>0.0714927758002109</v>
      </c>
      <c r="Q290">
        <f t="shared" si="91"/>
        <v>0.0949589016777663</v>
      </c>
      <c r="R290">
        <f t="shared" si="91"/>
        <v>0.101138901792385</v>
      </c>
      <c r="S290">
        <f t="shared" si="91"/>
        <v>0.140423486763336</v>
      </c>
      <c r="T290">
        <f t="shared" si="91"/>
        <v>0.182023778517467</v>
      </c>
      <c r="U290">
        <f t="shared" si="91"/>
        <v>0.256903116150782</v>
      </c>
      <c r="V290">
        <f t="shared" si="91"/>
        <v>0.266390621399409</v>
      </c>
      <c r="W290">
        <f t="shared" si="78"/>
        <v>0.304872129291145</v>
      </c>
    </row>
    <row r="291" ht="12" customHeight="1" spans="3:23">
      <c r="C291">
        <v>80</v>
      </c>
      <c r="D291">
        <f t="shared" ref="D291:V291" si="92">((1/D189)-1)/0.25</f>
        <v>0.0346211046061127</v>
      </c>
      <c r="E291">
        <f t="shared" si="92"/>
        <v>0.0317354595552466</v>
      </c>
      <c r="F291">
        <f t="shared" si="92"/>
        <v>0.0377562322153384</v>
      </c>
      <c r="G291">
        <f t="shared" si="92"/>
        <v>0.0319449877179263</v>
      </c>
      <c r="H291">
        <f t="shared" si="92"/>
        <v>0.0319224609667312</v>
      </c>
      <c r="I291">
        <f t="shared" si="92"/>
        <v>0.0356787192070041</v>
      </c>
      <c r="J291">
        <f t="shared" si="92"/>
        <v>0.0298897690312376</v>
      </c>
      <c r="K291">
        <f t="shared" si="92"/>
        <v>0.0318652149402388</v>
      </c>
      <c r="L291">
        <f t="shared" si="92"/>
        <v>0.0376689958137861</v>
      </c>
      <c r="M291">
        <f t="shared" si="92"/>
        <v>0.0408437654094378</v>
      </c>
      <c r="N291">
        <f t="shared" si="92"/>
        <v>0.0389858704561155</v>
      </c>
      <c r="O291">
        <f t="shared" si="92"/>
        <v>0.0311412872299037</v>
      </c>
      <c r="P291">
        <f t="shared" si="92"/>
        <v>0.0343791254806058</v>
      </c>
      <c r="Q291">
        <f t="shared" si="92"/>
        <v>0.0336085428186097</v>
      </c>
      <c r="R291">
        <f t="shared" si="92"/>
        <v>0.0371982207340613</v>
      </c>
      <c r="S291">
        <f t="shared" si="92"/>
        <v>0.0348208436615929</v>
      </c>
      <c r="T291">
        <f t="shared" si="92"/>
        <v>0.0325400020877131</v>
      </c>
      <c r="U291">
        <f t="shared" si="92"/>
        <v>0.029336989415004</v>
      </c>
      <c r="V291">
        <f t="shared" si="92"/>
        <v>0.0370324880614241</v>
      </c>
      <c r="W291">
        <f t="shared" si="78"/>
        <v>0.0296487673923638</v>
      </c>
    </row>
    <row r="292" ht="12" customHeight="1" spans="3:23">
      <c r="C292">
        <v>81</v>
      </c>
      <c r="D292">
        <f t="shared" ref="D292:V292" si="93">((1/D190)-1)/0.25</f>
        <v>0.0346211046061127</v>
      </c>
      <c r="E292">
        <f t="shared" si="93"/>
        <v>0.0407439160779353</v>
      </c>
      <c r="F292">
        <f t="shared" si="93"/>
        <v>0.0441205795417847</v>
      </c>
      <c r="G292">
        <f t="shared" si="93"/>
        <v>0.0525036620624961</v>
      </c>
      <c r="H292">
        <f t="shared" si="93"/>
        <v>0.0367694221326946</v>
      </c>
      <c r="I292">
        <f t="shared" si="93"/>
        <v>0.0406056045494756</v>
      </c>
      <c r="J292">
        <f t="shared" si="93"/>
        <v>0.039925365656388</v>
      </c>
      <c r="K292">
        <f t="shared" si="93"/>
        <v>0.0487451970266966</v>
      </c>
      <c r="L292">
        <f t="shared" si="93"/>
        <v>0.0658710612553302</v>
      </c>
      <c r="M292">
        <f t="shared" si="93"/>
        <v>0.0658015952360174</v>
      </c>
      <c r="N292">
        <f t="shared" si="93"/>
        <v>0.0764624687312976</v>
      </c>
      <c r="O292">
        <f t="shared" si="93"/>
        <v>0.074763245551571</v>
      </c>
      <c r="P292">
        <f t="shared" si="93"/>
        <v>0.0721196718520956</v>
      </c>
      <c r="Q292">
        <f t="shared" si="93"/>
        <v>0.0759123872070298</v>
      </c>
      <c r="R292">
        <f t="shared" si="93"/>
        <v>0.106340779301234</v>
      </c>
      <c r="S292">
        <f t="shared" si="93"/>
        <v>0.118671973982011</v>
      </c>
      <c r="T292">
        <f t="shared" si="93"/>
        <v>0.082776602752535</v>
      </c>
      <c r="U292">
        <f t="shared" si="93"/>
        <v>0.108184858582823</v>
      </c>
      <c r="V292">
        <f t="shared" si="93"/>
        <v>0.0895056858843581</v>
      </c>
      <c r="W292">
        <f t="shared" si="78"/>
        <v>0.0797870780905807</v>
      </c>
    </row>
    <row r="293" ht="12" customHeight="1" spans="3:23">
      <c r="C293">
        <v>82</v>
      </c>
      <c r="D293">
        <f t="shared" ref="D293:V293" si="94">((1/D191)-1)/0.25</f>
        <v>0.0346211046061127</v>
      </c>
      <c r="E293">
        <f t="shared" si="94"/>
        <v>0.0345224513496447</v>
      </c>
      <c r="F293">
        <f t="shared" si="94"/>
        <v>0.0385654998084126</v>
      </c>
      <c r="G293">
        <f t="shared" si="94"/>
        <v>0.0456517510695349</v>
      </c>
      <c r="H293">
        <f t="shared" si="94"/>
        <v>0.0563124658775465</v>
      </c>
      <c r="I293">
        <f t="shared" si="94"/>
        <v>0.072198373177021</v>
      </c>
      <c r="J293">
        <f t="shared" si="94"/>
        <v>0.0621283807727133</v>
      </c>
      <c r="K293">
        <f t="shared" si="94"/>
        <v>0.0599678258162433</v>
      </c>
      <c r="L293">
        <f t="shared" si="94"/>
        <v>0.0470844298011794</v>
      </c>
      <c r="M293">
        <f t="shared" si="94"/>
        <v>0.0502119343522986</v>
      </c>
      <c r="N293">
        <f t="shared" si="94"/>
        <v>0.0499648410176867</v>
      </c>
      <c r="O293">
        <f t="shared" si="94"/>
        <v>0.0468285389342791</v>
      </c>
      <c r="P293">
        <f t="shared" si="94"/>
        <v>0.0525924238244437</v>
      </c>
      <c r="Q293">
        <f t="shared" si="94"/>
        <v>0.0711622671869572</v>
      </c>
      <c r="R293">
        <f t="shared" si="94"/>
        <v>0.0693706138941792</v>
      </c>
      <c r="S293">
        <f t="shared" si="94"/>
        <v>0.0628267735061261</v>
      </c>
      <c r="T293">
        <f t="shared" si="94"/>
        <v>0.0759939434442476</v>
      </c>
      <c r="U293">
        <f t="shared" si="94"/>
        <v>0.0762837665088432</v>
      </c>
      <c r="V293">
        <f t="shared" si="94"/>
        <v>0.0938439077401929</v>
      </c>
      <c r="W293">
        <f t="shared" si="78"/>
        <v>0.0825210915858499</v>
      </c>
    </row>
    <row r="294" ht="12" customHeight="1" spans="3:23">
      <c r="C294">
        <v>83</v>
      </c>
      <c r="D294">
        <f t="shared" ref="D294:V294" si="95">((1/D192)-1)/0.25</f>
        <v>0.0346211046061127</v>
      </c>
      <c r="E294">
        <f t="shared" si="95"/>
        <v>0.0335208790765407</v>
      </c>
      <c r="F294">
        <f t="shared" si="95"/>
        <v>0.0426457274855609</v>
      </c>
      <c r="G294">
        <f t="shared" si="95"/>
        <v>0.0502914136100685</v>
      </c>
      <c r="H294">
        <f t="shared" si="95"/>
        <v>0.0411464007091613</v>
      </c>
      <c r="I294">
        <f t="shared" si="95"/>
        <v>0.0353670319703543</v>
      </c>
      <c r="J294">
        <f t="shared" si="95"/>
        <v>0.0317039026711985</v>
      </c>
      <c r="K294">
        <f t="shared" si="95"/>
        <v>0.0243635390817305</v>
      </c>
      <c r="L294">
        <f t="shared" si="95"/>
        <v>0.0220283204168261</v>
      </c>
      <c r="M294">
        <f t="shared" si="95"/>
        <v>0.0258900705700604</v>
      </c>
      <c r="N294">
        <f t="shared" si="95"/>
        <v>0.0247023104402277</v>
      </c>
      <c r="O294">
        <f t="shared" si="95"/>
        <v>0.0239109943888218</v>
      </c>
      <c r="P294">
        <f t="shared" si="95"/>
        <v>0.0277632277388644</v>
      </c>
      <c r="Q294">
        <f t="shared" si="95"/>
        <v>0.0307269631644935</v>
      </c>
      <c r="R294">
        <f t="shared" si="95"/>
        <v>0.0315197359075237</v>
      </c>
      <c r="S294">
        <f t="shared" si="95"/>
        <v>0.035037600793463</v>
      </c>
      <c r="T294">
        <f t="shared" si="95"/>
        <v>0.0312928689363314</v>
      </c>
      <c r="U294">
        <f t="shared" si="95"/>
        <v>0.0361670840637069</v>
      </c>
      <c r="V294">
        <f t="shared" si="95"/>
        <v>0.0445514083499488</v>
      </c>
      <c r="W294">
        <f t="shared" si="78"/>
        <v>0.0460141828158687</v>
      </c>
    </row>
    <row r="295" ht="12" customHeight="1" spans="3:23">
      <c r="C295">
        <v>84</v>
      </c>
      <c r="D295">
        <f t="shared" ref="D295:V295" si="96">((1/D193)-1)/0.25</f>
        <v>0.0346211046061127</v>
      </c>
      <c r="E295">
        <f t="shared" si="96"/>
        <v>0.0388183771369865</v>
      </c>
      <c r="F295">
        <f t="shared" si="96"/>
        <v>0.0385857139438661</v>
      </c>
      <c r="G295">
        <f t="shared" si="96"/>
        <v>0.0398993634856311</v>
      </c>
      <c r="H295">
        <f t="shared" si="96"/>
        <v>0.0421083633431252</v>
      </c>
      <c r="I295">
        <f t="shared" si="96"/>
        <v>0.0446359965870649</v>
      </c>
      <c r="J295">
        <f t="shared" si="96"/>
        <v>0.0432170640091689</v>
      </c>
      <c r="K295">
        <f t="shared" si="96"/>
        <v>0.044212918894484</v>
      </c>
      <c r="L295">
        <f t="shared" si="96"/>
        <v>0.0379768606404784</v>
      </c>
      <c r="M295">
        <f t="shared" si="96"/>
        <v>0.0266892183591123</v>
      </c>
      <c r="N295">
        <f t="shared" si="96"/>
        <v>0.0261077931496239</v>
      </c>
      <c r="O295">
        <f t="shared" si="96"/>
        <v>0.022759973899892</v>
      </c>
      <c r="P295">
        <f t="shared" si="96"/>
        <v>0.0279489702277083</v>
      </c>
      <c r="Q295">
        <f t="shared" si="96"/>
        <v>0.0214153956538174</v>
      </c>
      <c r="R295">
        <f t="shared" si="96"/>
        <v>0.0168370830403717</v>
      </c>
      <c r="S295">
        <f t="shared" si="96"/>
        <v>0.0147389010315218</v>
      </c>
      <c r="T295">
        <f t="shared" si="96"/>
        <v>0.0153448222384593</v>
      </c>
      <c r="U295">
        <f t="shared" si="96"/>
        <v>0.0145270397031689</v>
      </c>
      <c r="V295">
        <f t="shared" si="96"/>
        <v>0.0139641233740351</v>
      </c>
      <c r="W295">
        <f t="shared" si="78"/>
        <v>0.0111797664587474</v>
      </c>
    </row>
    <row r="296" ht="12" customHeight="1" spans="3:23">
      <c r="C296">
        <v>85</v>
      </c>
      <c r="D296">
        <f t="shared" ref="D296:V296" si="97">((1/D194)-1)/0.25</f>
        <v>0.0346211046061127</v>
      </c>
      <c r="E296">
        <f t="shared" si="97"/>
        <v>0.0311310735401999</v>
      </c>
      <c r="F296">
        <f t="shared" si="97"/>
        <v>0.0301343946648522</v>
      </c>
      <c r="G296">
        <f t="shared" si="97"/>
        <v>0.045999016718441</v>
      </c>
      <c r="H296">
        <f t="shared" si="97"/>
        <v>0.0493617728101805</v>
      </c>
      <c r="I296">
        <f t="shared" si="97"/>
        <v>0.0505200642570758</v>
      </c>
      <c r="J296">
        <f t="shared" si="97"/>
        <v>0.0696252681082639</v>
      </c>
      <c r="K296">
        <f t="shared" si="97"/>
        <v>0.0663046433534236</v>
      </c>
      <c r="L296">
        <f t="shared" si="97"/>
        <v>0.076810844495971</v>
      </c>
      <c r="M296">
        <f t="shared" si="97"/>
        <v>0.0927607562432264</v>
      </c>
      <c r="N296">
        <f t="shared" si="97"/>
        <v>0.0771898753088571</v>
      </c>
      <c r="O296">
        <f t="shared" si="97"/>
        <v>0.0798867886153394</v>
      </c>
      <c r="P296">
        <f t="shared" si="97"/>
        <v>0.0637224468988569</v>
      </c>
      <c r="Q296">
        <f t="shared" si="97"/>
        <v>0.0758529440248354</v>
      </c>
      <c r="R296">
        <f t="shared" si="97"/>
        <v>0.100827726161516</v>
      </c>
      <c r="S296">
        <f t="shared" si="97"/>
        <v>0.105981416020921</v>
      </c>
      <c r="T296">
        <f t="shared" si="97"/>
        <v>0.126245554234254</v>
      </c>
      <c r="U296">
        <f t="shared" si="97"/>
        <v>0.11296515941995</v>
      </c>
      <c r="V296">
        <f t="shared" si="97"/>
        <v>0.0884158203976773</v>
      </c>
      <c r="W296">
        <f t="shared" si="78"/>
        <v>0.0821162794875088</v>
      </c>
    </row>
    <row r="297" ht="12" customHeight="1" spans="3:23">
      <c r="C297">
        <v>86</v>
      </c>
      <c r="D297">
        <f t="shared" ref="D297:V297" si="98">((1/D195)-1)/0.25</f>
        <v>0.0346211046061127</v>
      </c>
      <c r="E297">
        <f t="shared" si="98"/>
        <v>0.030194830237142</v>
      </c>
      <c r="F297">
        <f t="shared" si="98"/>
        <v>0.0284500080854961</v>
      </c>
      <c r="G297">
        <f t="shared" si="98"/>
        <v>0.0348006695516414</v>
      </c>
      <c r="H297">
        <f t="shared" si="98"/>
        <v>0.0343550600036835</v>
      </c>
      <c r="I297">
        <f t="shared" si="98"/>
        <v>0.0295765995066164</v>
      </c>
      <c r="J297">
        <f t="shared" si="98"/>
        <v>0.0342042879086106</v>
      </c>
      <c r="K297">
        <f t="shared" si="98"/>
        <v>0.0381516661886865</v>
      </c>
      <c r="L297">
        <f t="shared" si="98"/>
        <v>0.0344450905892746</v>
      </c>
      <c r="M297">
        <f t="shared" si="98"/>
        <v>0.0266132018531025</v>
      </c>
      <c r="N297">
        <f t="shared" si="98"/>
        <v>0.0379799883618555</v>
      </c>
      <c r="O297">
        <f t="shared" si="98"/>
        <v>0.0310649778847374</v>
      </c>
      <c r="P297">
        <f t="shared" si="98"/>
        <v>0.0317933422351206</v>
      </c>
      <c r="Q297">
        <f t="shared" si="98"/>
        <v>0.0326247297350966</v>
      </c>
      <c r="R297">
        <f t="shared" si="98"/>
        <v>0.0342348267236146</v>
      </c>
      <c r="S297">
        <f t="shared" si="98"/>
        <v>0.0388548444448427</v>
      </c>
      <c r="T297">
        <f t="shared" si="98"/>
        <v>0.0359221477759704</v>
      </c>
      <c r="U297">
        <f t="shared" si="98"/>
        <v>0.035117863989421</v>
      </c>
      <c r="V297">
        <f t="shared" si="98"/>
        <v>0.0372571986723207</v>
      </c>
      <c r="W297">
        <f t="shared" si="78"/>
        <v>0.0417381439270255</v>
      </c>
    </row>
    <row r="298" ht="12" customHeight="1" spans="3:23">
      <c r="C298">
        <v>87</v>
      </c>
      <c r="D298">
        <f t="shared" ref="D298:V298" si="99">((1/D196)-1)/0.25</f>
        <v>0.0346211046061127</v>
      </c>
      <c r="E298">
        <f t="shared" si="99"/>
        <v>0.0349537078439468</v>
      </c>
      <c r="F298">
        <f t="shared" si="99"/>
        <v>0.035695250496218</v>
      </c>
      <c r="G298">
        <f t="shared" si="99"/>
        <v>0.0363544243862135</v>
      </c>
      <c r="H298">
        <f t="shared" si="99"/>
        <v>0.0422373704957755</v>
      </c>
      <c r="I298">
        <f t="shared" si="99"/>
        <v>0.0504741632536394</v>
      </c>
      <c r="J298">
        <f t="shared" si="99"/>
        <v>0.0611279721465943</v>
      </c>
      <c r="K298">
        <f t="shared" si="99"/>
        <v>0.0668187607326329</v>
      </c>
      <c r="L298">
        <f t="shared" si="99"/>
        <v>0.0833391912328576</v>
      </c>
      <c r="M298">
        <f t="shared" si="99"/>
        <v>0.0727576405138057</v>
      </c>
      <c r="N298">
        <f t="shared" si="99"/>
        <v>0.0593042128344994</v>
      </c>
      <c r="O298">
        <f t="shared" si="99"/>
        <v>0.0463550663723176</v>
      </c>
      <c r="P298">
        <f t="shared" si="99"/>
        <v>0.0498497359041679</v>
      </c>
      <c r="Q298">
        <f t="shared" si="99"/>
        <v>0.0412720510248246</v>
      </c>
      <c r="R298">
        <f t="shared" si="99"/>
        <v>0.0338074281054679</v>
      </c>
      <c r="S298">
        <f t="shared" si="99"/>
        <v>0.0513204433355865</v>
      </c>
      <c r="T298">
        <f t="shared" si="99"/>
        <v>0.0589224947878701</v>
      </c>
      <c r="U298">
        <f t="shared" si="99"/>
        <v>0.0747706671581838</v>
      </c>
      <c r="V298">
        <f t="shared" si="99"/>
        <v>0.0843155305453029</v>
      </c>
      <c r="W298">
        <f t="shared" si="78"/>
        <v>0.0827161515736288</v>
      </c>
    </row>
    <row r="299" ht="12" customHeight="1" spans="3:23">
      <c r="C299">
        <v>88</v>
      </c>
      <c r="D299">
        <f t="shared" ref="D299:V299" si="100">((1/D197)-1)/0.25</f>
        <v>0.0346211046061127</v>
      </c>
      <c r="E299">
        <f t="shared" si="100"/>
        <v>0.0407480186194951</v>
      </c>
      <c r="F299">
        <f t="shared" si="100"/>
        <v>0.050580088224824</v>
      </c>
      <c r="G299">
        <f t="shared" si="100"/>
        <v>0.0678858055845817</v>
      </c>
      <c r="H299">
        <f t="shared" si="100"/>
        <v>0.062408363240583</v>
      </c>
      <c r="I299">
        <f t="shared" si="100"/>
        <v>0.0586574748336544</v>
      </c>
      <c r="J299">
        <f t="shared" si="100"/>
        <v>0.052578998504039</v>
      </c>
      <c r="K299">
        <f t="shared" si="100"/>
        <v>0.0523654989813265</v>
      </c>
      <c r="L299">
        <f t="shared" si="100"/>
        <v>0.0494713100964805</v>
      </c>
      <c r="M299">
        <f t="shared" si="100"/>
        <v>0.0443056230855658</v>
      </c>
      <c r="N299">
        <f t="shared" si="100"/>
        <v>0.0376503745692887</v>
      </c>
      <c r="O299">
        <f t="shared" si="100"/>
        <v>0.0477927707030856</v>
      </c>
      <c r="P299">
        <f t="shared" si="100"/>
        <v>0.0691513866831803</v>
      </c>
      <c r="Q299">
        <f t="shared" si="100"/>
        <v>0.043449084544938</v>
      </c>
      <c r="R299">
        <f t="shared" si="100"/>
        <v>0.0395485982281745</v>
      </c>
      <c r="S299">
        <f t="shared" si="100"/>
        <v>0.054390982441082</v>
      </c>
      <c r="T299">
        <f t="shared" si="100"/>
        <v>0.0517668786966379</v>
      </c>
      <c r="U299">
        <f t="shared" si="100"/>
        <v>0.0467193484881143</v>
      </c>
      <c r="V299">
        <f t="shared" si="100"/>
        <v>0.0479590129381062</v>
      </c>
      <c r="W299">
        <f t="shared" si="78"/>
        <v>0.0629993843958045</v>
      </c>
    </row>
    <row r="300" ht="12" customHeight="1" spans="3:23">
      <c r="C300">
        <v>89</v>
      </c>
      <c r="D300">
        <f t="shared" ref="D300:V300" si="101">((1/D198)-1)/0.25</f>
        <v>0.0346211046061127</v>
      </c>
      <c r="E300">
        <f t="shared" si="101"/>
        <v>0.0390968241816134</v>
      </c>
      <c r="F300">
        <f t="shared" si="101"/>
        <v>0.0521907754094553</v>
      </c>
      <c r="G300">
        <f t="shared" si="101"/>
        <v>0.0753782893235186</v>
      </c>
      <c r="H300">
        <f t="shared" si="101"/>
        <v>0.0769643417767103</v>
      </c>
      <c r="I300">
        <f t="shared" si="101"/>
        <v>0.082402304446596</v>
      </c>
      <c r="J300">
        <f t="shared" si="101"/>
        <v>0.0646670275479142</v>
      </c>
      <c r="K300">
        <f t="shared" si="101"/>
        <v>0.0729411099060124</v>
      </c>
      <c r="L300">
        <f t="shared" si="101"/>
        <v>0.0804820564824285</v>
      </c>
      <c r="M300">
        <f t="shared" si="101"/>
        <v>0.103800930095888</v>
      </c>
      <c r="N300">
        <f t="shared" si="101"/>
        <v>0.131623069670071</v>
      </c>
      <c r="O300">
        <f t="shared" si="101"/>
        <v>0.170392847516806</v>
      </c>
      <c r="P300">
        <f t="shared" si="101"/>
        <v>0.203544235602839</v>
      </c>
      <c r="Q300">
        <f t="shared" si="101"/>
        <v>0.238283643779863</v>
      </c>
      <c r="R300">
        <f t="shared" si="101"/>
        <v>0.211446817817666</v>
      </c>
      <c r="S300">
        <f t="shared" si="101"/>
        <v>0.178797672271039</v>
      </c>
      <c r="T300">
        <f t="shared" si="101"/>
        <v>0.14593167313314</v>
      </c>
      <c r="U300">
        <f t="shared" si="101"/>
        <v>0.146654506852493</v>
      </c>
      <c r="V300">
        <f t="shared" si="101"/>
        <v>0.125431243637206</v>
      </c>
      <c r="W300">
        <f t="shared" si="78"/>
        <v>0.14141346640535</v>
      </c>
    </row>
    <row r="301" ht="12" customHeight="1" spans="3:23">
      <c r="C301">
        <v>90</v>
      </c>
      <c r="D301">
        <f t="shared" ref="D301:V301" si="102">((1/D199)-1)/0.25</f>
        <v>0.0346211046061127</v>
      </c>
      <c r="E301">
        <f t="shared" si="102"/>
        <v>0.0410081290862339</v>
      </c>
      <c r="F301">
        <f t="shared" si="102"/>
        <v>0.032348723607889</v>
      </c>
      <c r="G301">
        <f t="shared" si="102"/>
        <v>0.0245976900564866</v>
      </c>
      <c r="H301">
        <f t="shared" si="102"/>
        <v>0.0249187265111415</v>
      </c>
      <c r="I301">
        <f t="shared" si="102"/>
        <v>0.0324387588923472</v>
      </c>
      <c r="J301">
        <f t="shared" si="102"/>
        <v>0.0397340700329538</v>
      </c>
      <c r="K301">
        <f t="shared" si="102"/>
        <v>0.0321210742204183</v>
      </c>
      <c r="L301">
        <f t="shared" si="102"/>
        <v>0.0366196720401906</v>
      </c>
      <c r="M301">
        <f t="shared" si="102"/>
        <v>0.0529370557217348</v>
      </c>
      <c r="N301">
        <f t="shared" si="102"/>
        <v>0.0518712284966121</v>
      </c>
      <c r="O301">
        <f t="shared" si="102"/>
        <v>0.0574591382023533</v>
      </c>
      <c r="P301">
        <f t="shared" si="102"/>
        <v>0.0552704439063323</v>
      </c>
      <c r="Q301">
        <f t="shared" si="102"/>
        <v>0.0489894998723193</v>
      </c>
      <c r="R301">
        <f t="shared" si="102"/>
        <v>0.0613711593217854</v>
      </c>
      <c r="S301">
        <f t="shared" si="102"/>
        <v>0.070248374095617</v>
      </c>
      <c r="T301">
        <f t="shared" si="102"/>
        <v>0.0626487065141736</v>
      </c>
      <c r="U301">
        <f t="shared" si="102"/>
        <v>0.0477498239981164</v>
      </c>
      <c r="V301">
        <f t="shared" si="102"/>
        <v>0.0450576479414195</v>
      </c>
      <c r="W301">
        <f t="shared" si="78"/>
        <v>0.0461954623670238</v>
      </c>
    </row>
    <row r="302" ht="12" customHeight="1" spans="3:23">
      <c r="C302">
        <v>91</v>
      </c>
      <c r="D302">
        <f t="shared" ref="D302:V302" si="103">((1/D200)-1)/0.25</f>
        <v>0.0346211046061127</v>
      </c>
      <c r="E302">
        <f t="shared" si="103"/>
        <v>0.0540541807222397</v>
      </c>
      <c r="F302">
        <f t="shared" si="103"/>
        <v>0.0498297955857092</v>
      </c>
      <c r="G302">
        <f t="shared" si="103"/>
        <v>0.0555318457393428</v>
      </c>
      <c r="H302">
        <f t="shared" si="103"/>
        <v>0.0527393496739545</v>
      </c>
      <c r="I302">
        <f t="shared" si="103"/>
        <v>0.0519634181676603</v>
      </c>
      <c r="J302">
        <f t="shared" si="103"/>
        <v>0.0476955474770566</v>
      </c>
      <c r="K302">
        <f t="shared" si="103"/>
        <v>0.0526721679756994</v>
      </c>
      <c r="L302">
        <f t="shared" si="103"/>
        <v>0.0508553598489856</v>
      </c>
      <c r="M302">
        <f t="shared" si="103"/>
        <v>0.0443246715771153</v>
      </c>
      <c r="N302">
        <f t="shared" si="103"/>
        <v>0.0446391189845876</v>
      </c>
      <c r="O302">
        <f t="shared" si="103"/>
        <v>0.0593692445592513</v>
      </c>
      <c r="P302">
        <f t="shared" si="103"/>
        <v>0.0499464029038776</v>
      </c>
      <c r="Q302">
        <f t="shared" si="103"/>
        <v>0.0468356668578815</v>
      </c>
      <c r="R302">
        <f t="shared" si="103"/>
        <v>0.0460235456608418</v>
      </c>
      <c r="S302">
        <f t="shared" si="103"/>
        <v>0.0426629266664733</v>
      </c>
      <c r="T302">
        <f t="shared" si="103"/>
        <v>0.0451660317706928</v>
      </c>
      <c r="U302">
        <f t="shared" si="103"/>
        <v>0.0377527992769098</v>
      </c>
      <c r="V302">
        <f t="shared" si="103"/>
        <v>0.0483988091833067</v>
      </c>
      <c r="W302">
        <f t="shared" si="78"/>
        <v>0.0584595750366566</v>
      </c>
    </row>
    <row r="303" ht="12" customHeight="1" spans="3:23">
      <c r="C303">
        <v>92</v>
      </c>
      <c r="D303">
        <f t="shared" ref="D303:V303" si="104">((1/D201)-1)/0.25</f>
        <v>0.0346211046061127</v>
      </c>
      <c r="E303">
        <f t="shared" si="104"/>
        <v>0.0372530935335531</v>
      </c>
      <c r="F303">
        <f t="shared" si="104"/>
        <v>0.0341609920304089</v>
      </c>
      <c r="G303">
        <f t="shared" si="104"/>
        <v>0.0339437367508255</v>
      </c>
      <c r="H303">
        <f t="shared" si="104"/>
        <v>0.0315750222425146</v>
      </c>
      <c r="I303">
        <f t="shared" si="104"/>
        <v>0.0359075810605134</v>
      </c>
      <c r="J303">
        <f t="shared" si="104"/>
        <v>0.0334294750536097</v>
      </c>
      <c r="K303">
        <f t="shared" si="104"/>
        <v>0.0301213465535124</v>
      </c>
      <c r="L303">
        <f t="shared" si="104"/>
        <v>0.0346098430264536</v>
      </c>
      <c r="M303">
        <f t="shared" si="104"/>
        <v>0.0345658704671097</v>
      </c>
      <c r="N303">
        <f t="shared" si="104"/>
        <v>0.0474976099458297</v>
      </c>
      <c r="O303">
        <f t="shared" si="104"/>
        <v>0.0394413748459259</v>
      </c>
      <c r="P303">
        <f t="shared" si="104"/>
        <v>0.0410021954451301</v>
      </c>
      <c r="Q303">
        <f t="shared" si="104"/>
        <v>0.0563790234905195</v>
      </c>
      <c r="R303">
        <f t="shared" si="104"/>
        <v>0.0473228167027848</v>
      </c>
      <c r="S303">
        <f t="shared" si="104"/>
        <v>0.0451791010788849</v>
      </c>
      <c r="T303">
        <f t="shared" si="104"/>
        <v>0.0451110049211447</v>
      </c>
      <c r="U303">
        <f t="shared" si="104"/>
        <v>0.0450185618582255</v>
      </c>
      <c r="V303">
        <f t="shared" si="104"/>
        <v>0.071933814509789</v>
      </c>
      <c r="W303">
        <f t="shared" si="78"/>
        <v>0.0510340601275301</v>
      </c>
    </row>
    <row r="304" ht="12" customHeight="1" spans="3:23">
      <c r="C304">
        <v>93</v>
      </c>
      <c r="D304">
        <f t="shared" ref="D304:V304" si="105">((1/D202)-1)/0.25</f>
        <v>0.0346211046061127</v>
      </c>
      <c r="E304">
        <f t="shared" si="105"/>
        <v>0.0491151769506679</v>
      </c>
      <c r="F304">
        <f t="shared" si="105"/>
        <v>0.0530823150274395</v>
      </c>
      <c r="G304">
        <f t="shared" si="105"/>
        <v>0.056862394204102</v>
      </c>
      <c r="H304">
        <f t="shared" si="105"/>
        <v>0.0408493978092643</v>
      </c>
      <c r="I304">
        <f t="shared" si="105"/>
        <v>0.0364239475067807</v>
      </c>
      <c r="J304">
        <f t="shared" si="105"/>
        <v>0.0403556495939617</v>
      </c>
      <c r="K304">
        <f t="shared" si="105"/>
        <v>0.0413048810632697</v>
      </c>
      <c r="L304">
        <f t="shared" si="105"/>
        <v>0.0359866228556118</v>
      </c>
      <c r="M304">
        <f t="shared" si="105"/>
        <v>0.0473209480966794</v>
      </c>
      <c r="N304">
        <f t="shared" si="105"/>
        <v>0.0529145546474066</v>
      </c>
      <c r="O304">
        <f t="shared" si="105"/>
        <v>0.0564370829113559</v>
      </c>
      <c r="P304">
        <f t="shared" si="105"/>
        <v>0.0683360702173275</v>
      </c>
      <c r="Q304">
        <f t="shared" si="105"/>
        <v>0.0510862449150435</v>
      </c>
      <c r="R304">
        <f t="shared" si="105"/>
        <v>0.0641302414334737</v>
      </c>
      <c r="S304">
        <f t="shared" si="105"/>
        <v>0.0609456468254201</v>
      </c>
      <c r="T304">
        <f t="shared" si="105"/>
        <v>0.0610708637054653</v>
      </c>
      <c r="U304">
        <f t="shared" si="105"/>
        <v>0.0666642345283917</v>
      </c>
      <c r="V304">
        <f t="shared" si="105"/>
        <v>0.0696003816592192</v>
      </c>
      <c r="W304">
        <f t="shared" si="78"/>
        <v>0.0486861497877937</v>
      </c>
    </row>
    <row r="305" ht="12" customHeight="1" spans="3:23">
      <c r="C305">
        <v>94</v>
      </c>
      <c r="D305">
        <f t="shared" ref="D305:V305" si="106">((1/D203)-1)/0.25</f>
        <v>0.0346211046061127</v>
      </c>
      <c r="E305">
        <f t="shared" si="106"/>
        <v>0.0342198916987346</v>
      </c>
      <c r="F305">
        <f t="shared" si="106"/>
        <v>0.03779797743708</v>
      </c>
      <c r="G305">
        <f t="shared" si="106"/>
        <v>0.0401965530200723</v>
      </c>
      <c r="H305">
        <f t="shared" si="106"/>
        <v>0.0332820624146155</v>
      </c>
      <c r="I305">
        <f t="shared" si="106"/>
        <v>0.0394219209926376</v>
      </c>
      <c r="J305">
        <f t="shared" si="106"/>
        <v>0.0492915998059695</v>
      </c>
      <c r="K305">
        <f t="shared" si="106"/>
        <v>0.0542030188202745</v>
      </c>
      <c r="L305">
        <f t="shared" si="106"/>
        <v>0.0633601719882488</v>
      </c>
      <c r="M305">
        <f t="shared" si="106"/>
        <v>0.0771127605916337</v>
      </c>
      <c r="N305">
        <f t="shared" si="106"/>
        <v>0.0689987481841312</v>
      </c>
      <c r="O305">
        <f t="shared" si="106"/>
        <v>0.0556257742061916</v>
      </c>
      <c r="P305">
        <f t="shared" si="106"/>
        <v>0.0445771989354498</v>
      </c>
      <c r="Q305">
        <f t="shared" si="106"/>
        <v>0.0393249489231327</v>
      </c>
      <c r="R305">
        <f t="shared" si="106"/>
        <v>0.0382909666865103</v>
      </c>
      <c r="S305">
        <f t="shared" si="106"/>
        <v>0.0340477635709648</v>
      </c>
      <c r="T305">
        <f t="shared" si="106"/>
        <v>0.0328930001409935</v>
      </c>
      <c r="U305">
        <f t="shared" si="106"/>
        <v>0.0290337954905544</v>
      </c>
      <c r="V305">
        <f t="shared" si="106"/>
        <v>0.0289418638771997</v>
      </c>
      <c r="W305">
        <f t="shared" si="78"/>
        <v>0.0337098403599922</v>
      </c>
    </row>
    <row r="306" ht="12" customHeight="1" spans="3:23">
      <c r="C306">
        <v>95</v>
      </c>
      <c r="D306">
        <f t="shared" ref="D306:V306" si="107">((1/D204)-1)/0.25</f>
        <v>0.0346211046061127</v>
      </c>
      <c r="E306">
        <f t="shared" si="107"/>
        <v>0.0367502436342191</v>
      </c>
      <c r="F306">
        <f t="shared" si="107"/>
        <v>0.0421133116915158</v>
      </c>
      <c r="G306">
        <f t="shared" si="107"/>
        <v>0.042748446823123</v>
      </c>
      <c r="H306">
        <f t="shared" si="107"/>
        <v>0.0321865807067834</v>
      </c>
      <c r="I306">
        <f t="shared" si="107"/>
        <v>0.030313080471057</v>
      </c>
      <c r="J306">
        <f t="shared" si="107"/>
        <v>0.0304415135337592</v>
      </c>
      <c r="K306">
        <f t="shared" si="107"/>
        <v>0.028198565889646</v>
      </c>
      <c r="L306">
        <f t="shared" si="107"/>
        <v>0.0315180545279512</v>
      </c>
      <c r="M306">
        <f t="shared" si="107"/>
        <v>0.0344925296842007</v>
      </c>
      <c r="N306">
        <f t="shared" si="107"/>
        <v>0.0390819739457555</v>
      </c>
      <c r="O306">
        <f t="shared" si="107"/>
        <v>0.0480747354824143</v>
      </c>
      <c r="P306">
        <f t="shared" si="107"/>
        <v>0.0518623455113358</v>
      </c>
      <c r="Q306">
        <f t="shared" si="107"/>
        <v>0.0397090784982863</v>
      </c>
      <c r="R306">
        <f t="shared" si="107"/>
        <v>0.0406381394487338</v>
      </c>
      <c r="S306">
        <f t="shared" si="107"/>
        <v>0.0401023920743881</v>
      </c>
      <c r="T306">
        <f t="shared" si="107"/>
        <v>0.0433544555844056</v>
      </c>
      <c r="U306">
        <f t="shared" si="107"/>
        <v>0.0399628907189129</v>
      </c>
      <c r="V306">
        <f t="shared" si="107"/>
        <v>0.028784806598388</v>
      </c>
      <c r="W306">
        <f t="shared" si="78"/>
        <v>0.0317106153024174</v>
      </c>
    </row>
    <row r="307" ht="12" customHeight="1" spans="3:23">
      <c r="C307">
        <v>96</v>
      </c>
      <c r="D307">
        <f t="shared" ref="D307:V307" si="108">((1/D205)-1)/0.25</f>
        <v>0.0346211046061127</v>
      </c>
      <c r="E307">
        <f t="shared" si="108"/>
        <v>0.0392549771684703</v>
      </c>
      <c r="F307">
        <f t="shared" si="108"/>
        <v>0.0481653137790197</v>
      </c>
      <c r="G307">
        <f t="shared" si="108"/>
        <v>0.0428885818456246</v>
      </c>
      <c r="H307">
        <f t="shared" si="108"/>
        <v>0.0468156798558512</v>
      </c>
      <c r="I307">
        <f t="shared" si="108"/>
        <v>0.0480793429375845</v>
      </c>
      <c r="J307">
        <f t="shared" si="108"/>
        <v>0.0472995446472506</v>
      </c>
      <c r="K307">
        <f t="shared" si="108"/>
        <v>0.0277377632592817</v>
      </c>
      <c r="L307">
        <f t="shared" si="108"/>
        <v>0.0280493890505102</v>
      </c>
      <c r="M307">
        <f t="shared" si="108"/>
        <v>0.0282486782261664</v>
      </c>
      <c r="N307">
        <f t="shared" si="108"/>
        <v>0.0306441271600999</v>
      </c>
      <c r="O307">
        <f t="shared" si="108"/>
        <v>0.0339145483591192</v>
      </c>
      <c r="P307">
        <f t="shared" si="108"/>
        <v>0.0299616721543883</v>
      </c>
      <c r="Q307">
        <f t="shared" si="108"/>
        <v>0.0421446705796846</v>
      </c>
      <c r="R307">
        <f t="shared" si="108"/>
        <v>0.0540104798928631</v>
      </c>
      <c r="S307">
        <f t="shared" si="108"/>
        <v>0.0488520733875077</v>
      </c>
      <c r="T307">
        <f t="shared" si="108"/>
        <v>0.0523054497182835</v>
      </c>
      <c r="U307">
        <f t="shared" si="108"/>
        <v>0.0498375989906599</v>
      </c>
      <c r="V307">
        <f t="shared" si="108"/>
        <v>0.0505434600598722</v>
      </c>
      <c r="W307">
        <f t="shared" si="78"/>
        <v>0.0560194765287312</v>
      </c>
    </row>
    <row r="308" ht="12" customHeight="1" spans="3:23">
      <c r="C308">
        <v>97</v>
      </c>
      <c r="D308">
        <f t="shared" ref="D308:V308" si="109">((1/D206)-1)/0.25</f>
        <v>0.0346211046061127</v>
      </c>
      <c r="E308">
        <f t="shared" si="109"/>
        <v>0.0361205892218122</v>
      </c>
      <c r="F308">
        <f t="shared" si="109"/>
        <v>0.0292494925477351</v>
      </c>
      <c r="G308">
        <f t="shared" si="109"/>
        <v>0.0276116417344037</v>
      </c>
      <c r="H308">
        <f t="shared" si="109"/>
        <v>0.0244987407824606</v>
      </c>
      <c r="I308">
        <f t="shared" si="109"/>
        <v>0.0237001348342769</v>
      </c>
      <c r="J308">
        <f t="shared" si="109"/>
        <v>0.0196620787720736</v>
      </c>
      <c r="K308">
        <f t="shared" si="109"/>
        <v>0.0207170176349498</v>
      </c>
      <c r="L308">
        <f t="shared" si="109"/>
        <v>0.0284463204085936</v>
      </c>
      <c r="M308">
        <f t="shared" si="109"/>
        <v>0.028307380654347</v>
      </c>
      <c r="N308">
        <f t="shared" si="109"/>
        <v>0.0223141803019402</v>
      </c>
      <c r="O308">
        <f t="shared" si="109"/>
        <v>0.0235400370968382</v>
      </c>
      <c r="P308">
        <f t="shared" si="109"/>
        <v>0.0240952037826077</v>
      </c>
      <c r="Q308">
        <f t="shared" si="109"/>
        <v>0.0213704670227512</v>
      </c>
      <c r="R308">
        <f t="shared" si="109"/>
        <v>0.0225524704930429</v>
      </c>
      <c r="S308">
        <f t="shared" si="109"/>
        <v>0.0255182039231316</v>
      </c>
      <c r="T308">
        <f t="shared" si="109"/>
        <v>0.0238595985064594</v>
      </c>
      <c r="U308">
        <f t="shared" si="109"/>
        <v>0.0216561128754114</v>
      </c>
      <c r="V308">
        <f t="shared" si="109"/>
        <v>0.017121402635607</v>
      </c>
      <c r="W308">
        <f t="shared" si="78"/>
        <v>0.0157860240067302</v>
      </c>
    </row>
    <row r="309" ht="12" customHeight="1" spans="3:23">
      <c r="C309">
        <v>98</v>
      </c>
      <c r="D309">
        <f t="shared" ref="D309:V309" si="110">((1/D207)-1)/0.25</f>
        <v>0.0346211046061127</v>
      </c>
      <c r="E309">
        <f t="shared" si="110"/>
        <v>0.0328238973316495</v>
      </c>
      <c r="F309">
        <f t="shared" si="110"/>
        <v>0.0403091784864067</v>
      </c>
      <c r="G309">
        <f t="shared" si="110"/>
        <v>0.0502378898661453</v>
      </c>
      <c r="H309">
        <f t="shared" si="110"/>
        <v>0.0531470217775967</v>
      </c>
      <c r="I309">
        <f t="shared" si="110"/>
        <v>0.0523124685620822</v>
      </c>
      <c r="J309">
        <f t="shared" si="110"/>
        <v>0.0559703621273364</v>
      </c>
      <c r="K309">
        <f t="shared" si="110"/>
        <v>0.0534144982424847</v>
      </c>
      <c r="L309">
        <f t="shared" si="110"/>
        <v>0.0388003460910769</v>
      </c>
      <c r="M309">
        <f t="shared" si="110"/>
        <v>0.0387693397933635</v>
      </c>
      <c r="N309">
        <f t="shared" si="110"/>
        <v>0.0222271794672562</v>
      </c>
      <c r="O309">
        <f t="shared" si="110"/>
        <v>0.020771028067438</v>
      </c>
      <c r="P309">
        <f t="shared" si="110"/>
        <v>0.0193688887626218</v>
      </c>
      <c r="Q309">
        <f t="shared" si="110"/>
        <v>0.0217738047838711</v>
      </c>
      <c r="R309">
        <f t="shared" si="110"/>
        <v>0.0194321734560692</v>
      </c>
      <c r="S309">
        <f t="shared" si="110"/>
        <v>0.0151192008606778</v>
      </c>
      <c r="T309">
        <f t="shared" si="110"/>
        <v>0.0158441528356077</v>
      </c>
      <c r="U309">
        <f t="shared" si="110"/>
        <v>0.0169234507086919</v>
      </c>
      <c r="V309">
        <f t="shared" si="110"/>
        <v>0.0127772800824859</v>
      </c>
      <c r="W309">
        <f t="shared" si="78"/>
        <v>0.013972291689722</v>
      </c>
    </row>
    <row r="310" ht="12" customHeight="1" spans="3:23">
      <c r="C310">
        <v>99</v>
      </c>
      <c r="D310">
        <f t="shared" ref="D310:V310" si="111">((1/D208)-1)/0.25</f>
        <v>0.0346211046061127</v>
      </c>
      <c r="E310">
        <f t="shared" si="111"/>
        <v>0.0422368356668077</v>
      </c>
      <c r="F310">
        <f t="shared" si="111"/>
        <v>0.0415502846738791</v>
      </c>
      <c r="G310">
        <f t="shared" si="111"/>
        <v>0.0563373841952934</v>
      </c>
      <c r="H310">
        <f t="shared" si="111"/>
        <v>0.0519146410214333</v>
      </c>
      <c r="I310">
        <f t="shared" si="111"/>
        <v>0.0456959142702953</v>
      </c>
      <c r="J310">
        <f t="shared" si="111"/>
        <v>0.0529452034384104</v>
      </c>
      <c r="K310">
        <f t="shared" si="111"/>
        <v>0.0519783057323808</v>
      </c>
      <c r="L310">
        <f t="shared" si="111"/>
        <v>0.0597212022773865</v>
      </c>
      <c r="M310">
        <f t="shared" si="111"/>
        <v>0.0531890898427552</v>
      </c>
      <c r="N310">
        <f t="shared" si="111"/>
        <v>0.0493859560236052</v>
      </c>
      <c r="O310">
        <f t="shared" si="111"/>
        <v>0.0406984541535635</v>
      </c>
      <c r="P310">
        <f t="shared" si="111"/>
        <v>0.0380945376128885</v>
      </c>
      <c r="Q310">
        <f t="shared" si="111"/>
        <v>0.0417225363544356</v>
      </c>
      <c r="R310">
        <f t="shared" si="111"/>
        <v>0.0442789530837677</v>
      </c>
      <c r="S310">
        <f t="shared" si="111"/>
        <v>0.0549224870348759</v>
      </c>
      <c r="T310">
        <f t="shared" si="111"/>
        <v>0.0535341636597355</v>
      </c>
      <c r="U310">
        <f t="shared" si="111"/>
        <v>0.0660504107736841</v>
      </c>
      <c r="V310">
        <f t="shared" si="111"/>
        <v>0.0539045386251393</v>
      </c>
      <c r="W310">
        <f t="shared" si="78"/>
        <v>0.0601099451411642</v>
      </c>
    </row>
    <row r="311" ht="12" customHeight="1" spans="3:23">
      <c r="C311">
        <v>100</v>
      </c>
      <c r="D311">
        <f t="shared" ref="D311:V311" si="112">((1/D209)-1)/0.25</f>
        <v>0.0346211046061127</v>
      </c>
      <c r="E311">
        <f t="shared" si="112"/>
        <v>0.0348160909148474</v>
      </c>
      <c r="F311">
        <f t="shared" si="112"/>
        <v>0.0412679610020463</v>
      </c>
      <c r="G311">
        <f t="shared" si="112"/>
        <v>0.040213816639004</v>
      </c>
      <c r="H311">
        <f t="shared" si="112"/>
        <v>0.0418953999075615</v>
      </c>
      <c r="I311">
        <f t="shared" si="112"/>
        <v>0.045845101336174</v>
      </c>
      <c r="J311">
        <f t="shared" si="112"/>
        <v>0.0566315132627544</v>
      </c>
      <c r="K311">
        <f t="shared" si="112"/>
        <v>0.0638387588400322</v>
      </c>
      <c r="L311">
        <f t="shared" si="112"/>
        <v>0.0728926185071552</v>
      </c>
      <c r="M311">
        <f t="shared" si="112"/>
        <v>0.0796028987671322</v>
      </c>
      <c r="N311">
        <f t="shared" si="112"/>
        <v>0.0804631192933742</v>
      </c>
      <c r="O311">
        <f t="shared" si="112"/>
        <v>0.0751771956576892</v>
      </c>
      <c r="P311">
        <f t="shared" si="112"/>
        <v>0.0928091222590606</v>
      </c>
      <c r="Q311">
        <f t="shared" si="112"/>
        <v>0.105586937679114</v>
      </c>
      <c r="R311">
        <f t="shared" si="112"/>
        <v>0.11043722228956</v>
      </c>
      <c r="S311">
        <f t="shared" si="112"/>
        <v>0.0891205471254155</v>
      </c>
      <c r="T311">
        <f t="shared" si="112"/>
        <v>0.0972778126063387</v>
      </c>
      <c r="U311">
        <f t="shared" si="112"/>
        <v>0.0668049506813189</v>
      </c>
      <c r="V311">
        <f t="shared" si="112"/>
        <v>0.0626169920208763</v>
      </c>
      <c r="W311">
        <f t="shared" si="78"/>
        <v>0.0668325274786836</v>
      </c>
    </row>
    <row r="312" ht="12" customHeight="1"/>
    <row r="313" ht="12" customHeight="1" spans="1:24">
      <c r="A313" s="1" t="s">
        <v>43</v>
      </c>
      <c r="B313" s="1"/>
      <c r="D313">
        <v>0</v>
      </c>
      <c r="E313">
        <v>1</v>
      </c>
      <c r="F313">
        <v>2</v>
      </c>
      <c r="G313">
        <v>3</v>
      </c>
      <c r="H313">
        <v>4</v>
      </c>
      <c r="I313">
        <v>5</v>
      </c>
      <c r="J313">
        <v>6</v>
      </c>
      <c r="K313">
        <v>7</v>
      </c>
      <c r="L313">
        <v>8</v>
      </c>
      <c r="M313">
        <v>9</v>
      </c>
      <c r="N313">
        <v>10</v>
      </c>
      <c r="O313">
        <v>11</v>
      </c>
      <c r="P313">
        <v>12</v>
      </c>
      <c r="Q313">
        <v>13</v>
      </c>
      <c r="R313">
        <v>14</v>
      </c>
      <c r="S313">
        <v>15</v>
      </c>
      <c r="T313">
        <v>16</v>
      </c>
      <c r="U313">
        <v>17</v>
      </c>
      <c r="V313">
        <v>18</v>
      </c>
      <c r="W313">
        <v>19</v>
      </c>
      <c r="X313">
        <v>20</v>
      </c>
    </row>
    <row r="314" ht="12" customHeight="1" spans="3:23">
      <c r="C314">
        <v>1</v>
      </c>
      <c r="E314">
        <f t="shared" ref="E314:V314" si="113">100*0.25*MAX(E212-0.06,0)*E110</f>
        <v>0</v>
      </c>
      <c r="F314">
        <f t="shared" si="113"/>
        <v>0</v>
      </c>
      <c r="G314">
        <f t="shared" si="113"/>
        <v>0</v>
      </c>
      <c r="H314">
        <f t="shared" si="113"/>
        <v>0</v>
      </c>
      <c r="I314">
        <f t="shared" si="113"/>
        <v>0</v>
      </c>
      <c r="J314">
        <f t="shared" si="113"/>
        <v>0</v>
      </c>
      <c r="K314">
        <f t="shared" si="113"/>
        <v>0</v>
      </c>
      <c r="L314">
        <f t="shared" si="113"/>
        <v>0</v>
      </c>
      <c r="M314">
        <f t="shared" si="113"/>
        <v>0</v>
      </c>
      <c r="N314">
        <f t="shared" si="113"/>
        <v>0</v>
      </c>
      <c r="O314">
        <f t="shared" si="113"/>
        <v>0</v>
      </c>
      <c r="P314">
        <f t="shared" si="113"/>
        <v>0</v>
      </c>
      <c r="Q314">
        <f t="shared" si="113"/>
        <v>0</v>
      </c>
      <c r="R314">
        <f t="shared" si="113"/>
        <v>0</v>
      </c>
      <c r="S314">
        <f t="shared" si="113"/>
        <v>0</v>
      </c>
      <c r="T314">
        <f t="shared" si="113"/>
        <v>0</v>
      </c>
      <c r="U314">
        <f t="shared" si="113"/>
        <v>0</v>
      </c>
      <c r="V314">
        <f t="shared" si="113"/>
        <v>0</v>
      </c>
      <c r="W314">
        <f>100*0.25*MAX(W212-0.06,0)*W110</f>
        <v>0</v>
      </c>
    </row>
    <row r="315" ht="12" customHeight="1" spans="3:23">
      <c r="C315">
        <v>2</v>
      </c>
      <c r="E315">
        <f t="shared" ref="E315:V315" si="114">100*0.25*MAX(E213-0.06,0)*E111</f>
        <v>0</v>
      </c>
      <c r="F315">
        <f t="shared" si="114"/>
        <v>0</v>
      </c>
      <c r="G315">
        <f t="shared" si="114"/>
        <v>0</v>
      </c>
      <c r="H315">
        <f t="shared" si="114"/>
        <v>0</v>
      </c>
      <c r="I315">
        <f t="shared" si="114"/>
        <v>0</v>
      </c>
      <c r="J315">
        <f t="shared" si="114"/>
        <v>0.103975029434459</v>
      </c>
      <c r="K315">
        <f t="shared" si="114"/>
        <v>0.428300459885084</v>
      </c>
      <c r="L315">
        <f t="shared" si="114"/>
        <v>0.204874453534137</v>
      </c>
      <c r="M315">
        <f t="shared" si="114"/>
        <v>0</v>
      </c>
      <c r="N315">
        <f t="shared" si="114"/>
        <v>0</v>
      </c>
      <c r="O315">
        <f t="shared" si="114"/>
        <v>0</v>
      </c>
      <c r="P315">
        <f t="shared" si="114"/>
        <v>0</v>
      </c>
      <c r="Q315">
        <f t="shared" si="114"/>
        <v>0</v>
      </c>
      <c r="R315">
        <f t="shared" si="114"/>
        <v>0</v>
      </c>
      <c r="S315">
        <f t="shared" si="114"/>
        <v>0</v>
      </c>
      <c r="T315">
        <f t="shared" si="114"/>
        <v>0</v>
      </c>
      <c r="U315">
        <f t="shared" si="114"/>
        <v>0</v>
      </c>
      <c r="V315">
        <f t="shared" si="114"/>
        <v>0.0150347331627538</v>
      </c>
      <c r="W315">
        <f t="shared" ref="W315:W346" si="115">100*0.25*MAX(W213-0.06,0)*W111</f>
        <v>0</v>
      </c>
    </row>
    <row r="316" ht="12" customHeight="1" spans="3:23">
      <c r="C316">
        <v>3</v>
      </c>
      <c r="E316">
        <f t="shared" ref="E316:V316" si="116">100*0.25*MAX(E214-0.06,0)*E112</f>
        <v>0</v>
      </c>
      <c r="F316">
        <f t="shared" si="116"/>
        <v>0</v>
      </c>
      <c r="G316">
        <f t="shared" si="116"/>
        <v>0</v>
      </c>
      <c r="H316">
        <f t="shared" si="116"/>
        <v>0</v>
      </c>
      <c r="I316">
        <f t="shared" si="116"/>
        <v>0</v>
      </c>
      <c r="J316">
        <f t="shared" si="116"/>
        <v>0</v>
      </c>
      <c r="K316">
        <f t="shared" si="116"/>
        <v>0</v>
      </c>
      <c r="L316">
        <f t="shared" si="116"/>
        <v>0</v>
      </c>
      <c r="M316">
        <f t="shared" si="116"/>
        <v>0</v>
      </c>
      <c r="N316">
        <f t="shared" si="116"/>
        <v>0</v>
      </c>
      <c r="O316">
        <f t="shared" si="116"/>
        <v>0</v>
      </c>
      <c r="P316">
        <f t="shared" si="116"/>
        <v>0</v>
      </c>
      <c r="Q316">
        <f t="shared" si="116"/>
        <v>0</v>
      </c>
      <c r="R316">
        <f t="shared" si="116"/>
        <v>0</v>
      </c>
      <c r="S316">
        <f t="shared" si="116"/>
        <v>0</v>
      </c>
      <c r="T316">
        <f t="shared" si="116"/>
        <v>0</v>
      </c>
      <c r="U316">
        <f t="shared" si="116"/>
        <v>0</v>
      </c>
      <c r="V316">
        <f t="shared" si="116"/>
        <v>0</v>
      </c>
      <c r="W316">
        <f t="shared" si="115"/>
        <v>0</v>
      </c>
    </row>
    <row r="317" ht="12" customHeight="1" spans="3:23">
      <c r="C317">
        <v>4</v>
      </c>
      <c r="E317">
        <f t="shared" ref="E317:V317" si="117">100*0.25*MAX(E215-0.06,0)*E113</f>
        <v>0</v>
      </c>
      <c r="F317">
        <f t="shared" si="117"/>
        <v>0</v>
      </c>
      <c r="G317">
        <f t="shared" si="117"/>
        <v>0</v>
      </c>
      <c r="H317">
        <f t="shared" si="117"/>
        <v>0.198202828806072</v>
      </c>
      <c r="I317">
        <f t="shared" si="117"/>
        <v>1.04480586530889</v>
      </c>
      <c r="J317">
        <f t="shared" si="117"/>
        <v>0.671485023788353</v>
      </c>
      <c r="K317">
        <f t="shared" si="117"/>
        <v>0.545225538360438</v>
      </c>
      <c r="L317">
        <f t="shared" si="117"/>
        <v>0.391787039140404</v>
      </c>
      <c r="M317">
        <f t="shared" si="117"/>
        <v>0</v>
      </c>
      <c r="N317">
        <f t="shared" si="117"/>
        <v>0</v>
      </c>
      <c r="O317">
        <f t="shared" si="117"/>
        <v>0</v>
      </c>
      <c r="P317">
        <f t="shared" si="117"/>
        <v>0</v>
      </c>
      <c r="Q317">
        <f t="shared" si="117"/>
        <v>0</v>
      </c>
      <c r="R317">
        <f t="shared" si="117"/>
        <v>0</v>
      </c>
      <c r="S317">
        <f t="shared" si="117"/>
        <v>0</v>
      </c>
      <c r="T317">
        <f t="shared" si="117"/>
        <v>0</v>
      </c>
      <c r="U317">
        <f t="shared" si="117"/>
        <v>0</v>
      </c>
      <c r="V317">
        <f t="shared" si="117"/>
        <v>0</v>
      </c>
      <c r="W317">
        <f t="shared" si="115"/>
        <v>0</v>
      </c>
    </row>
    <row r="318" ht="12" customHeight="1" spans="3:23">
      <c r="C318">
        <v>5</v>
      </c>
      <c r="E318">
        <f t="shared" ref="E318:V318" si="118">100*0.25*MAX(E216-0.06,0)*E114</f>
        <v>0</v>
      </c>
      <c r="F318">
        <f t="shared" si="118"/>
        <v>0</v>
      </c>
      <c r="G318">
        <f t="shared" si="118"/>
        <v>0</v>
      </c>
      <c r="H318">
        <f t="shared" si="118"/>
        <v>0</v>
      </c>
      <c r="I318">
        <f t="shared" si="118"/>
        <v>0</v>
      </c>
      <c r="J318">
        <f t="shared" si="118"/>
        <v>0</v>
      </c>
      <c r="K318">
        <f t="shared" si="118"/>
        <v>0</v>
      </c>
      <c r="L318">
        <f t="shared" si="118"/>
        <v>0</v>
      </c>
      <c r="M318">
        <f t="shared" si="118"/>
        <v>0</v>
      </c>
      <c r="N318">
        <f t="shared" si="118"/>
        <v>0</v>
      </c>
      <c r="O318">
        <f t="shared" si="118"/>
        <v>0.194510010970067</v>
      </c>
      <c r="P318">
        <f t="shared" si="118"/>
        <v>0.20786324154714</v>
      </c>
      <c r="Q318">
        <f t="shared" si="118"/>
        <v>0.306586024145229</v>
      </c>
      <c r="R318">
        <f t="shared" si="118"/>
        <v>0.010586916135443</v>
      </c>
      <c r="S318">
        <f t="shared" si="118"/>
        <v>0.119024015730071</v>
      </c>
      <c r="T318">
        <f t="shared" si="118"/>
        <v>0.373860554889163</v>
      </c>
      <c r="U318">
        <f t="shared" si="118"/>
        <v>0.521359317158097</v>
      </c>
      <c r="V318">
        <f t="shared" si="118"/>
        <v>0.357775954673857</v>
      </c>
      <c r="W318">
        <f t="shared" si="115"/>
        <v>0.600016446933608</v>
      </c>
    </row>
    <row r="319" ht="12" customHeight="1" spans="3:23">
      <c r="C319">
        <v>6</v>
      </c>
      <c r="E319">
        <f t="shared" ref="E319:V319" si="119">100*0.25*MAX(E217-0.06,0)*E115</f>
        <v>0</v>
      </c>
      <c r="F319">
        <f t="shared" si="119"/>
        <v>0</v>
      </c>
      <c r="G319">
        <f t="shared" si="119"/>
        <v>0</v>
      </c>
      <c r="H319">
        <f t="shared" si="119"/>
        <v>0</v>
      </c>
      <c r="I319">
        <f t="shared" si="119"/>
        <v>0</v>
      </c>
      <c r="J319">
        <f t="shared" si="119"/>
        <v>0</v>
      </c>
      <c r="K319">
        <f t="shared" si="119"/>
        <v>0</v>
      </c>
      <c r="L319">
        <f t="shared" si="119"/>
        <v>0</v>
      </c>
      <c r="M319">
        <f t="shared" si="119"/>
        <v>0</v>
      </c>
      <c r="N319">
        <f t="shared" si="119"/>
        <v>0</v>
      </c>
      <c r="O319">
        <f t="shared" si="119"/>
        <v>0</v>
      </c>
      <c r="P319">
        <f t="shared" si="119"/>
        <v>0</v>
      </c>
      <c r="Q319">
        <f t="shared" si="119"/>
        <v>0</v>
      </c>
      <c r="R319">
        <f t="shared" si="119"/>
        <v>0</v>
      </c>
      <c r="S319">
        <f t="shared" si="119"/>
        <v>0</v>
      </c>
      <c r="T319">
        <f t="shared" si="119"/>
        <v>0</v>
      </c>
      <c r="U319">
        <f t="shared" si="119"/>
        <v>0</v>
      </c>
      <c r="V319">
        <f t="shared" si="119"/>
        <v>0</v>
      </c>
      <c r="W319">
        <f t="shared" si="115"/>
        <v>0</v>
      </c>
    </row>
    <row r="320" ht="12" customHeight="1" spans="3:23">
      <c r="C320">
        <v>7</v>
      </c>
      <c r="E320">
        <f t="shared" ref="E320:V320" si="120">100*0.25*MAX(E218-0.06,0)*E116</f>
        <v>0</v>
      </c>
      <c r="F320">
        <f t="shared" si="120"/>
        <v>0</v>
      </c>
      <c r="G320">
        <f t="shared" si="120"/>
        <v>0</v>
      </c>
      <c r="H320">
        <f t="shared" si="120"/>
        <v>0</v>
      </c>
      <c r="I320">
        <f t="shared" si="120"/>
        <v>0</v>
      </c>
      <c r="J320">
        <f t="shared" si="120"/>
        <v>0</v>
      </c>
      <c r="K320">
        <f t="shared" si="120"/>
        <v>0</v>
      </c>
      <c r="L320">
        <f t="shared" si="120"/>
        <v>0</v>
      </c>
      <c r="M320">
        <f t="shared" si="120"/>
        <v>0</v>
      </c>
      <c r="N320">
        <f t="shared" si="120"/>
        <v>0</v>
      </c>
      <c r="O320">
        <f t="shared" si="120"/>
        <v>0</v>
      </c>
      <c r="P320">
        <f t="shared" si="120"/>
        <v>0</v>
      </c>
      <c r="Q320">
        <f t="shared" si="120"/>
        <v>0</v>
      </c>
      <c r="R320">
        <f t="shared" si="120"/>
        <v>0</v>
      </c>
      <c r="S320">
        <f t="shared" si="120"/>
        <v>0</v>
      </c>
      <c r="T320">
        <f t="shared" si="120"/>
        <v>0</v>
      </c>
      <c r="U320">
        <f t="shared" si="120"/>
        <v>0</v>
      </c>
      <c r="V320">
        <f t="shared" si="120"/>
        <v>0</v>
      </c>
      <c r="W320">
        <f t="shared" si="115"/>
        <v>0</v>
      </c>
    </row>
    <row r="321" ht="12" customHeight="1" spans="3:23">
      <c r="C321">
        <v>8</v>
      </c>
      <c r="E321">
        <f t="shared" ref="E321:V321" si="121">100*0.25*MAX(E219-0.06,0)*E117</f>
        <v>0</v>
      </c>
      <c r="F321">
        <f t="shared" si="121"/>
        <v>0</v>
      </c>
      <c r="G321">
        <f t="shared" si="121"/>
        <v>0</v>
      </c>
      <c r="H321">
        <f t="shared" si="121"/>
        <v>0</v>
      </c>
      <c r="I321">
        <f t="shared" si="121"/>
        <v>0.113767815092205</v>
      </c>
      <c r="J321">
        <f t="shared" si="121"/>
        <v>0.081995410802616</v>
      </c>
      <c r="K321">
        <f t="shared" si="121"/>
        <v>0.526803660506584</v>
      </c>
      <c r="L321">
        <f t="shared" si="121"/>
        <v>0.481654972893825</v>
      </c>
      <c r="M321">
        <f t="shared" si="121"/>
        <v>0.839038561396017</v>
      </c>
      <c r="N321">
        <f t="shared" si="121"/>
        <v>0.427570466432892</v>
      </c>
      <c r="O321">
        <f t="shared" si="121"/>
        <v>0.187192013263399</v>
      </c>
      <c r="P321">
        <f t="shared" si="121"/>
        <v>0.0299434847227834</v>
      </c>
      <c r="Q321">
        <f t="shared" si="121"/>
        <v>0.0557042841044442</v>
      </c>
      <c r="R321">
        <f t="shared" si="121"/>
        <v>0.601451548463678</v>
      </c>
      <c r="S321">
        <f t="shared" si="121"/>
        <v>0.487803293636234</v>
      </c>
      <c r="T321">
        <f t="shared" si="121"/>
        <v>0.295236828706578</v>
      </c>
      <c r="U321">
        <f t="shared" si="121"/>
        <v>0.389543959899177</v>
      </c>
      <c r="V321">
        <f t="shared" si="121"/>
        <v>0</v>
      </c>
      <c r="W321">
        <f t="shared" si="115"/>
        <v>0</v>
      </c>
    </row>
    <row r="322" ht="12" customHeight="1" spans="3:23">
      <c r="C322">
        <v>9</v>
      </c>
      <c r="E322">
        <f t="shared" ref="E322:V322" si="122">100*0.25*MAX(E220-0.06,0)*E118</f>
        <v>0</v>
      </c>
      <c r="F322">
        <f t="shared" si="122"/>
        <v>0</v>
      </c>
      <c r="G322">
        <f t="shared" si="122"/>
        <v>0</v>
      </c>
      <c r="H322">
        <f t="shared" si="122"/>
        <v>0</v>
      </c>
      <c r="I322">
        <f t="shared" si="122"/>
        <v>0</v>
      </c>
      <c r="J322">
        <f t="shared" si="122"/>
        <v>0</v>
      </c>
      <c r="K322">
        <f t="shared" si="122"/>
        <v>0</v>
      </c>
      <c r="L322">
        <f t="shared" si="122"/>
        <v>0</v>
      </c>
      <c r="M322">
        <f t="shared" si="122"/>
        <v>0</v>
      </c>
      <c r="N322">
        <f t="shared" si="122"/>
        <v>0</v>
      </c>
      <c r="O322">
        <f t="shared" si="122"/>
        <v>0</v>
      </c>
      <c r="P322">
        <f t="shared" si="122"/>
        <v>0</v>
      </c>
      <c r="Q322">
        <f t="shared" si="122"/>
        <v>0</v>
      </c>
      <c r="R322">
        <f t="shared" si="122"/>
        <v>0</v>
      </c>
      <c r="S322">
        <f t="shared" si="122"/>
        <v>0</v>
      </c>
      <c r="T322">
        <f t="shared" si="122"/>
        <v>0</v>
      </c>
      <c r="U322">
        <f t="shared" si="122"/>
        <v>0</v>
      </c>
      <c r="V322">
        <f t="shared" si="122"/>
        <v>0</v>
      </c>
      <c r="W322">
        <f t="shared" si="115"/>
        <v>0</v>
      </c>
    </row>
    <row r="323" ht="12" customHeight="1" spans="3:23">
      <c r="C323">
        <v>10</v>
      </c>
      <c r="E323">
        <f t="shared" ref="E323:V323" si="123">100*0.25*MAX(E221-0.06,0)*E119</f>
        <v>0</v>
      </c>
      <c r="F323">
        <f t="shared" si="123"/>
        <v>0</v>
      </c>
      <c r="G323">
        <f t="shared" si="123"/>
        <v>0</v>
      </c>
      <c r="H323">
        <f t="shared" si="123"/>
        <v>0</v>
      </c>
      <c r="I323">
        <f t="shared" si="123"/>
        <v>0</v>
      </c>
      <c r="J323">
        <f t="shared" si="123"/>
        <v>0.330206635615036</v>
      </c>
      <c r="K323">
        <f t="shared" si="123"/>
        <v>0.156242775985911</v>
      </c>
      <c r="L323">
        <f t="shared" si="123"/>
        <v>0.155758649221147</v>
      </c>
      <c r="M323">
        <f t="shared" si="123"/>
        <v>0</v>
      </c>
      <c r="N323">
        <f t="shared" si="123"/>
        <v>0</v>
      </c>
      <c r="O323">
        <f t="shared" si="123"/>
        <v>0</v>
      </c>
      <c r="P323">
        <f t="shared" si="123"/>
        <v>0.459351767020467</v>
      </c>
      <c r="Q323">
        <f t="shared" si="123"/>
        <v>0.760243740978344</v>
      </c>
      <c r="R323">
        <f t="shared" si="123"/>
        <v>0.784964483537555</v>
      </c>
      <c r="S323">
        <f t="shared" si="123"/>
        <v>0.859385131874931</v>
      </c>
      <c r="T323">
        <f t="shared" si="123"/>
        <v>1.35206421442347</v>
      </c>
      <c r="U323">
        <f t="shared" si="123"/>
        <v>0.495589587850228</v>
      </c>
      <c r="V323">
        <f t="shared" si="123"/>
        <v>0.843837801309955</v>
      </c>
      <c r="W323">
        <f t="shared" si="115"/>
        <v>0.896532857363291</v>
      </c>
    </row>
    <row r="324" ht="12" customHeight="1" spans="3:23">
      <c r="C324">
        <v>11</v>
      </c>
      <c r="E324">
        <f t="shared" ref="E324:V324" si="124">100*0.25*MAX(E222-0.06,0)*E120</f>
        <v>0</v>
      </c>
      <c r="F324">
        <f t="shared" si="124"/>
        <v>0</v>
      </c>
      <c r="G324">
        <f t="shared" si="124"/>
        <v>0</v>
      </c>
      <c r="H324">
        <f t="shared" si="124"/>
        <v>0</v>
      </c>
      <c r="I324">
        <f t="shared" si="124"/>
        <v>0</v>
      </c>
      <c r="J324">
        <f t="shared" si="124"/>
        <v>0</v>
      </c>
      <c r="K324">
        <f t="shared" si="124"/>
        <v>0</v>
      </c>
      <c r="L324">
        <f t="shared" si="124"/>
        <v>0</v>
      </c>
      <c r="M324">
        <f t="shared" si="124"/>
        <v>0</v>
      </c>
      <c r="N324">
        <f t="shared" si="124"/>
        <v>0</v>
      </c>
      <c r="O324">
        <f t="shared" si="124"/>
        <v>0</v>
      </c>
      <c r="P324">
        <f t="shared" si="124"/>
        <v>0</v>
      </c>
      <c r="Q324">
        <f t="shared" si="124"/>
        <v>0</v>
      </c>
      <c r="R324">
        <f t="shared" si="124"/>
        <v>0</v>
      </c>
      <c r="S324">
        <f t="shared" si="124"/>
        <v>0</v>
      </c>
      <c r="T324">
        <f t="shared" si="124"/>
        <v>0</v>
      </c>
      <c r="U324">
        <f t="shared" si="124"/>
        <v>0</v>
      </c>
      <c r="V324">
        <f t="shared" si="124"/>
        <v>0</v>
      </c>
      <c r="W324">
        <f t="shared" si="115"/>
        <v>0</v>
      </c>
    </row>
    <row r="325" ht="12" customHeight="1" spans="3:23">
      <c r="C325">
        <v>12</v>
      </c>
      <c r="E325">
        <f t="shared" ref="E325:V325" si="125">100*0.25*MAX(E223-0.06,0)*E121</f>
        <v>0</v>
      </c>
      <c r="F325">
        <f t="shared" si="125"/>
        <v>0</v>
      </c>
      <c r="G325">
        <f t="shared" si="125"/>
        <v>0</v>
      </c>
      <c r="H325">
        <f t="shared" si="125"/>
        <v>0</v>
      </c>
      <c r="I325">
        <f t="shared" si="125"/>
        <v>0</v>
      </c>
      <c r="J325">
        <f t="shared" si="125"/>
        <v>0</v>
      </c>
      <c r="K325">
        <f t="shared" si="125"/>
        <v>0</v>
      </c>
      <c r="L325">
        <f t="shared" si="125"/>
        <v>0</v>
      </c>
      <c r="M325">
        <f t="shared" si="125"/>
        <v>0</v>
      </c>
      <c r="N325">
        <f t="shared" si="125"/>
        <v>0</v>
      </c>
      <c r="O325">
        <f t="shared" si="125"/>
        <v>0</v>
      </c>
      <c r="P325">
        <f t="shared" si="125"/>
        <v>0</v>
      </c>
      <c r="Q325">
        <f t="shared" si="125"/>
        <v>0</v>
      </c>
      <c r="R325">
        <f t="shared" si="125"/>
        <v>0</v>
      </c>
      <c r="S325">
        <f t="shared" si="125"/>
        <v>0</v>
      </c>
      <c r="T325">
        <f t="shared" si="125"/>
        <v>0</v>
      </c>
      <c r="U325">
        <f t="shared" si="125"/>
        <v>0</v>
      </c>
      <c r="V325">
        <f t="shared" si="125"/>
        <v>0</v>
      </c>
      <c r="W325">
        <f t="shared" si="115"/>
        <v>0</v>
      </c>
    </row>
    <row r="326" ht="12" customHeight="1" spans="3:23">
      <c r="C326">
        <v>13</v>
      </c>
      <c r="E326">
        <f t="shared" ref="E326:V326" si="126">100*0.25*MAX(E224-0.06,0)*E122</f>
        <v>0</v>
      </c>
      <c r="F326">
        <f t="shared" si="126"/>
        <v>0</v>
      </c>
      <c r="G326">
        <f t="shared" si="126"/>
        <v>0</v>
      </c>
      <c r="H326">
        <f t="shared" si="126"/>
        <v>0</v>
      </c>
      <c r="I326">
        <f t="shared" si="126"/>
        <v>0</v>
      </c>
      <c r="J326">
        <f t="shared" si="126"/>
        <v>0</v>
      </c>
      <c r="K326">
        <f t="shared" si="126"/>
        <v>0</v>
      </c>
      <c r="L326">
        <f t="shared" si="126"/>
        <v>0</v>
      </c>
      <c r="M326">
        <f t="shared" si="126"/>
        <v>0</v>
      </c>
      <c r="N326">
        <f t="shared" si="126"/>
        <v>0</v>
      </c>
      <c r="O326">
        <f t="shared" si="126"/>
        <v>0</v>
      </c>
      <c r="P326">
        <f t="shared" si="126"/>
        <v>0</v>
      </c>
      <c r="Q326">
        <f t="shared" si="126"/>
        <v>0</v>
      </c>
      <c r="R326">
        <f t="shared" si="126"/>
        <v>0</v>
      </c>
      <c r="S326">
        <f t="shared" si="126"/>
        <v>0</v>
      </c>
      <c r="T326">
        <f t="shared" si="126"/>
        <v>0</v>
      </c>
      <c r="U326">
        <f t="shared" si="126"/>
        <v>0</v>
      </c>
      <c r="V326">
        <f t="shared" si="126"/>
        <v>0</v>
      </c>
      <c r="W326">
        <f t="shared" si="115"/>
        <v>0</v>
      </c>
    </row>
    <row r="327" ht="12" customHeight="1" spans="3:23">
      <c r="C327">
        <v>14</v>
      </c>
      <c r="E327">
        <f t="shared" ref="E327:V327" si="127">100*0.25*MAX(E225-0.06,0)*E123</f>
        <v>0</v>
      </c>
      <c r="F327">
        <f t="shared" si="127"/>
        <v>0</v>
      </c>
      <c r="G327">
        <f t="shared" si="127"/>
        <v>0</v>
      </c>
      <c r="H327">
        <f t="shared" si="127"/>
        <v>0</v>
      </c>
      <c r="I327">
        <f t="shared" si="127"/>
        <v>0</v>
      </c>
      <c r="J327">
        <f t="shared" si="127"/>
        <v>0</v>
      </c>
      <c r="K327">
        <f t="shared" si="127"/>
        <v>0.0663647480150619</v>
      </c>
      <c r="L327">
        <f t="shared" si="127"/>
        <v>0</v>
      </c>
      <c r="M327">
        <f t="shared" si="127"/>
        <v>0.179727321814889</v>
      </c>
      <c r="N327">
        <f t="shared" si="127"/>
        <v>0</v>
      </c>
      <c r="O327">
        <f t="shared" si="127"/>
        <v>0</v>
      </c>
      <c r="P327">
        <f t="shared" si="127"/>
        <v>0</v>
      </c>
      <c r="Q327">
        <f t="shared" si="127"/>
        <v>0</v>
      </c>
      <c r="R327">
        <f t="shared" si="127"/>
        <v>0</v>
      </c>
      <c r="S327">
        <f t="shared" si="127"/>
        <v>0</v>
      </c>
      <c r="T327">
        <f t="shared" si="127"/>
        <v>0</v>
      </c>
      <c r="U327">
        <f t="shared" si="127"/>
        <v>0</v>
      </c>
      <c r="V327">
        <f t="shared" si="127"/>
        <v>0</v>
      </c>
      <c r="W327">
        <f t="shared" si="115"/>
        <v>0</v>
      </c>
    </row>
    <row r="328" ht="12" customHeight="1" spans="3:23">
      <c r="C328">
        <v>15</v>
      </c>
      <c r="E328">
        <f t="shared" ref="E328:V328" si="128">100*0.25*MAX(E226-0.06,0)*E124</f>
        <v>0</v>
      </c>
      <c r="F328">
        <f t="shared" si="128"/>
        <v>0</v>
      </c>
      <c r="G328">
        <f t="shared" si="128"/>
        <v>0</v>
      </c>
      <c r="H328">
        <f t="shared" si="128"/>
        <v>0</v>
      </c>
      <c r="I328">
        <f t="shared" si="128"/>
        <v>0</v>
      </c>
      <c r="J328">
        <f t="shared" si="128"/>
        <v>0</v>
      </c>
      <c r="K328">
        <f t="shared" si="128"/>
        <v>0</v>
      </c>
      <c r="L328">
        <f t="shared" si="128"/>
        <v>0</v>
      </c>
      <c r="M328">
        <f t="shared" si="128"/>
        <v>0</v>
      </c>
      <c r="N328">
        <f t="shared" si="128"/>
        <v>0</v>
      </c>
      <c r="O328">
        <f t="shared" si="128"/>
        <v>0</v>
      </c>
      <c r="P328">
        <f t="shared" si="128"/>
        <v>0</v>
      </c>
      <c r="Q328">
        <f t="shared" si="128"/>
        <v>0</v>
      </c>
      <c r="R328">
        <f t="shared" si="128"/>
        <v>0</v>
      </c>
      <c r="S328">
        <f t="shared" si="128"/>
        <v>0</v>
      </c>
      <c r="T328">
        <f t="shared" si="128"/>
        <v>0</v>
      </c>
      <c r="U328">
        <f t="shared" si="128"/>
        <v>0</v>
      </c>
      <c r="V328">
        <f t="shared" si="128"/>
        <v>0</v>
      </c>
      <c r="W328">
        <f t="shared" si="115"/>
        <v>0</v>
      </c>
    </row>
    <row r="329" ht="12" customHeight="1" spans="3:23">
      <c r="C329">
        <v>16</v>
      </c>
      <c r="E329">
        <f t="shared" ref="E329:V329" si="129">100*0.25*MAX(E227-0.06,0)*E125</f>
        <v>0</v>
      </c>
      <c r="F329">
        <f t="shared" si="129"/>
        <v>0</v>
      </c>
      <c r="G329">
        <f t="shared" si="129"/>
        <v>0</v>
      </c>
      <c r="H329">
        <f t="shared" si="129"/>
        <v>0</v>
      </c>
      <c r="I329">
        <f t="shared" si="129"/>
        <v>0.00825886037335693</v>
      </c>
      <c r="J329">
        <f t="shared" si="129"/>
        <v>0.00642196770275982</v>
      </c>
      <c r="K329">
        <f t="shared" si="129"/>
        <v>0</v>
      </c>
      <c r="L329">
        <f t="shared" si="129"/>
        <v>0.207928990024796</v>
      </c>
      <c r="M329">
        <f t="shared" si="129"/>
        <v>0</v>
      </c>
      <c r="N329">
        <f t="shared" si="129"/>
        <v>0</v>
      </c>
      <c r="O329">
        <f t="shared" si="129"/>
        <v>0</v>
      </c>
      <c r="P329">
        <f t="shared" si="129"/>
        <v>0</v>
      </c>
      <c r="Q329">
        <f t="shared" si="129"/>
        <v>0</v>
      </c>
      <c r="R329">
        <f t="shared" si="129"/>
        <v>0</v>
      </c>
      <c r="S329">
        <f t="shared" si="129"/>
        <v>0</v>
      </c>
      <c r="T329">
        <f t="shared" si="129"/>
        <v>0</v>
      </c>
      <c r="U329">
        <f t="shared" si="129"/>
        <v>0</v>
      </c>
      <c r="V329">
        <f t="shared" si="129"/>
        <v>0</v>
      </c>
      <c r="W329">
        <f t="shared" si="115"/>
        <v>0.237430978709345</v>
      </c>
    </row>
    <row r="330" ht="12" customHeight="1" spans="3:23">
      <c r="C330">
        <v>17</v>
      </c>
      <c r="E330">
        <f t="shared" ref="E330:V330" si="130">100*0.25*MAX(E228-0.06,0)*E126</f>
        <v>0</v>
      </c>
      <c r="F330">
        <f t="shared" si="130"/>
        <v>0</v>
      </c>
      <c r="G330">
        <f t="shared" si="130"/>
        <v>0</v>
      </c>
      <c r="H330">
        <f t="shared" si="130"/>
        <v>0.0616907331400762</v>
      </c>
      <c r="I330">
        <f t="shared" si="130"/>
        <v>0.31422012414051</v>
      </c>
      <c r="J330">
        <f t="shared" si="130"/>
        <v>0.52028416550484</v>
      </c>
      <c r="K330">
        <f t="shared" si="130"/>
        <v>0.519303382832979</v>
      </c>
      <c r="L330">
        <f t="shared" si="130"/>
        <v>1.01661568810879</v>
      </c>
      <c r="M330">
        <f t="shared" si="130"/>
        <v>0.984834148063018</v>
      </c>
      <c r="N330">
        <f t="shared" si="130"/>
        <v>1.13770013912969</v>
      </c>
      <c r="O330">
        <f t="shared" si="130"/>
        <v>0.658489636957211</v>
      </c>
      <c r="P330">
        <f t="shared" si="130"/>
        <v>1.08161319596591</v>
      </c>
      <c r="Q330">
        <f t="shared" si="130"/>
        <v>0.671671380632605</v>
      </c>
      <c r="R330">
        <f t="shared" si="130"/>
        <v>0.273338735648186</v>
      </c>
      <c r="S330">
        <f t="shared" si="130"/>
        <v>0</v>
      </c>
      <c r="T330">
        <f t="shared" si="130"/>
        <v>0</v>
      </c>
      <c r="U330">
        <f t="shared" si="130"/>
        <v>0</v>
      </c>
      <c r="V330">
        <f t="shared" si="130"/>
        <v>0</v>
      </c>
      <c r="W330">
        <f t="shared" si="115"/>
        <v>0</v>
      </c>
    </row>
    <row r="331" ht="12" customHeight="1" spans="3:23">
      <c r="C331">
        <v>18</v>
      </c>
      <c r="E331">
        <f t="shared" ref="E331:V331" si="131">100*0.25*MAX(E229-0.06,0)*E127</f>
        <v>0</v>
      </c>
      <c r="F331">
        <f t="shared" si="131"/>
        <v>0</v>
      </c>
      <c r="G331">
        <f t="shared" si="131"/>
        <v>0</v>
      </c>
      <c r="H331">
        <f t="shared" si="131"/>
        <v>0</v>
      </c>
      <c r="I331">
        <f t="shared" si="131"/>
        <v>0</v>
      </c>
      <c r="J331">
        <f t="shared" si="131"/>
        <v>0</v>
      </c>
      <c r="K331">
        <f t="shared" si="131"/>
        <v>0</v>
      </c>
      <c r="L331">
        <f t="shared" si="131"/>
        <v>0.0561427199056747</v>
      </c>
      <c r="M331">
        <f t="shared" si="131"/>
        <v>0</v>
      </c>
      <c r="N331">
        <f t="shared" si="131"/>
        <v>0</v>
      </c>
      <c r="O331">
        <f t="shared" si="131"/>
        <v>0</v>
      </c>
      <c r="P331">
        <f t="shared" si="131"/>
        <v>0</v>
      </c>
      <c r="Q331">
        <f t="shared" si="131"/>
        <v>0</v>
      </c>
      <c r="R331">
        <f t="shared" si="131"/>
        <v>0</v>
      </c>
      <c r="S331">
        <f t="shared" si="131"/>
        <v>0.0152144109842844</v>
      </c>
      <c r="T331">
        <f t="shared" si="131"/>
        <v>0</v>
      </c>
      <c r="U331">
        <f t="shared" si="131"/>
        <v>0</v>
      </c>
      <c r="V331">
        <f t="shared" si="131"/>
        <v>0</v>
      </c>
      <c r="W331">
        <f t="shared" si="115"/>
        <v>0</v>
      </c>
    </row>
    <row r="332" ht="12" customHeight="1" spans="3:23">
      <c r="C332">
        <v>19</v>
      </c>
      <c r="E332">
        <f t="shared" ref="E332:V332" si="132">100*0.25*MAX(E230-0.06,0)*E128</f>
        <v>0</v>
      </c>
      <c r="F332">
        <f t="shared" si="132"/>
        <v>0</v>
      </c>
      <c r="G332">
        <f t="shared" si="132"/>
        <v>0</v>
      </c>
      <c r="H332">
        <f t="shared" si="132"/>
        <v>0</v>
      </c>
      <c r="I332">
        <f t="shared" si="132"/>
        <v>0</v>
      </c>
      <c r="J332">
        <f t="shared" si="132"/>
        <v>0</v>
      </c>
      <c r="K332">
        <f t="shared" si="132"/>
        <v>0</v>
      </c>
      <c r="L332">
        <f t="shared" si="132"/>
        <v>0</v>
      </c>
      <c r="M332">
        <f t="shared" si="132"/>
        <v>0</v>
      </c>
      <c r="N332">
        <f t="shared" si="132"/>
        <v>0</v>
      </c>
      <c r="O332">
        <f t="shared" si="132"/>
        <v>0</v>
      </c>
      <c r="P332">
        <f t="shared" si="132"/>
        <v>0</v>
      </c>
      <c r="Q332">
        <f t="shared" si="132"/>
        <v>0</v>
      </c>
      <c r="R332">
        <f t="shared" si="132"/>
        <v>0</v>
      </c>
      <c r="S332">
        <f t="shared" si="132"/>
        <v>0</v>
      </c>
      <c r="T332">
        <f t="shared" si="132"/>
        <v>0</v>
      </c>
      <c r="U332">
        <f t="shared" si="132"/>
        <v>0</v>
      </c>
      <c r="V332">
        <f t="shared" si="132"/>
        <v>0</v>
      </c>
      <c r="W332">
        <f t="shared" si="115"/>
        <v>0</v>
      </c>
    </row>
    <row r="333" ht="12" customHeight="1" spans="3:23">
      <c r="C333">
        <v>20</v>
      </c>
      <c r="E333">
        <f t="shared" ref="E333:V333" si="133">100*0.25*MAX(E231-0.06,0)*E129</f>
        <v>0</v>
      </c>
      <c r="F333">
        <f t="shared" si="133"/>
        <v>0</v>
      </c>
      <c r="G333">
        <f t="shared" si="133"/>
        <v>0</v>
      </c>
      <c r="H333">
        <f t="shared" si="133"/>
        <v>0.152133556799414</v>
      </c>
      <c r="I333">
        <f t="shared" si="133"/>
        <v>0.133043684576574</v>
      </c>
      <c r="J333">
        <f t="shared" si="133"/>
        <v>0.524779435450849</v>
      </c>
      <c r="K333">
        <f t="shared" si="133"/>
        <v>0.397038439765385</v>
      </c>
      <c r="L333">
        <f t="shared" si="133"/>
        <v>0.7648154203772</v>
      </c>
      <c r="M333">
        <f t="shared" si="133"/>
        <v>1.50988591675908</v>
      </c>
      <c r="N333">
        <f t="shared" si="133"/>
        <v>1.70657326432596</v>
      </c>
      <c r="O333">
        <f t="shared" si="133"/>
        <v>1.48688249715676</v>
      </c>
      <c r="P333">
        <f t="shared" si="133"/>
        <v>1.06240338692204</v>
      </c>
      <c r="Q333">
        <f t="shared" si="133"/>
        <v>0.972374719568882</v>
      </c>
      <c r="R333">
        <f t="shared" si="133"/>
        <v>0.916152764346572</v>
      </c>
      <c r="S333">
        <f t="shared" si="133"/>
        <v>0.948914192532421</v>
      </c>
      <c r="T333">
        <f t="shared" si="133"/>
        <v>1.56448099779361</v>
      </c>
      <c r="U333">
        <f t="shared" si="133"/>
        <v>0.645978871395323</v>
      </c>
      <c r="V333">
        <f t="shared" si="133"/>
        <v>1.70661353665748</v>
      </c>
      <c r="W333">
        <f t="shared" si="115"/>
        <v>2.15199614014011</v>
      </c>
    </row>
    <row r="334" ht="12" customHeight="1" spans="3:23">
      <c r="C334">
        <v>21</v>
      </c>
      <c r="E334">
        <f t="shared" ref="E334:V334" si="134">100*0.25*MAX(E232-0.06,0)*E130</f>
        <v>0</v>
      </c>
      <c r="F334">
        <f t="shared" si="134"/>
        <v>0</v>
      </c>
      <c r="G334">
        <f t="shared" si="134"/>
        <v>0</v>
      </c>
      <c r="H334">
        <f t="shared" si="134"/>
        <v>0.170355856525197</v>
      </c>
      <c r="I334">
        <f t="shared" si="134"/>
        <v>0.847072634476307</v>
      </c>
      <c r="J334">
        <f t="shared" si="134"/>
        <v>1.3359226057833</v>
      </c>
      <c r="K334">
        <f t="shared" si="134"/>
        <v>1.15550578277955</v>
      </c>
      <c r="L334">
        <f t="shared" si="134"/>
        <v>0.695426346202966</v>
      </c>
      <c r="M334">
        <f t="shared" si="134"/>
        <v>1.04711670364906</v>
      </c>
      <c r="N334">
        <f t="shared" si="134"/>
        <v>1.99501074522456</v>
      </c>
      <c r="O334">
        <f t="shared" si="134"/>
        <v>1.79826638495677</v>
      </c>
      <c r="P334">
        <f t="shared" si="134"/>
        <v>2.1655282644125</v>
      </c>
      <c r="Q334">
        <f t="shared" si="134"/>
        <v>1.5736274782917</v>
      </c>
      <c r="R334">
        <f t="shared" si="134"/>
        <v>2.43964424430198</v>
      </c>
      <c r="S334">
        <f t="shared" si="134"/>
        <v>2.2254666841195</v>
      </c>
      <c r="T334">
        <f t="shared" si="134"/>
        <v>2.64729540138256</v>
      </c>
      <c r="U334">
        <f t="shared" si="134"/>
        <v>3.43992816885483</v>
      </c>
      <c r="V334">
        <f t="shared" si="134"/>
        <v>3.61960639249625</v>
      </c>
      <c r="W334">
        <f t="shared" si="115"/>
        <v>4.03658643953567</v>
      </c>
    </row>
    <row r="335" ht="12" customHeight="1" spans="3:23">
      <c r="C335">
        <v>22</v>
      </c>
      <c r="E335">
        <f t="shared" ref="E335:V335" si="135">100*0.25*MAX(E233-0.06,0)*E131</f>
        <v>0</v>
      </c>
      <c r="F335">
        <f t="shared" si="135"/>
        <v>0</v>
      </c>
      <c r="G335">
        <f t="shared" si="135"/>
        <v>0</v>
      </c>
      <c r="H335">
        <f t="shared" si="135"/>
        <v>0</v>
      </c>
      <c r="I335">
        <f t="shared" si="135"/>
        <v>0</v>
      </c>
      <c r="J335">
        <f t="shared" si="135"/>
        <v>0</v>
      </c>
      <c r="K335">
        <f t="shared" si="135"/>
        <v>0</v>
      </c>
      <c r="L335">
        <f t="shared" si="135"/>
        <v>0</v>
      </c>
      <c r="M335">
        <f t="shared" si="135"/>
        <v>0</v>
      </c>
      <c r="N335">
        <f t="shared" si="135"/>
        <v>0</v>
      </c>
      <c r="O335">
        <f t="shared" si="135"/>
        <v>0</v>
      </c>
      <c r="P335">
        <f t="shared" si="135"/>
        <v>0</v>
      </c>
      <c r="Q335">
        <f t="shared" si="135"/>
        <v>0</v>
      </c>
      <c r="R335">
        <f t="shared" si="135"/>
        <v>0</v>
      </c>
      <c r="S335">
        <f t="shared" si="135"/>
        <v>0</v>
      </c>
      <c r="T335">
        <f t="shared" si="135"/>
        <v>0</v>
      </c>
      <c r="U335">
        <f t="shared" si="135"/>
        <v>0</v>
      </c>
      <c r="V335">
        <f t="shared" si="135"/>
        <v>0</v>
      </c>
      <c r="W335">
        <f t="shared" si="115"/>
        <v>0.081764281738068</v>
      </c>
    </row>
    <row r="336" ht="12" customHeight="1" spans="3:23">
      <c r="C336">
        <v>23</v>
      </c>
      <c r="E336">
        <f t="shared" ref="E336:V336" si="136">100*0.25*MAX(E234-0.06,0)*E132</f>
        <v>0</v>
      </c>
      <c r="F336">
        <f t="shared" si="136"/>
        <v>0</v>
      </c>
      <c r="G336">
        <f t="shared" si="136"/>
        <v>0</v>
      </c>
      <c r="H336">
        <f t="shared" si="136"/>
        <v>0</v>
      </c>
      <c r="I336">
        <f t="shared" si="136"/>
        <v>0</v>
      </c>
      <c r="J336">
        <f t="shared" si="136"/>
        <v>0</v>
      </c>
      <c r="K336">
        <f t="shared" si="136"/>
        <v>0</v>
      </c>
      <c r="L336">
        <f t="shared" si="136"/>
        <v>0</v>
      </c>
      <c r="M336">
        <f t="shared" si="136"/>
        <v>0</v>
      </c>
      <c r="N336">
        <f t="shared" si="136"/>
        <v>0</v>
      </c>
      <c r="O336">
        <f t="shared" si="136"/>
        <v>0</v>
      </c>
      <c r="P336">
        <f t="shared" si="136"/>
        <v>0</v>
      </c>
      <c r="Q336">
        <f t="shared" si="136"/>
        <v>0</v>
      </c>
      <c r="R336">
        <f t="shared" si="136"/>
        <v>0</v>
      </c>
      <c r="S336">
        <f t="shared" si="136"/>
        <v>0</v>
      </c>
      <c r="T336">
        <f t="shared" si="136"/>
        <v>0</v>
      </c>
      <c r="U336">
        <f t="shared" si="136"/>
        <v>0</v>
      </c>
      <c r="V336">
        <f t="shared" si="136"/>
        <v>0</v>
      </c>
      <c r="W336">
        <f t="shared" si="115"/>
        <v>0</v>
      </c>
    </row>
    <row r="337" ht="12" customHeight="1" spans="3:23">
      <c r="C337">
        <v>24</v>
      </c>
      <c r="E337">
        <f t="shared" ref="E337:V337" si="137">100*0.25*MAX(E235-0.06,0)*E133</f>
        <v>0</v>
      </c>
      <c r="F337">
        <f t="shared" si="137"/>
        <v>0</v>
      </c>
      <c r="G337">
        <f t="shared" si="137"/>
        <v>0.101114186115059</v>
      </c>
      <c r="H337">
        <f t="shared" si="137"/>
        <v>0</v>
      </c>
      <c r="I337">
        <f t="shared" si="137"/>
        <v>0</v>
      </c>
      <c r="J337">
        <f t="shared" si="137"/>
        <v>0</v>
      </c>
      <c r="K337">
        <f t="shared" si="137"/>
        <v>0</v>
      </c>
      <c r="L337">
        <f t="shared" si="137"/>
        <v>0</v>
      </c>
      <c r="M337">
        <f t="shared" si="137"/>
        <v>0</v>
      </c>
      <c r="N337">
        <f t="shared" si="137"/>
        <v>0</v>
      </c>
      <c r="O337">
        <f t="shared" si="137"/>
        <v>0</v>
      </c>
      <c r="P337">
        <f t="shared" si="137"/>
        <v>0</v>
      </c>
      <c r="Q337">
        <f t="shared" si="137"/>
        <v>0</v>
      </c>
      <c r="R337">
        <f t="shared" si="137"/>
        <v>0</v>
      </c>
      <c r="S337">
        <f t="shared" si="137"/>
        <v>0</v>
      </c>
      <c r="T337">
        <f t="shared" si="137"/>
        <v>0</v>
      </c>
      <c r="U337">
        <f t="shared" si="137"/>
        <v>0</v>
      </c>
      <c r="V337">
        <f t="shared" si="137"/>
        <v>0</v>
      </c>
      <c r="W337">
        <f t="shared" si="115"/>
        <v>0</v>
      </c>
    </row>
    <row r="338" ht="12" customHeight="1" spans="3:23">
      <c r="C338">
        <v>25</v>
      </c>
      <c r="E338">
        <f t="shared" ref="E338:V338" si="138">100*0.25*MAX(E236-0.06,0)*E134</f>
        <v>0</v>
      </c>
      <c r="F338">
        <f t="shared" si="138"/>
        <v>0.123943594528751</v>
      </c>
      <c r="G338">
        <f t="shared" si="138"/>
        <v>0.0710248891401654</v>
      </c>
      <c r="H338">
        <f t="shared" si="138"/>
        <v>0</v>
      </c>
      <c r="I338">
        <f t="shared" si="138"/>
        <v>0.130102176793585</v>
      </c>
      <c r="J338">
        <f t="shared" si="138"/>
        <v>0.373629692697445</v>
      </c>
      <c r="K338">
        <f t="shared" si="138"/>
        <v>0.350923892803809</v>
      </c>
      <c r="L338">
        <f t="shared" si="138"/>
        <v>0.420905323048811</v>
      </c>
      <c r="M338">
        <f t="shared" si="138"/>
        <v>0.29868837083381</v>
      </c>
      <c r="N338">
        <f t="shared" si="138"/>
        <v>0.0820272651734806</v>
      </c>
      <c r="O338">
        <f t="shared" si="138"/>
        <v>0</v>
      </c>
      <c r="P338">
        <f t="shared" si="138"/>
        <v>0.0925869698357491</v>
      </c>
      <c r="Q338">
        <f t="shared" si="138"/>
        <v>0.252047749935197</v>
      </c>
      <c r="R338">
        <f t="shared" si="138"/>
        <v>0.523465055555009</v>
      </c>
      <c r="S338">
        <f t="shared" si="138"/>
        <v>0</v>
      </c>
      <c r="T338">
        <f t="shared" si="138"/>
        <v>0.564424084771948</v>
      </c>
      <c r="U338">
        <f t="shared" si="138"/>
        <v>0.151150255547397</v>
      </c>
      <c r="V338">
        <f t="shared" si="138"/>
        <v>0.292546625063543</v>
      </c>
      <c r="W338">
        <f t="shared" si="115"/>
        <v>0.355252089717525</v>
      </c>
    </row>
    <row r="339" ht="12" customHeight="1" spans="3:23">
      <c r="C339">
        <v>26</v>
      </c>
      <c r="E339">
        <f t="shared" ref="E339:V339" si="139">100*0.25*MAX(E237-0.06,0)*E135</f>
        <v>0</v>
      </c>
      <c r="F339">
        <f t="shared" si="139"/>
        <v>0</v>
      </c>
      <c r="G339">
        <f t="shared" si="139"/>
        <v>0</v>
      </c>
      <c r="H339">
        <f t="shared" si="139"/>
        <v>0</v>
      </c>
      <c r="I339">
        <f t="shared" si="139"/>
        <v>0</v>
      </c>
      <c r="J339">
        <f t="shared" si="139"/>
        <v>0</v>
      </c>
      <c r="K339">
        <f t="shared" si="139"/>
        <v>0</v>
      </c>
      <c r="L339">
        <f t="shared" si="139"/>
        <v>0</v>
      </c>
      <c r="M339">
        <f t="shared" si="139"/>
        <v>0</v>
      </c>
      <c r="N339">
        <f t="shared" si="139"/>
        <v>0</v>
      </c>
      <c r="O339">
        <f t="shared" si="139"/>
        <v>0</v>
      </c>
      <c r="P339">
        <f t="shared" si="139"/>
        <v>0</v>
      </c>
      <c r="Q339">
        <f t="shared" si="139"/>
        <v>0</v>
      </c>
      <c r="R339">
        <f t="shared" si="139"/>
        <v>0</v>
      </c>
      <c r="S339">
        <f t="shared" si="139"/>
        <v>0</v>
      </c>
      <c r="T339">
        <f t="shared" si="139"/>
        <v>0</v>
      </c>
      <c r="U339">
        <f t="shared" si="139"/>
        <v>0</v>
      </c>
      <c r="V339">
        <f t="shared" si="139"/>
        <v>0</v>
      </c>
      <c r="W339">
        <f t="shared" si="115"/>
        <v>0.323995482228171</v>
      </c>
    </row>
    <row r="340" ht="12" customHeight="1" spans="3:23">
      <c r="C340">
        <v>27</v>
      </c>
      <c r="E340">
        <f t="shared" ref="E340:V340" si="140">100*0.25*MAX(E238-0.06,0)*E136</f>
        <v>0</v>
      </c>
      <c r="F340">
        <f t="shared" si="140"/>
        <v>0</v>
      </c>
      <c r="G340">
        <f t="shared" si="140"/>
        <v>0</v>
      </c>
      <c r="H340">
        <f t="shared" si="140"/>
        <v>0</v>
      </c>
      <c r="I340">
        <f t="shared" si="140"/>
        <v>0</v>
      </c>
      <c r="J340">
        <f t="shared" si="140"/>
        <v>0</v>
      </c>
      <c r="K340">
        <f t="shared" si="140"/>
        <v>0</v>
      </c>
      <c r="L340">
        <f t="shared" si="140"/>
        <v>0</v>
      </c>
      <c r="M340">
        <f t="shared" si="140"/>
        <v>0</v>
      </c>
      <c r="N340">
        <f t="shared" si="140"/>
        <v>0</v>
      </c>
      <c r="O340">
        <f t="shared" si="140"/>
        <v>0</v>
      </c>
      <c r="P340">
        <f t="shared" si="140"/>
        <v>0</v>
      </c>
      <c r="Q340">
        <f t="shared" si="140"/>
        <v>0</v>
      </c>
      <c r="R340">
        <f t="shared" si="140"/>
        <v>0</v>
      </c>
      <c r="S340">
        <f t="shared" si="140"/>
        <v>0</v>
      </c>
      <c r="T340">
        <f t="shared" si="140"/>
        <v>0</v>
      </c>
      <c r="U340">
        <f t="shared" si="140"/>
        <v>0</v>
      </c>
      <c r="V340">
        <f t="shared" si="140"/>
        <v>0</v>
      </c>
      <c r="W340">
        <f t="shared" si="115"/>
        <v>0</v>
      </c>
    </row>
    <row r="341" ht="12" customHeight="1" spans="3:23">
      <c r="C341">
        <v>28</v>
      </c>
      <c r="E341">
        <f t="shared" ref="E341:V341" si="141">100*0.25*MAX(E239-0.06,0)*E137</f>
        <v>0</v>
      </c>
      <c r="F341">
        <f t="shared" si="141"/>
        <v>0</v>
      </c>
      <c r="G341">
        <f t="shared" si="141"/>
        <v>0</v>
      </c>
      <c r="H341">
        <f t="shared" si="141"/>
        <v>0</v>
      </c>
      <c r="I341">
        <f t="shared" si="141"/>
        <v>0</v>
      </c>
      <c r="J341">
        <f t="shared" si="141"/>
        <v>0</v>
      </c>
      <c r="K341">
        <f t="shared" si="141"/>
        <v>0</v>
      </c>
      <c r="L341">
        <f t="shared" si="141"/>
        <v>0</v>
      </c>
      <c r="M341">
        <f t="shared" si="141"/>
        <v>0</v>
      </c>
      <c r="N341">
        <f t="shared" si="141"/>
        <v>0</v>
      </c>
      <c r="O341">
        <f t="shared" si="141"/>
        <v>0</v>
      </c>
      <c r="P341">
        <f t="shared" si="141"/>
        <v>0</v>
      </c>
      <c r="Q341">
        <f t="shared" si="141"/>
        <v>0</v>
      </c>
      <c r="R341">
        <f t="shared" si="141"/>
        <v>0</v>
      </c>
      <c r="S341">
        <f t="shared" si="141"/>
        <v>0</v>
      </c>
      <c r="T341">
        <f t="shared" si="141"/>
        <v>0</v>
      </c>
      <c r="U341">
        <f t="shared" si="141"/>
        <v>0</v>
      </c>
      <c r="V341">
        <f t="shared" si="141"/>
        <v>0</v>
      </c>
      <c r="W341">
        <f t="shared" si="115"/>
        <v>0</v>
      </c>
    </row>
    <row r="342" ht="12" customHeight="1" spans="3:23">
      <c r="C342">
        <v>29</v>
      </c>
      <c r="E342">
        <f t="shared" ref="E342:V342" si="142">100*0.25*MAX(E240-0.06,0)*E138</f>
        <v>0</v>
      </c>
      <c r="F342">
        <f t="shared" si="142"/>
        <v>0</v>
      </c>
      <c r="G342">
        <f t="shared" si="142"/>
        <v>0</v>
      </c>
      <c r="H342">
        <f t="shared" si="142"/>
        <v>0</v>
      </c>
      <c r="I342">
        <f t="shared" si="142"/>
        <v>0</v>
      </c>
      <c r="J342">
        <f t="shared" si="142"/>
        <v>0</v>
      </c>
      <c r="K342">
        <f t="shared" si="142"/>
        <v>0.094579971397836</v>
      </c>
      <c r="L342">
        <f t="shared" si="142"/>
        <v>0.0278426994534069</v>
      </c>
      <c r="M342">
        <f t="shared" si="142"/>
        <v>0</v>
      </c>
      <c r="N342">
        <f t="shared" si="142"/>
        <v>0</v>
      </c>
      <c r="O342">
        <f t="shared" si="142"/>
        <v>0</v>
      </c>
      <c r="P342">
        <f t="shared" si="142"/>
        <v>0</v>
      </c>
      <c r="Q342">
        <f t="shared" si="142"/>
        <v>0</v>
      </c>
      <c r="R342">
        <f t="shared" si="142"/>
        <v>0</v>
      </c>
      <c r="S342">
        <f t="shared" si="142"/>
        <v>0</v>
      </c>
      <c r="T342">
        <f t="shared" si="142"/>
        <v>0</v>
      </c>
      <c r="U342">
        <f t="shared" si="142"/>
        <v>0</v>
      </c>
      <c r="V342">
        <f t="shared" si="142"/>
        <v>0</v>
      </c>
      <c r="W342">
        <f t="shared" si="115"/>
        <v>0</v>
      </c>
    </row>
    <row r="343" ht="12" customHeight="1" spans="3:23">
      <c r="C343">
        <v>30</v>
      </c>
      <c r="E343">
        <f t="shared" ref="E343:V343" si="143">100*0.25*MAX(E241-0.06,0)*E139</f>
        <v>0</v>
      </c>
      <c r="F343">
        <f t="shared" si="143"/>
        <v>0</v>
      </c>
      <c r="G343">
        <f t="shared" si="143"/>
        <v>0</v>
      </c>
      <c r="H343">
        <f t="shared" si="143"/>
        <v>0</v>
      </c>
      <c r="I343">
        <f t="shared" si="143"/>
        <v>0</v>
      </c>
      <c r="J343">
        <f t="shared" si="143"/>
        <v>0.147655367787254</v>
      </c>
      <c r="K343">
        <f t="shared" si="143"/>
        <v>0.101385700776703</v>
      </c>
      <c r="L343">
        <f t="shared" si="143"/>
        <v>0</v>
      </c>
      <c r="M343">
        <f t="shared" si="143"/>
        <v>0</v>
      </c>
      <c r="N343">
        <f t="shared" si="143"/>
        <v>0</v>
      </c>
      <c r="O343">
        <f t="shared" si="143"/>
        <v>0.313024464261637</v>
      </c>
      <c r="P343">
        <f t="shared" si="143"/>
        <v>0.181363633351789</v>
      </c>
      <c r="Q343">
        <f t="shared" si="143"/>
        <v>0.261689949329632</v>
      </c>
      <c r="R343">
        <f t="shared" si="143"/>
        <v>0.134100609680649</v>
      </c>
      <c r="S343">
        <f t="shared" si="143"/>
        <v>0.276016273266621</v>
      </c>
      <c r="T343">
        <f t="shared" si="143"/>
        <v>0.4491121422506</v>
      </c>
      <c r="U343">
        <f t="shared" si="143"/>
        <v>0.687495738146712</v>
      </c>
      <c r="V343">
        <f t="shared" si="143"/>
        <v>0.270541822259925</v>
      </c>
      <c r="W343">
        <f t="shared" si="115"/>
        <v>0.748603226071555</v>
      </c>
    </row>
    <row r="344" ht="12" customHeight="1" spans="3:23">
      <c r="C344">
        <v>31</v>
      </c>
      <c r="E344">
        <f t="shared" ref="E344:V344" si="144">100*0.25*MAX(E242-0.06,0)*E140</f>
        <v>0</v>
      </c>
      <c r="F344">
        <f t="shared" si="144"/>
        <v>0</v>
      </c>
      <c r="G344">
        <f t="shared" si="144"/>
        <v>0</v>
      </c>
      <c r="H344">
        <f t="shared" si="144"/>
        <v>0</v>
      </c>
      <c r="I344">
        <f t="shared" si="144"/>
        <v>0</v>
      </c>
      <c r="J344">
        <f t="shared" si="144"/>
        <v>0</v>
      </c>
      <c r="K344">
        <f t="shared" si="144"/>
        <v>0</v>
      </c>
      <c r="L344">
        <f t="shared" si="144"/>
        <v>0</v>
      </c>
      <c r="M344">
        <f t="shared" si="144"/>
        <v>0</v>
      </c>
      <c r="N344">
        <f t="shared" si="144"/>
        <v>0</v>
      </c>
      <c r="O344">
        <f t="shared" si="144"/>
        <v>0</v>
      </c>
      <c r="P344">
        <f t="shared" si="144"/>
        <v>0</v>
      </c>
      <c r="Q344">
        <f t="shared" si="144"/>
        <v>0</v>
      </c>
      <c r="R344">
        <f t="shared" si="144"/>
        <v>0</v>
      </c>
      <c r="S344">
        <f t="shared" si="144"/>
        <v>0</v>
      </c>
      <c r="T344">
        <f t="shared" si="144"/>
        <v>0</v>
      </c>
      <c r="U344">
        <f t="shared" si="144"/>
        <v>0</v>
      </c>
      <c r="V344">
        <f t="shared" si="144"/>
        <v>0</v>
      </c>
      <c r="W344">
        <f t="shared" si="115"/>
        <v>0</v>
      </c>
    </row>
    <row r="345" ht="12" customHeight="1" spans="3:23">
      <c r="C345">
        <v>32</v>
      </c>
      <c r="E345">
        <f t="shared" ref="E345:V345" si="145">100*0.25*MAX(E243-0.06,0)*E141</f>
        <v>0</v>
      </c>
      <c r="F345">
        <f t="shared" si="145"/>
        <v>0</v>
      </c>
      <c r="G345">
        <f t="shared" si="145"/>
        <v>0</v>
      </c>
      <c r="H345">
        <f t="shared" si="145"/>
        <v>0</v>
      </c>
      <c r="I345">
        <f t="shared" si="145"/>
        <v>0</v>
      </c>
      <c r="J345">
        <f t="shared" si="145"/>
        <v>0</v>
      </c>
      <c r="K345">
        <f t="shared" si="145"/>
        <v>0</v>
      </c>
      <c r="L345">
        <f t="shared" si="145"/>
        <v>0</v>
      </c>
      <c r="M345">
        <f t="shared" si="145"/>
        <v>0</v>
      </c>
      <c r="N345">
        <f t="shared" si="145"/>
        <v>0</v>
      </c>
      <c r="O345">
        <f t="shared" si="145"/>
        <v>0</v>
      </c>
      <c r="P345">
        <f t="shared" si="145"/>
        <v>0</v>
      </c>
      <c r="Q345">
        <f t="shared" si="145"/>
        <v>0</v>
      </c>
      <c r="R345">
        <f t="shared" si="145"/>
        <v>0</v>
      </c>
      <c r="S345">
        <f t="shared" si="145"/>
        <v>0</v>
      </c>
      <c r="T345">
        <f t="shared" si="145"/>
        <v>0</v>
      </c>
      <c r="U345">
        <f t="shared" si="145"/>
        <v>0</v>
      </c>
      <c r="V345">
        <f t="shared" si="145"/>
        <v>0</v>
      </c>
      <c r="W345">
        <f t="shared" si="115"/>
        <v>0</v>
      </c>
    </row>
    <row r="346" ht="12" customHeight="1" spans="3:23">
      <c r="C346">
        <v>33</v>
      </c>
      <c r="E346">
        <f t="shared" ref="E346:V346" si="146">100*0.25*MAX(E244-0.06,0)*E142</f>
        <v>0</v>
      </c>
      <c r="F346">
        <f t="shared" si="146"/>
        <v>0</v>
      </c>
      <c r="G346">
        <f t="shared" si="146"/>
        <v>0</v>
      </c>
      <c r="H346">
        <f t="shared" si="146"/>
        <v>0</v>
      </c>
      <c r="I346">
        <f t="shared" si="146"/>
        <v>0</v>
      </c>
      <c r="J346">
        <f t="shared" si="146"/>
        <v>0.0544477629227447</v>
      </c>
      <c r="K346">
        <f t="shared" si="146"/>
        <v>0.587428987999926</v>
      </c>
      <c r="L346">
        <f t="shared" si="146"/>
        <v>0.880032025222462</v>
      </c>
      <c r="M346">
        <f t="shared" si="146"/>
        <v>0.585950104630458</v>
      </c>
      <c r="N346">
        <f t="shared" si="146"/>
        <v>0.735992542196485</v>
      </c>
      <c r="O346">
        <f t="shared" si="146"/>
        <v>0.852759281247917</v>
      </c>
      <c r="P346">
        <f t="shared" si="146"/>
        <v>0.576211961695556</v>
      </c>
      <c r="Q346">
        <f t="shared" si="146"/>
        <v>0.424642834465695</v>
      </c>
      <c r="R346">
        <f t="shared" si="146"/>
        <v>0.424341560666376</v>
      </c>
      <c r="S346">
        <f t="shared" si="146"/>
        <v>0.265172261458486</v>
      </c>
      <c r="T346">
        <f t="shared" si="146"/>
        <v>0.525700305060262</v>
      </c>
      <c r="U346">
        <f t="shared" si="146"/>
        <v>0.279527913573068</v>
      </c>
      <c r="V346">
        <f t="shared" si="146"/>
        <v>0</v>
      </c>
      <c r="W346">
        <f t="shared" si="115"/>
        <v>0</v>
      </c>
    </row>
    <row r="347" ht="12" customHeight="1" spans="3:23">
      <c r="C347">
        <v>34</v>
      </c>
      <c r="E347">
        <f t="shared" ref="E347:V347" si="147">100*0.25*MAX(E245-0.06,0)*E143</f>
        <v>0</v>
      </c>
      <c r="F347">
        <f t="shared" si="147"/>
        <v>0</v>
      </c>
      <c r="G347">
        <f t="shared" si="147"/>
        <v>0</v>
      </c>
      <c r="H347">
        <f t="shared" si="147"/>
        <v>0</v>
      </c>
      <c r="I347">
        <f t="shared" si="147"/>
        <v>0</v>
      </c>
      <c r="J347">
        <f t="shared" si="147"/>
        <v>0</v>
      </c>
      <c r="K347">
        <f t="shared" si="147"/>
        <v>0</v>
      </c>
      <c r="L347">
        <f t="shared" si="147"/>
        <v>0</v>
      </c>
      <c r="M347">
        <f t="shared" si="147"/>
        <v>0.524317197953684</v>
      </c>
      <c r="N347">
        <f t="shared" si="147"/>
        <v>0.61725088627852</v>
      </c>
      <c r="O347">
        <f t="shared" si="147"/>
        <v>0.969934498666604</v>
      </c>
      <c r="P347">
        <f t="shared" si="147"/>
        <v>0.56260221099142</v>
      </c>
      <c r="Q347">
        <f t="shared" si="147"/>
        <v>1.24692801607699</v>
      </c>
      <c r="R347">
        <f t="shared" si="147"/>
        <v>2.06624296758728</v>
      </c>
      <c r="S347">
        <f t="shared" si="147"/>
        <v>2.63582355800438</v>
      </c>
      <c r="T347">
        <f t="shared" si="147"/>
        <v>2.58026401484072</v>
      </c>
      <c r="U347">
        <f t="shared" si="147"/>
        <v>2.86120015146182</v>
      </c>
      <c r="V347">
        <f t="shared" si="147"/>
        <v>3.11508434545663</v>
      </c>
      <c r="W347">
        <f t="shared" ref="W347:W378" si="148">100*0.25*MAX(W245-0.06,0)*W143</f>
        <v>4.34165593589557</v>
      </c>
    </row>
    <row r="348" ht="12" customHeight="1" spans="3:23">
      <c r="C348">
        <v>35</v>
      </c>
      <c r="E348">
        <f t="shared" ref="E348:V348" si="149">100*0.25*MAX(E246-0.06,0)*E144</f>
        <v>0</v>
      </c>
      <c r="F348">
        <f t="shared" si="149"/>
        <v>0</v>
      </c>
      <c r="G348">
        <f t="shared" si="149"/>
        <v>0</v>
      </c>
      <c r="H348">
        <f t="shared" si="149"/>
        <v>0</v>
      </c>
      <c r="I348">
        <f t="shared" si="149"/>
        <v>0</v>
      </c>
      <c r="J348">
        <f t="shared" si="149"/>
        <v>0</v>
      </c>
      <c r="K348">
        <f t="shared" si="149"/>
        <v>0</v>
      </c>
      <c r="L348">
        <f t="shared" si="149"/>
        <v>0</v>
      </c>
      <c r="M348">
        <f t="shared" si="149"/>
        <v>0</v>
      </c>
      <c r="N348">
        <f t="shared" si="149"/>
        <v>0</v>
      </c>
      <c r="O348">
        <f t="shared" si="149"/>
        <v>0</v>
      </c>
      <c r="P348">
        <f t="shared" si="149"/>
        <v>0</v>
      </c>
      <c r="Q348">
        <f t="shared" si="149"/>
        <v>0</v>
      </c>
      <c r="R348">
        <f t="shared" si="149"/>
        <v>0</v>
      </c>
      <c r="S348">
        <f t="shared" si="149"/>
        <v>0</v>
      </c>
      <c r="T348">
        <f t="shared" si="149"/>
        <v>0</v>
      </c>
      <c r="U348">
        <f t="shared" si="149"/>
        <v>0</v>
      </c>
      <c r="V348">
        <f t="shared" si="149"/>
        <v>0</v>
      </c>
      <c r="W348">
        <f t="shared" si="148"/>
        <v>0</v>
      </c>
    </row>
    <row r="349" ht="12" customHeight="1" spans="3:23">
      <c r="C349">
        <v>36</v>
      </c>
      <c r="E349">
        <f t="shared" ref="E349:V349" si="150">100*0.25*MAX(E247-0.06,0)*E145</f>
        <v>0</v>
      </c>
      <c r="F349">
        <f t="shared" si="150"/>
        <v>0</v>
      </c>
      <c r="G349">
        <f t="shared" si="150"/>
        <v>0</v>
      </c>
      <c r="H349">
        <f t="shared" si="150"/>
        <v>0</v>
      </c>
      <c r="I349">
        <f t="shared" si="150"/>
        <v>0.100463755736336</v>
      </c>
      <c r="J349">
        <f t="shared" si="150"/>
        <v>0</v>
      </c>
      <c r="K349">
        <f t="shared" si="150"/>
        <v>0</v>
      </c>
      <c r="L349">
        <f t="shared" si="150"/>
        <v>0.0309226153725097</v>
      </c>
      <c r="M349">
        <f t="shared" si="150"/>
        <v>0.530022146368811</v>
      </c>
      <c r="N349">
        <f t="shared" si="150"/>
        <v>0</v>
      </c>
      <c r="O349">
        <f t="shared" si="150"/>
        <v>0.317420873831324</v>
      </c>
      <c r="P349">
        <f t="shared" si="150"/>
        <v>0.316301669211291</v>
      </c>
      <c r="Q349">
        <f t="shared" si="150"/>
        <v>0.314117277835048</v>
      </c>
      <c r="R349">
        <f t="shared" si="150"/>
        <v>0.273659821588729</v>
      </c>
      <c r="S349">
        <f t="shared" si="150"/>
        <v>0.0938723240915312</v>
      </c>
      <c r="T349">
        <f t="shared" si="150"/>
        <v>0.267942028879975</v>
      </c>
      <c r="U349">
        <f t="shared" si="150"/>
        <v>0.331975965152012</v>
      </c>
      <c r="V349">
        <f t="shared" si="150"/>
        <v>0.260004844874515</v>
      </c>
      <c r="W349">
        <f t="shared" si="148"/>
        <v>0.104860076137497</v>
      </c>
    </row>
    <row r="350" ht="12" customHeight="1" spans="3:23">
      <c r="C350">
        <v>37</v>
      </c>
      <c r="E350">
        <f t="shared" ref="E350:V350" si="151">100*0.25*MAX(E248-0.06,0)*E146</f>
        <v>0</v>
      </c>
      <c r="F350">
        <f t="shared" si="151"/>
        <v>0</v>
      </c>
      <c r="G350">
        <f t="shared" si="151"/>
        <v>0</v>
      </c>
      <c r="H350">
        <f t="shared" si="151"/>
        <v>0</v>
      </c>
      <c r="I350">
        <f t="shared" si="151"/>
        <v>0</v>
      </c>
      <c r="J350">
        <f t="shared" si="151"/>
        <v>0</v>
      </c>
      <c r="K350">
        <f t="shared" si="151"/>
        <v>0</v>
      </c>
      <c r="L350">
        <f t="shared" si="151"/>
        <v>0</v>
      </c>
      <c r="M350">
        <f t="shared" si="151"/>
        <v>0</v>
      </c>
      <c r="N350">
        <f t="shared" si="151"/>
        <v>0</v>
      </c>
      <c r="O350">
        <f t="shared" si="151"/>
        <v>0</v>
      </c>
      <c r="P350">
        <f t="shared" si="151"/>
        <v>0</v>
      </c>
      <c r="Q350">
        <f t="shared" si="151"/>
        <v>0</v>
      </c>
      <c r="R350">
        <f t="shared" si="151"/>
        <v>0.295788735842309</v>
      </c>
      <c r="S350">
        <f t="shared" si="151"/>
        <v>0</v>
      </c>
      <c r="T350">
        <f t="shared" si="151"/>
        <v>0</v>
      </c>
      <c r="U350">
        <f t="shared" si="151"/>
        <v>0</v>
      </c>
      <c r="V350">
        <f t="shared" si="151"/>
        <v>0</v>
      </c>
      <c r="W350">
        <f t="shared" si="148"/>
        <v>0</v>
      </c>
    </row>
    <row r="351" ht="12" customHeight="1" spans="3:23">
      <c r="C351">
        <v>38</v>
      </c>
      <c r="E351">
        <f t="shared" ref="E351:V351" si="152">100*0.25*MAX(E249-0.06,0)*E147</f>
        <v>0</v>
      </c>
      <c r="F351">
        <f t="shared" si="152"/>
        <v>0</v>
      </c>
      <c r="G351">
        <f t="shared" si="152"/>
        <v>0</v>
      </c>
      <c r="H351">
        <f t="shared" si="152"/>
        <v>0</v>
      </c>
      <c r="I351">
        <f t="shared" si="152"/>
        <v>0</v>
      </c>
      <c r="J351">
        <f t="shared" si="152"/>
        <v>0</v>
      </c>
      <c r="K351">
        <f t="shared" si="152"/>
        <v>0</v>
      </c>
      <c r="L351">
        <f t="shared" si="152"/>
        <v>0</v>
      </c>
      <c r="M351">
        <f t="shared" si="152"/>
        <v>0</v>
      </c>
      <c r="N351">
        <f t="shared" si="152"/>
        <v>0</v>
      </c>
      <c r="O351">
        <f t="shared" si="152"/>
        <v>0</v>
      </c>
      <c r="P351">
        <f t="shared" si="152"/>
        <v>0</v>
      </c>
      <c r="Q351">
        <f t="shared" si="152"/>
        <v>0</v>
      </c>
      <c r="R351">
        <f t="shared" si="152"/>
        <v>0.0381701890031745</v>
      </c>
      <c r="S351">
        <f t="shared" si="152"/>
        <v>0</v>
      </c>
      <c r="T351">
        <f t="shared" si="152"/>
        <v>0</v>
      </c>
      <c r="U351">
        <f t="shared" si="152"/>
        <v>0</v>
      </c>
      <c r="V351">
        <f t="shared" si="152"/>
        <v>0</v>
      </c>
      <c r="W351">
        <f t="shared" si="148"/>
        <v>0</v>
      </c>
    </row>
    <row r="352" ht="12" customHeight="1" spans="3:23">
      <c r="C352">
        <v>39</v>
      </c>
      <c r="E352">
        <f t="shared" ref="E352:V352" si="153">100*0.25*MAX(E250-0.06,0)*E148</f>
        <v>0</v>
      </c>
      <c r="F352">
        <f t="shared" si="153"/>
        <v>0</v>
      </c>
      <c r="G352">
        <f t="shared" si="153"/>
        <v>0</v>
      </c>
      <c r="H352">
        <f t="shared" si="153"/>
        <v>0</v>
      </c>
      <c r="I352">
        <f t="shared" si="153"/>
        <v>0</v>
      </c>
      <c r="J352">
        <f t="shared" si="153"/>
        <v>0</v>
      </c>
      <c r="K352">
        <f t="shared" si="153"/>
        <v>0</v>
      </c>
      <c r="L352">
        <f t="shared" si="153"/>
        <v>0</v>
      </c>
      <c r="M352">
        <f t="shared" si="153"/>
        <v>0</v>
      </c>
      <c r="N352">
        <f t="shared" si="153"/>
        <v>0</v>
      </c>
      <c r="O352">
        <f t="shared" si="153"/>
        <v>0</v>
      </c>
      <c r="P352">
        <f t="shared" si="153"/>
        <v>0</v>
      </c>
      <c r="Q352">
        <f t="shared" si="153"/>
        <v>0</v>
      </c>
      <c r="R352">
        <f t="shared" si="153"/>
        <v>0</v>
      </c>
      <c r="S352">
        <f t="shared" si="153"/>
        <v>0</v>
      </c>
      <c r="T352">
        <f t="shared" si="153"/>
        <v>0</v>
      </c>
      <c r="U352">
        <f t="shared" si="153"/>
        <v>0</v>
      </c>
      <c r="V352">
        <f t="shared" si="153"/>
        <v>0</v>
      </c>
      <c r="W352">
        <f t="shared" si="148"/>
        <v>0</v>
      </c>
    </row>
    <row r="353" ht="12" customHeight="1" spans="3:23">
      <c r="C353">
        <v>40</v>
      </c>
      <c r="E353">
        <f t="shared" ref="E353:V353" si="154">100*0.25*MAX(E251-0.06,0)*E149</f>
        <v>0</v>
      </c>
      <c r="F353">
        <f t="shared" si="154"/>
        <v>0</v>
      </c>
      <c r="G353">
        <f t="shared" si="154"/>
        <v>0.23278763050889</v>
      </c>
      <c r="H353">
        <f t="shared" si="154"/>
        <v>0.311653957833653</v>
      </c>
      <c r="I353">
        <f t="shared" si="154"/>
        <v>0</v>
      </c>
      <c r="J353">
        <f t="shared" si="154"/>
        <v>0</v>
      </c>
      <c r="K353">
        <f t="shared" si="154"/>
        <v>0.0887803555992982</v>
      </c>
      <c r="L353">
        <f t="shared" si="154"/>
        <v>0</v>
      </c>
      <c r="M353">
        <f t="shared" si="154"/>
        <v>0</v>
      </c>
      <c r="N353">
        <f t="shared" si="154"/>
        <v>0</v>
      </c>
      <c r="O353">
        <f t="shared" si="154"/>
        <v>0</v>
      </c>
      <c r="P353">
        <f t="shared" si="154"/>
        <v>0</v>
      </c>
      <c r="Q353">
        <f t="shared" si="154"/>
        <v>0</v>
      </c>
      <c r="R353">
        <f t="shared" si="154"/>
        <v>0</v>
      </c>
      <c r="S353">
        <f t="shared" si="154"/>
        <v>0</v>
      </c>
      <c r="T353">
        <f t="shared" si="154"/>
        <v>0</v>
      </c>
      <c r="U353">
        <f t="shared" si="154"/>
        <v>0</v>
      </c>
      <c r="V353">
        <f t="shared" si="154"/>
        <v>0</v>
      </c>
      <c r="W353">
        <f t="shared" si="148"/>
        <v>0</v>
      </c>
    </row>
    <row r="354" ht="12" customHeight="1" spans="3:23">
      <c r="C354">
        <v>41</v>
      </c>
      <c r="E354">
        <f t="shared" ref="E354:V354" si="155">100*0.25*MAX(E252-0.06,0)*E150</f>
        <v>0</v>
      </c>
      <c r="F354">
        <f t="shared" si="155"/>
        <v>0</v>
      </c>
      <c r="G354">
        <f t="shared" si="155"/>
        <v>0</v>
      </c>
      <c r="H354">
        <f t="shared" si="155"/>
        <v>0</v>
      </c>
      <c r="I354">
        <f t="shared" si="155"/>
        <v>0</v>
      </c>
      <c r="J354">
        <f t="shared" si="155"/>
        <v>0</v>
      </c>
      <c r="K354">
        <f t="shared" si="155"/>
        <v>0</v>
      </c>
      <c r="L354">
        <f t="shared" si="155"/>
        <v>0</v>
      </c>
      <c r="M354">
        <f t="shared" si="155"/>
        <v>0</v>
      </c>
      <c r="N354">
        <f t="shared" si="155"/>
        <v>0</v>
      </c>
      <c r="O354">
        <f t="shared" si="155"/>
        <v>0</v>
      </c>
      <c r="P354">
        <f t="shared" si="155"/>
        <v>0</v>
      </c>
      <c r="Q354">
        <f t="shared" si="155"/>
        <v>0</v>
      </c>
      <c r="R354">
        <f t="shared" si="155"/>
        <v>0</v>
      </c>
      <c r="S354">
        <f t="shared" si="155"/>
        <v>0</v>
      </c>
      <c r="T354">
        <f t="shared" si="155"/>
        <v>0</v>
      </c>
      <c r="U354">
        <f t="shared" si="155"/>
        <v>0.205747352669862</v>
      </c>
      <c r="V354">
        <f t="shared" si="155"/>
        <v>0</v>
      </c>
      <c r="W354">
        <f t="shared" si="148"/>
        <v>0</v>
      </c>
    </row>
    <row r="355" ht="12" customHeight="1" spans="3:23">
      <c r="C355">
        <v>42</v>
      </c>
      <c r="E355">
        <f t="shared" ref="E355:V355" si="156">100*0.25*MAX(E253-0.06,0)*E151</f>
        <v>0</v>
      </c>
      <c r="F355">
        <f t="shared" si="156"/>
        <v>0</v>
      </c>
      <c r="G355">
        <f t="shared" si="156"/>
        <v>0</v>
      </c>
      <c r="H355">
        <f t="shared" si="156"/>
        <v>0</v>
      </c>
      <c r="I355">
        <f t="shared" si="156"/>
        <v>0</v>
      </c>
      <c r="J355">
        <f t="shared" si="156"/>
        <v>0</v>
      </c>
      <c r="K355">
        <f t="shared" si="156"/>
        <v>0.192956349266788</v>
      </c>
      <c r="L355">
        <f t="shared" si="156"/>
        <v>0.0237208963187617</v>
      </c>
      <c r="M355">
        <f t="shared" si="156"/>
        <v>0.068131191158615</v>
      </c>
      <c r="N355">
        <f t="shared" si="156"/>
        <v>0</v>
      </c>
      <c r="O355">
        <f t="shared" si="156"/>
        <v>0</v>
      </c>
      <c r="P355">
        <f t="shared" si="156"/>
        <v>0</v>
      </c>
      <c r="Q355">
        <f t="shared" si="156"/>
        <v>0</v>
      </c>
      <c r="R355">
        <f t="shared" si="156"/>
        <v>0</v>
      </c>
      <c r="S355">
        <f t="shared" si="156"/>
        <v>0</v>
      </c>
      <c r="T355">
        <f t="shared" si="156"/>
        <v>0</v>
      </c>
      <c r="U355">
        <f t="shared" si="156"/>
        <v>0</v>
      </c>
      <c r="V355">
        <f t="shared" si="156"/>
        <v>0</v>
      </c>
      <c r="W355">
        <f t="shared" si="148"/>
        <v>0</v>
      </c>
    </row>
    <row r="356" ht="12" customHeight="1" spans="3:23">
      <c r="C356">
        <v>43</v>
      </c>
      <c r="E356">
        <f t="shared" ref="E356:V356" si="157">100*0.25*MAX(E254-0.06,0)*E152</f>
        <v>0</v>
      </c>
      <c r="F356">
        <f t="shared" si="157"/>
        <v>0</v>
      </c>
      <c r="G356">
        <f t="shared" si="157"/>
        <v>0</v>
      </c>
      <c r="H356">
        <f t="shared" si="157"/>
        <v>0</v>
      </c>
      <c r="I356">
        <f t="shared" si="157"/>
        <v>0</v>
      </c>
      <c r="J356">
        <f t="shared" si="157"/>
        <v>0</v>
      </c>
      <c r="K356">
        <f t="shared" si="157"/>
        <v>0</v>
      </c>
      <c r="L356">
        <f t="shared" si="157"/>
        <v>0</v>
      </c>
      <c r="M356">
        <f t="shared" si="157"/>
        <v>0</v>
      </c>
      <c r="N356">
        <f t="shared" si="157"/>
        <v>0</v>
      </c>
      <c r="O356">
        <f t="shared" si="157"/>
        <v>0</v>
      </c>
      <c r="P356">
        <f t="shared" si="157"/>
        <v>0</v>
      </c>
      <c r="Q356">
        <f t="shared" si="157"/>
        <v>0</v>
      </c>
      <c r="R356">
        <f t="shared" si="157"/>
        <v>0</v>
      </c>
      <c r="S356">
        <f t="shared" si="157"/>
        <v>0</v>
      </c>
      <c r="T356">
        <f t="shared" si="157"/>
        <v>0</v>
      </c>
      <c r="U356">
        <f t="shared" si="157"/>
        <v>0</v>
      </c>
      <c r="V356">
        <f t="shared" si="157"/>
        <v>0</v>
      </c>
      <c r="W356">
        <f t="shared" si="148"/>
        <v>0</v>
      </c>
    </row>
    <row r="357" ht="12" customHeight="1" spans="3:23">
      <c r="C357">
        <v>44</v>
      </c>
      <c r="E357">
        <f t="shared" ref="E357:V357" si="158">100*0.25*MAX(E255-0.06,0)*E153</f>
        <v>0</v>
      </c>
      <c r="F357">
        <f t="shared" si="158"/>
        <v>0</v>
      </c>
      <c r="G357">
        <f t="shared" si="158"/>
        <v>0</v>
      </c>
      <c r="H357">
        <f t="shared" si="158"/>
        <v>0</v>
      </c>
      <c r="I357">
        <f t="shared" si="158"/>
        <v>0</v>
      </c>
      <c r="J357">
        <f t="shared" si="158"/>
        <v>0</v>
      </c>
      <c r="K357">
        <f t="shared" si="158"/>
        <v>0</v>
      </c>
      <c r="L357">
        <f t="shared" si="158"/>
        <v>0</v>
      </c>
      <c r="M357">
        <f t="shared" si="158"/>
        <v>0</v>
      </c>
      <c r="N357">
        <f t="shared" si="158"/>
        <v>0</v>
      </c>
      <c r="O357">
        <f t="shared" si="158"/>
        <v>0</v>
      </c>
      <c r="P357">
        <f t="shared" si="158"/>
        <v>0</v>
      </c>
      <c r="Q357">
        <f t="shared" si="158"/>
        <v>0.00857830783317205</v>
      </c>
      <c r="R357">
        <f t="shared" si="158"/>
        <v>0.0880469435399263</v>
      </c>
      <c r="S357">
        <f t="shared" si="158"/>
        <v>0.315806507801658</v>
      </c>
      <c r="T357">
        <f t="shared" si="158"/>
        <v>0.428478529974832</v>
      </c>
      <c r="U357">
        <f t="shared" si="158"/>
        <v>0.710006447191089</v>
      </c>
      <c r="V357">
        <f t="shared" si="158"/>
        <v>0.757701885186973</v>
      </c>
      <c r="W357">
        <f t="shared" si="148"/>
        <v>0.481361158735627</v>
      </c>
    </row>
    <row r="358" ht="12" customHeight="1" spans="3:23">
      <c r="C358">
        <v>45</v>
      </c>
      <c r="E358">
        <f t="shared" ref="E358:V358" si="159">100*0.25*MAX(E256-0.06,0)*E154</f>
        <v>0</v>
      </c>
      <c r="F358">
        <f t="shared" si="159"/>
        <v>0</v>
      </c>
      <c r="G358">
        <f t="shared" si="159"/>
        <v>0</v>
      </c>
      <c r="H358">
        <f t="shared" si="159"/>
        <v>0</v>
      </c>
      <c r="I358">
        <f t="shared" si="159"/>
        <v>0.0620217263748508</v>
      </c>
      <c r="J358">
        <f t="shared" si="159"/>
        <v>0.118141369768145</v>
      </c>
      <c r="K358">
        <f t="shared" si="159"/>
        <v>0.306932679651495</v>
      </c>
      <c r="L358">
        <f t="shared" si="159"/>
        <v>0.171317605275693</v>
      </c>
      <c r="M358">
        <f t="shared" si="159"/>
        <v>0.0714253402502664</v>
      </c>
      <c r="N358">
        <f t="shared" si="159"/>
        <v>0</v>
      </c>
      <c r="O358">
        <f t="shared" si="159"/>
        <v>0</v>
      </c>
      <c r="P358">
        <f t="shared" si="159"/>
        <v>0</v>
      </c>
      <c r="Q358">
        <f t="shared" si="159"/>
        <v>0</v>
      </c>
      <c r="R358">
        <f t="shared" si="159"/>
        <v>0</v>
      </c>
      <c r="S358">
        <f t="shared" si="159"/>
        <v>0.044904819023304</v>
      </c>
      <c r="T358">
        <f t="shared" si="159"/>
        <v>0</v>
      </c>
      <c r="U358">
        <f t="shared" si="159"/>
        <v>0.11260502029869</v>
      </c>
      <c r="V358">
        <f t="shared" si="159"/>
        <v>0.769837909760741</v>
      </c>
      <c r="W358">
        <f t="shared" si="148"/>
        <v>0.604456859323524</v>
      </c>
    </row>
    <row r="359" ht="12" customHeight="1" spans="3:23">
      <c r="C359">
        <v>46</v>
      </c>
      <c r="E359">
        <f t="shared" ref="E359:V359" si="160">100*0.25*MAX(E257-0.06,0)*E155</f>
        <v>0</v>
      </c>
      <c r="F359">
        <f t="shared" si="160"/>
        <v>0</v>
      </c>
      <c r="G359">
        <f t="shared" si="160"/>
        <v>0</v>
      </c>
      <c r="H359">
        <f t="shared" si="160"/>
        <v>0</v>
      </c>
      <c r="I359">
        <f t="shared" si="160"/>
        <v>0</v>
      </c>
      <c r="J359">
        <f t="shared" si="160"/>
        <v>0</v>
      </c>
      <c r="K359">
        <f t="shared" si="160"/>
        <v>0.336573482191462</v>
      </c>
      <c r="L359">
        <f t="shared" si="160"/>
        <v>0.37527534678856</v>
      </c>
      <c r="M359">
        <f t="shared" si="160"/>
        <v>0.413993125372526</v>
      </c>
      <c r="N359">
        <f t="shared" si="160"/>
        <v>0.307645535039629</v>
      </c>
      <c r="O359">
        <f t="shared" si="160"/>
        <v>0.166562514987498</v>
      </c>
      <c r="P359">
        <f t="shared" si="160"/>
        <v>0.425844880914495</v>
      </c>
      <c r="Q359">
        <f t="shared" si="160"/>
        <v>0</v>
      </c>
      <c r="R359">
        <f t="shared" si="160"/>
        <v>0</v>
      </c>
      <c r="S359">
        <f t="shared" si="160"/>
        <v>0</v>
      </c>
      <c r="T359">
        <f t="shared" si="160"/>
        <v>0</v>
      </c>
      <c r="U359">
        <f t="shared" si="160"/>
        <v>0</v>
      </c>
      <c r="V359">
        <f t="shared" si="160"/>
        <v>0</v>
      </c>
      <c r="W359">
        <f t="shared" si="148"/>
        <v>0</v>
      </c>
    </row>
    <row r="360" ht="12" customHeight="1" spans="3:23">
      <c r="C360">
        <v>47</v>
      </c>
      <c r="E360">
        <f t="shared" ref="E360:V360" si="161">100*0.25*MAX(E258-0.06,0)*E156</f>
        <v>0</v>
      </c>
      <c r="F360">
        <f t="shared" si="161"/>
        <v>0</v>
      </c>
      <c r="G360">
        <f t="shared" si="161"/>
        <v>0.0456670788646455</v>
      </c>
      <c r="H360">
        <f t="shared" si="161"/>
        <v>0.342332491678979</v>
      </c>
      <c r="I360">
        <f t="shared" si="161"/>
        <v>0.491938596858766</v>
      </c>
      <c r="J360">
        <f t="shared" si="161"/>
        <v>0.990988261286444</v>
      </c>
      <c r="K360">
        <f t="shared" si="161"/>
        <v>0.949282944037506</v>
      </c>
      <c r="L360">
        <f t="shared" si="161"/>
        <v>0.349438564264227</v>
      </c>
      <c r="M360">
        <f t="shared" si="161"/>
        <v>0.410075367102212</v>
      </c>
      <c r="N360">
        <f t="shared" si="161"/>
        <v>0.971632524651974</v>
      </c>
      <c r="O360">
        <f t="shared" si="161"/>
        <v>0.889286619790937</v>
      </c>
      <c r="P360">
        <f t="shared" si="161"/>
        <v>0.887452145635166</v>
      </c>
      <c r="Q360">
        <f t="shared" si="161"/>
        <v>1.25260887057495</v>
      </c>
      <c r="R360">
        <f t="shared" si="161"/>
        <v>1.17637287923119</v>
      </c>
      <c r="S360">
        <f t="shared" si="161"/>
        <v>0.912946826283301</v>
      </c>
      <c r="T360">
        <f t="shared" si="161"/>
        <v>1.14608014260747</v>
      </c>
      <c r="U360">
        <f t="shared" si="161"/>
        <v>1.44919005701062</v>
      </c>
      <c r="V360">
        <f t="shared" si="161"/>
        <v>2.28156777674629</v>
      </c>
      <c r="W360">
        <f t="shared" si="148"/>
        <v>2.67507481088087</v>
      </c>
    </row>
    <row r="361" ht="12" customHeight="1" spans="3:23">
      <c r="C361">
        <v>48</v>
      </c>
      <c r="E361">
        <f t="shared" ref="E361:V361" si="162">100*0.25*MAX(E259-0.06,0)*E157</f>
        <v>0</v>
      </c>
      <c r="F361">
        <f t="shared" si="162"/>
        <v>0</v>
      </c>
      <c r="G361">
        <f t="shared" si="162"/>
        <v>0</v>
      </c>
      <c r="H361">
        <f t="shared" si="162"/>
        <v>0</v>
      </c>
      <c r="I361">
        <f t="shared" si="162"/>
        <v>0</v>
      </c>
      <c r="J361">
        <f t="shared" si="162"/>
        <v>0</v>
      </c>
      <c r="K361">
        <f t="shared" si="162"/>
        <v>0</v>
      </c>
      <c r="L361">
        <f t="shared" si="162"/>
        <v>0</v>
      </c>
      <c r="M361">
        <f t="shared" si="162"/>
        <v>0</v>
      </c>
      <c r="N361">
        <f t="shared" si="162"/>
        <v>0.981161153637133</v>
      </c>
      <c r="O361">
        <f t="shared" si="162"/>
        <v>1.20260838930032</v>
      </c>
      <c r="P361">
        <f t="shared" si="162"/>
        <v>1.45973810929005</v>
      </c>
      <c r="Q361">
        <f t="shared" si="162"/>
        <v>1.20243830829348</v>
      </c>
      <c r="R361">
        <f t="shared" si="162"/>
        <v>1.59831839942509</v>
      </c>
      <c r="S361">
        <f t="shared" si="162"/>
        <v>2.53407623756021</v>
      </c>
      <c r="T361">
        <f t="shared" si="162"/>
        <v>2.45445361434141</v>
      </c>
      <c r="U361">
        <f t="shared" si="162"/>
        <v>2.25632097157095</v>
      </c>
      <c r="V361">
        <f t="shared" si="162"/>
        <v>3.53223917075068</v>
      </c>
      <c r="W361">
        <f t="shared" si="148"/>
        <v>3.20325329901952</v>
      </c>
    </row>
    <row r="362" ht="12" customHeight="1" spans="3:23">
      <c r="C362">
        <v>49</v>
      </c>
      <c r="E362">
        <f t="shared" ref="E362:V362" si="163">100*0.25*MAX(E260-0.06,0)*E158</f>
        <v>0</v>
      </c>
      <c r="F362">
        <f t="shared" si="163"/>
        <v>0</v>
      </c>
      <c r="G362">
        <f t="shared" si="163"/>
        <v>0</v>
      </c>
      <c r="H362">
        <f t="shared" si="163"/>
        <v>0</v>
      </c>
      <c r="I362">
        <f t="shared" si="163"/>
        <v>0</v>
      </c>
      <c r="J362">
        <f t="shared" si="163"/>
        <v>0</v>
      </c>
      <c r="K362">
        <f t="shared" si="163"/>
        <v>0</v>
      </c>
      <c r="L362">
        <f t="shared" si="163"/>
        <v>0</v>
      </c>
      <c r="M362">
        <f t="shared" si="163"/>
        <v>0</v>
      </c>
      <c r="N362">
        <f t="shared" si="163"/>
        <v>0</v>
      </c>
      <c r="O362">
        <f t="shared" si="163"/>
        <v>0</v>
      </c>
      <c r="P362">
        <f t="shared" si="163"/>
        <v>0.019306093791197</v>
      </c>
      <c r="Q362">
        <f t="shared" si="163"/>
        <v>0</v>
      </c>
      <c r="R362">
        <f t="shared" si="163"/>
        <v>0</v>
      </c>
      <c r="S362">
        <f t="shared" si="163"/>
        <v>0</v>
      </c>
      <c r="T362">
        <f t="shared" si="163"/>
        <v>0</v>
      </c>
      <c r="U362">
        <f t="shared" si="163"/>
        <v>0</v>
      </c>
      <c r="V362">
        <f t="shared" si="163"/>
        <v>0</v>
      </c>
      <c r="W362">
        <f t="shared" si="148"/>
        <v>0</v>
      </c>
    </row>
    <row r="363" ht="12" customHeight="1" spans="3:23">
      <c r="C363">
        <v>50</v>
      </c>
      <c r="E363">
        <f t="shared" ref="E363:V363" si="164">100*0.25*MAX(E261-0.06,0)*E159</f>
        <v>0</v>
      </c>
      <c r="F363">
        <f t="shared" si="164"/>
        <v>0</v>
      </c>
      <c r="G363">
        <f t="shared" si="164"/>
        <v>0</v>
      </c>
      <c r="H363">
        <f t="shared" si="164"/>
        <v>0</v>
      </c>
      <c r="I363">
        <f t="shared" si="164"/>
        <v>0</v>
      </c>
      <c r="J363">
        <f t="shared" si="164"/>
        <v>0</v>
      </c>
      <c r="K363">
        <f t="shared" si="164"/>
        <v>0</v>
      </c>
      <c r="L363">
        <f t="shared" si="164"/>
        <v>0</v>
      </c>
      <c r="M363">
        <f t="shared" si="164"/>
        <v>0</v>
      </c>
      <c r="N363">
        <f t="shared" si="164"/>
        <v>0</v>
      </c>
      <c r="O363">
        <f t="shared" si="164"/>
        <v>0</v>
      </c>
      <c r="P363">
        <f t="shared" si="164"/>
        <v>0</v>
      </c>
      <c r="Q363">
        <f t="shared" si="164"/>
        <v>0</v>
      </c>
      <c r="R363">
        <f t="shared" si="164"/>
        <v>0</v>
      </c>
      <c r="S363">
        <f t="shared" si="164"/>
        <v>0</v>
      </c>
      <c r="T363">
        <f t="shared" si="164"/>
        <v>0</v>
      </c>
      <c r="U363">
        <f t="shared" si="164"/>
        <v>0</v>
      </c>
      <c r="V363">
        <f t="shared" si="164"/>
        <v>0</v>
      </c>
      <c r="W363">
        <f t="shared" si="148"/>
        <v>0</v>
      </c>
    </row>
    <row r="364" ht="12" customHeight="1" spans="3:23">
      <c r="C364" s="1">
        <v>51</v>
      </c>
      <c r="E364">
        <f t="shared" ref="E364:V364" si="165">100*0.25*MAX(E262-0.06,0)*E160</f>
        <v>0</v>
      </c>
      <c r="F364">
        <f t="shared" si="165"/>
        <v>0</v>
      </c>
      <c r="G364">
        <f t="shared" si="165"/>
        <v>0</v>
      </c>
      <c r="H364">
        <f t="shared" si="165"/>
        <v>0</v>
      </c>
      <c r="I364">
        <f t="shared" si="165"/>
        <v>0</v>
      </c>
      <c r="J364">
        <f t="shared" si="165"/>
        <v>0.137265444417617</v>
      </c>
      <c r="K364">
        <f t="shared" si="165"/>
        <v>1.25059287126391</v>
      </c>
      <c r="L364">
        <f t="shared" si="165"/>
        <v>1.21739307236369</v>
      </c>
      <c r="M364">
        <f t="shared" si="165"/>
        <v>1.34236587951801</v>
      </c>
      <c r="N364">
        <f t="shared" si="165"/>
        <v>0.925596896919654</v>
      </c>
      <c r="O364">
        <f t="shared" si="165"/>
        <v>2.99937032289573</v>
      </c>
      <c r="P364">
        <f t="shared" si="165"/>
        <v>2.34894323585457</v>
      </c>
      <c r="Q364">
        <f t="shared" si="165"/>
        <v>2.3642067784697</v>
      </c>
      <c r="R364">
        <f t="shared" si="165"/>
        <v>1.61111046258421</v>
      </c>
      <c r="S364">
        <f t="shared" si="165"/>
        <v>2.42636964289369</v>
      </c>
      <c r="T364">
        <f t="shared" si="165"/>
        <v>2.3217157516334</v>
      </c>
      <c r="U364">
        <f t="shared" si="165"/>
        <v>2.17882061389979</v>
      </c>
      <c r="V364">
        <f t="shared" si="165"/>
        <v>2.14962696231962</v>
      </c>
      <c r="W364">
        <f t="shared" si="148"/>
        <v>2.38700262725715</v>
      </c>
    </row>
    <row r="365" ht="12" customHeight="1" spans="3:23">
      <c r="C365">
        <v>52</v>
      </c>
      <c r="E365">
        <f t="shared" ref="E365:V365" si="166">100*0.25*MAX(E263-0.06,0)*E161</f>
        <v>0</v>
      </c>
      <c r="F365">
        <f t="shared" si="166"/>
        <v>0</v>
      </c>
      <c r="G365">
        <f t="shared" si="166"/>
        <v>0</v>
      </c>
      <c r="H365">
        <f t="shared" si="166"/>
        <v>0</v>
      </c>
      <c r="I365">
        <f t="shared" si="166"/>
        <v>0</v>
      </c>
      <c r="J365">
        <f t="shared" si="166"/>
        <v>0</v>
      </c>
      <c r="K365">
        <f t="shared" si="166"/>
        <v>0</v>
      </c>
      <c r="L365">
        <f t="shared" si="166"/>
        <v>0</v>
      </c>
      <c r="M365">
        <f t="shared" si="166"/>
        <v>0</v>
      </c>
      <c r="N365">
        <f t="shared" si="166"/>
        <v>0</v>
      </c>
      <c r="O365">
        <f t="shared" si="166"/>
        <v>0</v>
      </c>
      <c r="P365">
        <f t="shared" si="166"/>
        <v>0</v>
      </c>
      <c r="Q365">
        <f t="shared" si="166"/>
        <v>0</v>
      </c>
      <c r="R365">
        <f t="shared" si="166"/>
        <v>0</v>
      </c>
      <c r="S365">
        <f t="shared" si="166"/>
        <v>0</v>
      </c>
      <c r="T365">
        <f t="shared" si="166"/>
        <v>0</v>
      </c>
      <c r="U365">
        <f t="shared" si="166"/>
        <v>0</v>
      </c>
      <c r="V365">
        <f t="shared" si="166"/>
        <v>0</v>
      </c>
      <c r="W365">
        <f t="shared" si="148"/>
        <v>0</v>
      </c>
    </row>
    <row r="366" ht="12" customHeight="1" spans="3:23">
      <c r="C366">
        <v>53</v>
      </c>
      <c r="E366">
        <f t="shared" ref="E366:V366" si="167">100*0.25*MAX(E264-0.06,0)*E162</f>
        <v>0</v>
      </c>
      <c r="F366">
        <f t="shared" si="167"/>
        <v>0</v>
      </c>
      <c r="G366">
        <f t="shared" si="167"/>
        <v>0</v>
      </c>
      <c r="H366">
        <f t="shared" si="167"/>
        <v>0</v>
      </c>
      <c r="I366">
        <f t="shared" si="167"/>
        <v>0</v>
      </c>
      <c r="J366">
        <f t="shared" si="167"/>
        <v>0.103800250197905</v>
      </c>
      <c r="K366">
        <f t="shared" si="167"/>
        <v>0.0225130901537117</v>
      </c>
      <c r="L366">
        <f t="shared" si="167"/>
        <v>0</v>
      </c>
      <c r="M366">
        <f t="shared" si="167"/>
        <v>0</v>
      </c>
      <c r="N366">
        <f t="shared" si="167"/>
        <v>0</v>
      </c>
      <c r="O366">
        <f t="shared" si="167"/>
        <v>0</v>
      </c>
      <c r="P366">
        <f t="shared" si="167"/>
        <v>0</v>
      </c>
      <c r="Q366">
        <f t="shared" si="167"/>
        <v>0.546986536398794</v>
      </c>
      <c r="R366">
        <f t="shared" si="167"/>
        <v>0.544548825645312</v>
      </c>
      <c r="S366">
        <f t="shared" si="167"/>
        <v>0.301834203768655</v>
      </c>
      <c r="T366">
        <f t="shared" si="167"/>
        <v>0.5397752600813</v>
      </c>
      <c r="U366">
        <f t="shared" si="167"/>
        <v>0.343698593588263</v>
      </c>
      <c r="V366">
        <f t="shared" si="167"/>
        <v>0.446549944865514</v>
      </c>
      <c r="W366">
        <f t="shared" si="148"/>
        <v>0.0886678691229513</v>
      </c>
    </row>
    <row r="367" ht="12" customHeight="1" spans="3:23">
      <c r="C367">
        <v>54</v>
      </c>
      <c r="E367">
        <f t="shared" ref="E367:V367" si="168">100*0.25*MAX(E265-0.06,0)*E163</f>
        <v>0</v>
      </c>
      <c r="F367">
        <f t="shared" si="168"/>
        <v>0</v>
      </c>
      <c r="G367">
        <f t="shared" si="168"/>
        <v>0</v>
      </c>
      <c r="H367">
        <f t="shared" si="168"/>
        <v>0</v>
      </c>
      <c r="I367">
        <f t="shared" si="168"/>
        <v>0</v>
      </c>
      <c r="J367">
        <f t="shared" si="168"/>
        <v>0</v>
      </c>
      <c r="K367">
        <f t="shared" si="168"/>
        <v>0</v>
      </c>
      <c r="L367">
        <f t="shared" si="168"/>
        <v>0</v>
      </c>
      <c r="M367">
        <f t="shared" si="168"/>
        <v>0</v>
      </c>
      <c r="N367">
        <f t="shared" si="168"/>
        <v>0</v>
      </c>
      <c r="O367">
        <f t="shared" si="168"/>
        <v>0</v>
      </c>
      <c r="P367">
        <f t="shared" si="168"/>
        <v>0</v>
      </c>
      <c r="Q367">
        <f t="shared" si="168"/>
        <v>0.0921000470102759</v>
      </c>
      <c r="R367">
        <f t="shared" si="168"/>
        <v>0.00651455044947329</v>
      </c>
      <c r="S367">
        <f t="shared" si="168"/>
        <v>0.490121735661985</v>
      </c>
      <c r="T367">
        <f t="shared" si="168"/>
        <v>0.479432474527257</v>
      </c>
      <c r="U367">
        <f t="shared" si="168"/>
        <v>0.442763789014469</v>
      </c>
      <c r="V367">
        <f t="shared" si="168"/>
        <v>0.496685442843868</v>
      </c>
      <c r="W367">
        <f t="shared" si="148"/>
        <v>0.678943344451691</v>
      </c>
    </row>
    <row r="368" ht="12" customHeight="1" spans="3:23">
      <c r="C368">
        <v>55</v>
      </c>
      <c r="E368">
        <f t="shared" ref="E368:V368" si="169">100*0.25*MAX(E266-0.06,0)*E164</f>
        <v>0</v>
      </c>
      <c r="F368">
        <f t="shared" si="169"/>
        <v>0.124181193387733</v>
      </c>
      <c r="G368">
        <f t="shared" si="169"/>
        <v>0</v>
      </c>
      <c r="H368">
        <f t="shared" si="169"/>
        <v>0</v>
      </c>
      <c r="I368">
        <f t="shared" si="169"/>
        <v>0</v>
      </c>
      <c r="J368">
        <f t="shared" si="169"/>
        <v>0</v>
      </c>
      <c r="K368">
        <f t="shared" si="169"/>
        <v>0</v>
      </c>
      <c r="L368">
        <f t="shared" si="169"/>
        <v>0</v>
      </c>
      <c r="M368">
        <f t="shared" si="169"/>
        <v>0</v>
      </c>
      <c r="N368">
        <f t="shared" si="169"/>
        <v>0</v>
      </c>
      <c r="O368">
        <f t="shared" si="169"/>
        <v>0</v>
      </c>
      <c r="P368">
        <f t="shared" si="169"/>
        <v>0</v>
      </c>
      <c r="Q368">
        <f t="shared" si="169"/>
        <v>0</v>
      </c>
      <c r="R368">
        <f t="shared" si="169"/>
        <v>0</v>
      </c>
      <c r="S368">
        <f t="shared" si="169"/>
        <v>0</v>
      </c>
      <c r="T368">
        <f t="shared" si="169"/>
        <v>0</v>
      </c>
      <c r="U368">
        <f t="shared" si="169"/>
        <v>0</v>
      </c>
      <c r="V368">
        <f t="shared" si="169"/>
        <v>0</v>
      </c>
      <c r="W368">
        <f t="shared" si="148"/>
        <v>0</v>
      </c>
    </row>
    <row r="369" ht="12" customHeight="1" spans="3:23">
      <c r="C369">
        <v>56</v>
      </c>
      <c r="E369">
        <f t="shared" ref="E369:V369" si="170">100*0.25*MAX(E267-0.06,0)*E165</f>
        <v>0</v>
      </c>
      <c r="F369">
        <f t="shared" si="170"/>
        <v>0</v>
      </c>
      <c r="G369">
        <f t="shared" si="170"/>
        <v>0</v>
      </c>
      <c r="H369">
        <f t="shared" si="170"/>
        <v>0.277026871106055</v>
      </c>
      <c r="I369">
        <f t="shared" si="170"/>
        <v>0.211645247688</v>
      </c>
      <c r="J369">
        <f t="shared" si="170"/>
        <v>0.677209088680069</v>
      </c>
      <c r="K369">
        <f t="shared" si="170"/>
        <v>0.611995908535498</v>
      </c>
      <c r="L369">
        <f t="shared" si="170"/>
        <v>0.350004023990052</v>
      </c>
      <c r="M369">
        <f t="shared" si="170"/>
        <v>0.222291728859496</v>
      </c>
      <c r="N369">
        <f t="shared" si="170"/>
        <v>0.289804644227984</v>
      </c>
      <c r="O369">
        <f t="shared" si="170"/>
        <v>0.0200414366302507</v>
      </c>
      <c r="P369">
        <f t="shared" si="170"/>
        <v>0</v>
      </c>
      <c r="Q369">
        <f t="shared" si="170"/>
        <v>0</v>
      </c>
      <c r="R369">
        <f t="shared" si="170"/>
        <v>0</v>
      </c>
      <c r="S369">
        <f t="shared" si="170"/>
        <v>0</v>
      </c>
      <c r="T369">
        <f t="shared" si="170"/>
        <v>0</v>
      </c>
      <c r="U369">
        <f t="shared" si="170"/>
        <v>0</v>
      </c>
      <c r="V369">
        <f t="shared" si="170"/>
        <v>0</v>
      </c>
      <c r="W369">
        <f t="shared" si="148"/>
        <v>0</v>
      </c>
    </row>
    <row r="370" ht="12" customHeight="1" spans="3:23">
      <c r="C370">
        <v>57</v>
      </c>
      <c r="E370">
        <f t="shared" ref="E370:V370" si="171">100*0.25*MAX(E268-0.06,0)*E166</f>
        <v>0</v>
      </c>
      <c r="F370">
        <f t="shared" si="171"/>
        <v>0</v>
      </c>
      <c r="G370">
        <f t="shared" si="171"/>
        <v>0</v>
      </c>
      <c r="H370">
        <f t="shared" si="171"/>
        <v>0</v>
      </c>
      <c r="I370">
        <f t="shared" si="171"/>
        <v>0</v>
      </c>
      <c r="J370">
        <f t="shared" si="171"/>
        <v>0</v>
      </c>
      <c r="K370">
        <f t="shared" si="171"/>
        <v>0</v>
      </c>
      <c r="L370">
        <f t="shared" si="171"/>
        <v>0.0589372370099198</v>
      </c>
      <c r="M370">
        <f t="shared" si="171"/>
        <v>0</v>
      </c>
      <c r="N370">
        <f t="shared" si="171"/>
        <v>0</v>
      </c>
      <c r="O370">
        <f t="shared" si="171"/>
        <v>0.345340973640384</v>
      </c>
      <c r="P370">
        <f t="shared" si="171"/>
        <v>0.291588491649256</v>
      </c>
      <c r="Q370">
        <f t="shared" si="171"/>
        <v>0.53658062426071</v>
      </c>
      <c r="R370">
        <f t="shared" si="171"/>
        <v>0.313342554953382</v>
      </c>
      <c r="S370">
        <f t="shared" si="171"/>
        <v>0.347882977447015</v>
      </c>
      <c r="T370">
        <f t="shared" si="171"/>
        <v>0.494418893809097</v>
      </c>
      <c r="U370">
        <f t="shared" si="171"/>
        <v>0.618773873687596</v>
      </c>
      <c r="V370">
        <f t="shared" si="171"/>
        <v>0.540564378616181</v>
      </c>
      <c r="W370">
        <f t="shared" si="148"/>
        <v>0.643709089995066</v>
      </c>
    </row>
    <row r="371" ht="12" customHeight="1" spans="3:23">
      <c r="C371">
        <v>58</v>
      </c>
      <c r="E371">
        <f t="shared" ref="E371:V371" si="172">100*0.25*MAX(E269-0.06,0)*E167</f>
        <v>0</v>
      </c>
      <c r="F371">
        <f t="shared" si="172"/>
        <v>0</v>
      </c>
      <c r="G371">
        <f t="shared" si="172"/>
        <v>0</v>
      </c>
      <c r="H371">
        <f t="shared" si="172"/>
        <v>0</v>
      </c>
      <c r="I371">
        <f t="shared" si="172"/>
        <v>0</v>
      </c>
      <c r="J371">
        <f t="shared" si="172"/>
        <v>0</v>
      </c>
      <c r="K371">
        <f t="shared" si="172"/>
        <v>0</v>
      </c>
      <c r="L371">
        <f t="shared" si="172"/>
        <v>0</v>
      </c>
      <c r="M371">
        <f t="shared" si="172"/>
        <v>0</v>
      </c>
      <c r="N371">
        <f t="shared" si="172"/>
        <v>0</v>
      </c>
      <c r="O371">
        <f t="shared" si="172"/>
        <v>0</v>
      </c>
      <c r="P371">
        <f t="shared" si="172"/>
        <v>0</v>
      </c>
      <c r="Q371">
        <f t="shared" si="172"/>
        <v>0</v>
      </c>
      <c r="R371">
        <f t="shared" si="172"/>
        <v>0</v>
      </c>
      <c r="S371">
        <f t="shared" si="172"/>
        <v>0</v>
      </c>
      <c r="T371">
        <f t="shared" si="172"/>
        <v>0</v>
      </c>
      <c r="U371">
        <f t="shared" si="172"/>
        <v>0</v>
      </c>
      <c r="V371">
        <f t="shared" si="172"/>
        <v>0</v>
      </c>
      <c r="W371">
        <f t="shared" si="148"/>
        <v>0</v>
      </c>
    </row>
    <row r="372" ht="12" customHeight="1" spans="3:23">
      <c r="C372">
        <v>59</v>
      </c>
      <c r="E372">
        <f t="shared" ref="E372:V372" si="173">100*0.25*MAX(E270-0.06,0)*E168</f>
        <v>0</v>
      </c>
      <c r="F372">
        <f t="shared" si="173"/>
        <v>0</v>
      </c>
      <c r="G372">
        <f t="shared" si="173"/>
        <v>0</v>
      </c>
      <c r="H372">
        <f t="shared" si="173"/>
        <v>0</v>
      </c>
      <c r="I372">
        <f t="shared" si="173"/>
        <v>0.356122768063154</v>
      </c>
      <c r="J372">
        <f t="shared" si="173"/>
        <v>0.113436993159796</v>
      </c>
      <c r="K372">
        <f t="shared" si="173"/>
        <v>0.203131929037817</v>
      </c>
      <c r="L372">
        <f t="shared" si="173"/>
        <v>0.28111991938222</v>
      </c>
      <c r="M372">
        <f t="shared" si="173"/>
        <v>0.61971166891089</v>
      </c>
      <c r="N372">
        <f t="shared" si="173"/>
        <v>0.869296155469613</v>
      </c>
      <c r="O372">
        <f t="shared" si="173"/>
        <v>1.30795643100399</v>
      </c>
      <c r="P372">
        <f t="shared" si="173"/>
        <v>2.3902886086855</v>
      </c>
      <c r="Q372">
        <f t="shared" si="173"/>
        <v>1.85557551222132</v>
      </c>
      <c r="R372">
        <f t="shared" si="173"/>
        <v>1.83600784214459</v>
      </c>
      <c r="S372">
        <f t="shared" si="173"/>
        <v>2.07003069971378</v>
      </c>
      <c r="T372">
        <f t="shared" si="173"/>
        <v>1.77287479957874</v>
      </c>
      <c r="U372">
        <f t="shared" si="173"/>
        <v>2.15683982660904</v>
      </c>
      <c r="V372">
        <f t="shared" si="173"/>
        <v>1.94339976839135</v>
      </c>
      <c r="W372">
        <f t="shared" si="148"/>
        <v>0.841088952710564</v>
      </c>
    </row>
    <row r="373" ht="12" customHeight="1" spans="3:23">
      <c r="C373">
        <v>60</v>
      </c>
      <c r="E373">
        <f t="shared" ref="E373:V373" si="174">100*0.25*MAX(E271-0.06,0)*E169</f>
        <v>0</v>
      </c>
      <c r="F373">
        <f t="shared" si="174"/>
        <v>0</v>
      </c>
      <c r="G373">
        <f t="shared" si="174"/>
        <v>0</v>
      </c>
      <c r="H373">
        <f t="shared" si="174"/>
        <v>0</v>
      </c>
      <c r="I373">
        <f t="shared" si="174"/>
        <v>0</v>
      </c>
      <c r="J373">
        <f t="shared" si="174"/>
        <v>0</v>
      </c>
      <c r="K373">
        <f t="shared" si="174"/>
        <v>0</v>
      </c>
      <c r="L373">
        <f t="shared" si="174"/>
        <v>0</v>
      </c>
      <c r="M373">
        <f t="shared" si="174"/>
        <v>0</v>
      </c>
      <c r="N373">
        <f t="shared" si="174"/>
        <v>0</v>
      </c>
      <c r="O373">
        <f t="shared" si="174"/>
        <v>0</v>
      </c>
      <c r="P373">
        <f t="shared" si="174"/>
        <v>0</v>
      </c>
      <c r="Q373">
        <f t="shared" si="174"/>
        <v>0</v>
      </c>
      <c r="R373">
        <f t="shared" si="174"/>
        <v>0</v>
      </c>
      <c r="S373">
        <f t="shared" si="174"/>
        <v>0</v>
      </c>
      <c r="T373">
        <f t="shared" si="174"/>
        <v>0</v>
      </c>
      <c r="U373">
        <f t="shared" si="174"/>
        <v>0</v>
      </c>
      <c r="V373">
        <f t="shared" si="174"/>
        <v>0</v>
      </c>
      <c r="W373">
        <f t="shared" si="148"/>
        <v>0</v>
      </c>
    </row>
    <row r="374" ht="12" customHeight="1" spans="3:23">
      <c r="C374">
        <v>61</v>
      </c>
      <c r="E374">
        <f t="shared" ref="E374:V374" si="175">100*0.25*MAX(E272-0.06,0)*E170</f>
        <v>0</v>
      </c>
      <c r="F374">
        <f t="shared" si="175"/>
        <v>0</v>
      </c>
      <c r="G374">
        <f t="shared" si="175"/>
        <v>0</v>
      </c>
      <c r="H374">
        <f t="shared" si="175"/>
        <v>0</v>
      </c>
      <c r="I374">
        <f t="shared" si="175"/>
        <v>0</v>
      </c>
      <c r="J374">
        <f t="shared" si="175"/>
        <v>0</v>
      </c>
      <c r="K374">
        <f t="shared" si="175"/>
        <v>0</v>
      </c>
      <c r="L374">
        <f t="shared" si="175"/>
        <v>0</v>
      </c>
      <c r="M374">
        <f t="shared" si="175"/>
        <v>0</v>
      </c>
      <c r="N374">
        <f t="shared" si="175"/>
        <v>0</v>
      </c>
      <c r="O374">
        <f t="shared" si="175"/>
        <v>0</v>
      </c>
      <c r="P374">
        <f t="shared" si="175"/>
        <v>0</v>
      </c>
      <c r="Q374">
        <f t="shared" si="175"/>
        <v>0</v>
      </c>
      <c r="R374">
        <f t="shared" si="175"/>
        <v>0</v>
      </c>
      <c r="S374">
        <f t="shared" si="175"/>
        <v>0</v>
      </c>
      <c r="T374">
        <f t="shared" si="175"/>
        <v>0</v>
      </c>
      <c r="U374">
        <f t="shared" si="175"/>
        <v>0</v>
      </c>
      <c r="V374">
        <f t="shared" si="175"/>
        <v>0</v>
      </c>
      <c r="W374">
        <f t="shared" si="148"/>
        <v>0</v>
      </c>
    </row>
    <row r="375" ht="12" customHeight="1" spans="3:23">
      <c r="C375">
        <v>62</v>
      </c>
      <c r="E375">
        <f t="shared" ref="E375:V375" si="176">100*0.25*MAX(E273-0.06,0)*E171</f>
        <v>0</v>
      </c>
      <c r="F375">
        <f t="shared" si="176"/>
        <v>0</v>
      </c>
      <c r="G375">
        <f t="shared" si="176"/>
        <v>0</v>
      </c>
      <c r="H375">
        <f t="shared" si="176"/>
        <v>0</v>
      </c>
      <c r="I375">
        <f t="shared" si="176"/>
        <v>0</v>
      </c>
      <c r="J375">
        <f t="shared" si="176"/>
        <v>0.0547616854363962</v>
      </c>
      <c r="K375">
        <f t="shared" si="176"/>
        <v>0.130778605859673</v>
      </c>
      <c r="L375">
        <f t="shared" si="176"/>
        <v>0.680150516494403</v>
      </c>
      <c r="M375">
        <f t="shared" si="176"/>
        <v>0.56950522807693</v>
      </c>
      <c r="N375">
        <f t="shared" si="176"/>
        <v>0.500599253612641</v>
      </c>
      <c r="O375">
        <f t="shared" si="176"/>
        <v>0.0358009350491187</v>
      </c>
      <c r="P375">
        <f t="shared" si="176"/>
        <v>0</v>
      </c>
      <c r="Q375">
        <f t="shared" si="176"/>
        <v>0.341351633277379</v>
      </c>
      <c r="R375">
        <f t="shared" si="176"/>
        <v>0.642509890576224</v>
      </c>
      <c r="S375">
        <f t="shared" si="176"/>
        <v>0.459239877121515</v>
      </c>
      <c r="T375">
        <f t="shared" si="176"/>
        <v>0.197451929765182</v>
      </c>
      <c r="U375">
        <f t="shared" si="176"/>
        <v>0.122164953162705</v>
      </c>
      <c r="V375">
        <f t="shared" si="176"/>
        <v>0.433853510904294</v>
      </c>
      <c r="W375">
        <f t="shared" si="148"/>
        <v>0.285307889468858</v>
      </c>
    </row>
    <row r="376" ht="12" customHeight="1" spans="3:23">
      <c r="C376">
        <v>63</v>
      </c>
      <c r="E376">
        <f t="shared" ref="E376:V376" si="177">100*0.25*MAX(E274-0.06,0)*E172</f>
        <v>0</v>
      </c>
      <c r="F376">
        <f t="shared" si="177"/>
        <v>0</v>
      </c>
      <c r="G376">
        <f t="shared" si="177"/>
        <v>0.0163993571338372</v>
      </c>
      <c r="H376">
        <f t="shared" si="177"/>
        <v>0.105655355579139</v>
      </c>
      <c r="I376">
        <f t="shared" si="177"/>
        <v>0</v>
      </c>
      <c r="J376">
        <f t="shared" si="177"/>
        <v>0</v>
      </c>
      <c r="K376">
        <f t="shared" si="177"/>
        <v>0</v>
      </c>
      <c r="L376">
        <f t="shared" si="177"/>
        <v>0</v>
      </c>
      <c r="M376">
        <f t="shared" si="177"/>
        <v>0</v>
      </c>
      <c r="N376">
        <f t="shared" si="177"/>
        <v>0</v>
      </c>
      <c r="O376">
        <f t="shared" si="177"/>
        <v>0</v>
      </c>
      <c r="P376">
        <f t="shared" si="177"/>
        <v>0</v>
      </c>
      <c r="Q376">
        <f t="shared" si="177"/>
        <v>0.0185123031074207</v>
      </c>
      <c r="R376">
        <f t="shared" si="177"/>
        <v>0.248853653678406</v>
      </c>
      <c r="S376">
        <f t="shared" si="177"/>
        <v>0</v>
      </c>
      <c r="T376">
        <f t="shared" si="177"/>
        <v>0.363455912120741</v>
      </c>
      <c r="U376">
        <f t="shared" si="177"/>
        <v>0.06529117938244</v>
      </c>
      <c r="V376">
        <f t="shared" si="177"/>
        <v>0.41526043426786</v>
      </c>
      <c r="W376">
        <f t="shared" si="148"/>
        <v>0.137044438586542</v>
      </c>
    </row>
    <row r="377" ht="12" customHeight="1" spans="3:23">
      <c r="C377">
        <v>64</v>
      </c>
      <c r="E377">
        <f t="shared" ref="E377:V377" si="178">100*0.25*MAX(E275-0.06,0)*E173</f>
        <v>0</v>
      </c>
      <c r="F377">
        <f t="shared" si="178"/>
        <v>0</v>
      </c>
      <c r="G377">
        <f t="shared" si="178"/>
        <v>0</v>
      </c>
      <c r="H377">
        <f t="shared" si="178"/>
        <v>0</v>
      </c>
      <c r="I377">
        <f t="shared" si="178"/>
        <v>0</v>
      </c>
      <c r="J377">
        <f t="shared" si="178"/>
        <v>0</v>
      </c>
      <c r="K377">
        <f t="shared" si="178"/>
        <v>0</v>
      </c>
      <c r="L377">
        <f t="shared" si="178"/>
        <v>0</v>
      </c>
      <c r="M377">
        <f t="shared" si="178"/>
        <v>0</v>
      </c>
      <c r="N377">
        <f t="shared" si="178"/>
        <v>0</v>
      </c>
      <c r="O377">
        <f t="shared" si="178"/>
        <v>0</v>
      </c>
      <c r="P377">
        <f t="shared" si="178"/>
        <v>0.149378453972657</v>
      </c>
      <c r="Q377">
        <f t="shared" si="178"/>
        <v>0.0637598701467403</v>
      </c>
      <c r="R377">
        <f t="shared" si="178"/>
        <v>0.200827831394608</v>
      </c>
      <c r="S377">
        <f t="shared" si="178"/>
        <v>0.0494465892644118</v>
      </c>
      <c r="T377">
        <f t="shared" si="178"/>
        <v>0</v>
      </c>
      <c r="U377">
        <f t="shared" si="178"/>
        <v>0</v>
      </c>
      <c r="V377">
        <f t="shared" si="178"/>
        <v>0.0691829532828196</v>
      </c>
      <c r="W377">
        <f t="shared" si="148"/>
        <v>0</v>
      </c>
    </row>
    <row r="378" ht="12" customHeight="1" spans="3:23">
      <c r="C378">
        <v>65</v>
      </c>
      <c r="E378">
        <f t="shared" ref="E378:V378" si="179">100*0.25*MAX(E276-0.06,0)*E174</f>
        <v>0</v>
      </c>
      <c r="F378">
        <f t="shared" si="179"/>
        <v>0</v>
      </c>
      <c r="G378">
        <f t="shared" si="179"/>
        <v>0.238468077078482</v>
      </c>
      <c r="H378">
        <f t="shared" si="179"/>
        <v>0.154361230304305</v>
      </c>
      <c r="I378">
        <f t="shared" si="179"/>
        <v>0</v>
      </c>
      <c r="J378">
        <f t="shared" si="179"/>
        <v>0</v>
      </c>
      <c r="K378">
        <f t="shared" si="179"/>
        <v>0.075312556944336</v>
      </c>
      <c r="L378">
        <f t="shared" si="179"/>
        <v>0.151921452704553</v>
      </c>
      <c r="M378">
        <f t="shared" si="179"/>
        <v>0.458612982950626</v>
      </c>
      <c r="N378">
        <f t="shared" si="179"/>
        <v>0.299663480107153</v>
      </c>
      <c r="O378">
        <f t="shared" si="179"/>
        <v>0.0283919793174858</v>
      </c>
      <c r="P378">
        <f t="shared" si="179"/>
        <v>0.00940329917849694</v>
      </c>
      <c r="Q378">
        <f t="shared" si="179"/>
        <v>0</v>
      </c>
      <c r="R378">
        <f t="shared" si="179"/>
        <v>0</v>
      </c>
      <c r="S378">
        <f t="shared" si="179"/>
        <v>0</v>
      </c>
      <c r="T378">
        <f t="shared" si="179"/>
        <v>0.0967729185030636</v>
      </c>
      <c r="U378">
        <f t="shared" si="179"/>
        <v>0</v>
      </c>
      <c r="V378">
        <f t="shared" si="179"/>
        <v>0</v>
      </c>
      <c r="W378">
        <f t="shared" si="148"/>
        <v>0</v>
      </c>
    </row>
    <row r="379" ht="12" customHeight="1" spans="3:23">
      <c r="C379">
        <v>66</v>
      </c>
      <c r="E379">
        <f t="shared" ref="E379:V379" si="180">100*0.25*MAX(E277-0.06,0)*E175</f>
        <v>0</v>
      </c>
      <c r="F379">
        <f t="shared" si="180"/>
        <v>0</v>
      </c>
      <c r="G379">
        <f t="shared" si="180"/>
        <v>0</v>
      </c>
      <c r="H379">
        <f t="shared" si="180"/>
        <v>0</v>
      </c>
      <c r="I379">
        <f t="shared" si="180"/>
        <v>0</v>
      </c>
      <c r="J379">
        <f t="shared" si="180"/>
        <v>0</v>
      </c>
      <c r="K379">
        <f t="shared" si="180"/>
        <v>0</v>
      </c>
      <c r="L379">
        <f t="shared" si="180"/>
        <v>0</v>
      </c>
      <c r="M379">
        <f t="shared" si="180"/>
        <v>0</v>
      </c>
      <c r="N379">
        <f t="shared" si="180"/>
        <v>0</v>
      </c>
      <c r="O379">
        <f t="shared" si="180"/>
        <v>0</v>
      </c>
      <c r="P379">
        <f t="shared" si="180"/>
        <v>0</v>
      </c>
      <c r="Q379">
        <f t="shared" si="180"/>
        <v>0</v>
      </c>
      <c r="R379">
        <f t="shared" si="180"/>
        <v>0.0139820990372152</v>
      </c>
      <c r="S379">
        <f t="shared" si="180"/>
        <v>0.11946739086447</v>
      </c>
      <c r="T379">
        <f t="shared" si="180"/>
        <v>0.28716113146674</v>
      </c>
      <c r="U379">
        <f t="shared" si="180"/>
        <v>0</v>
      </c>
      <c r="V379">
        <f t="shared" si="180"/>
        <v>0</v>
      </c>
      <c r="W379">
        <f t="shared" ref="W379:W410" si="181">100*0.25*MAX(W277-0.06,0)*W175</f>
        <v>0</v>
      </c>
    </row>
    <row r="380" ht="12" customHeight="1" spans="3:23">
      <c r="C380">
        <v>67</v>
      </c>
      <c r="E380">
        <f t="shared" ref="E380:V380" si="182">100*0.25*MAX(E278-0.06,0)*E176</f>
        <v>0</v>
      </c>
      <c r="F380">
        <f t="shared" si="182"/>
        <v>0</v>
      </c>
      <c r="G380">
        <f t="shared" si="182"/>
        <v>0</v>
      </c>
      <c r="H380">
        <f t="shared" si="182"/>
        <v>0</v>
      </c>
      <c r="I380">
        <f t="shared" si="182"/>
        <v>0</v>
      </c>
      <c r="J380">
        <f t="shared" si="182"/>
        <v>0</v>
      </c>
      <c r="K380">
        <f t="shared" si="182"/>
        <v>0</v>
      </c>
      <c r="L380">
        <f t="shared" si="182"/>
        <v>0</v>
      </c>
      <c r="M380">
        <f t="shared" si="182"/>
        <v>0</v>
      </c>
      <c r="N380">
        <f t="shared" si="182"/>
        <v>0</v>
      </c>
      <c r="O380">
        <f t="shared" si="182"/>
        <v>0</v>
      </c>
      <c r="P380">
        <f t="shared" si="182"/>
        <v>0</v>
      </c>
      <c r="Q380">
        <f t="shared" si="182"/>
        <v>0</v>
      </c>
      <c r="R380">
        <f t="shared" si="182"/>
        <v>0</v>
      </c>
      <c r="S380">
        <f t="shared" si="182"/>
        <v>0</v>
      </c>
      <c r="T380">
        <f t="shared" si="182"/>
        <v>0</v>
      </c>
      <c r="U380">
        <f t="shared" si="182"/>
        <v>0.0852628834769181</v>
      </c>
      <c r="V380">
        <f t="shared" si="182"/>
        <v>0.492501843529989</v>
      </c>
      <c r="W380">
        <f t="shared" si="181"/>
        <v>0.858043767011688</v>
      </c>
    </row>
    <row r="381" ht="12" customHeight="1" spans="3:23">
      <c r="C381">
        <v>68</v>
      </c>
      <c r="E381">
        <f t="shared" ref="E381:V381" si="183">100*0.25*MAX(E279-0.06,0)*E177</f>
        <v>0</v>
      </c>
      <c r="F381">
        <f t="shared" si="183"/>
        <v>0</v>
      </c>
      <c r="G381">
        <f t="shared" si="183"/>
        <v>0</v>
      </c>
      <c r="H381">
        <f t="shared" si="183"/>
        <v>0</v>
      </c>
      <c r="I381">
        <f t="shared" si="183"/>
        <v>0</v>
      </c>
      <c r="J381">
        <f t="shared" si="183"/>
        <v>0</v>
      </c>
      <c r="K381">
        <f t="shared" si="183"/>
        <v>0</v>
      </c>
      <c r="L381">
        <f t="shared" si="183"/>
        <v>0</v>
      </c>
      <c r="M381">
        <f t="shared" si="183"/>
        <v>0</v>
      </c>
      <c r="N381">
        <f t="shared" si="183"/>
        <v>0</v>
      </c>
      <c r="O381">
        <f t="shared" si="183"/>
        <v>0.0285666710805824</v>
      </c>
      <c r="P381">
        <f t="shared" si="183"/>
        <v>0</v>
      </c>
      <c r="Q381">
        <f t="shared" si="183"/>
        <v>0</v>
      </c>
      <c r="R381">
        <f t="shared" si="183"/>
        <v>0</v>
      </c>
      <c r="S381">
        <f t="shared" si="183"/>
        <v>0</v>
      </c>
      <c r="T381">
        <f t="shared" si="183"/>
        <v>0</v>
      </c>
      <c r="U381">
        <f t="shared" si="183"/>
        <v>0</v>
      </c>
      <c r="V381">
        <f t="shared" si="183"/>
        <v>0</v>
      </c>
      <c r="W381">
        <f t="shared" si="181"/>
        <v>0.035321019262927</v>
      </c>
    </row>
    <row r="382" ht="12" customHeight="1" spans="3:23">
      <c r="C382">
        <v>69</v>
      </c>
      <c r="E382">
        <f t="shared" ref="E382:V382" si="184">100*0.25*MAX(E280-0.06,0)*E178</f>
        <v>0</v>
      </c>
      <c r="F382">
        <f t="shared" si="184"/>
        <v>0</v>
      </c>
      <c r="G382">
        <f t="shared" si="184"/>
        <v>0</v>
      </c>
      <c r="H382">
        <f t="shared" si="184"/>
        <v>0</v>
      </c>
      <c r="I382">
        <f t="shared" si="184"/>
        <v>0</v>
      </c>
      <c r="J382">
        <f t="shared" si="184"/>
        <v>0</v>
      </c>
      <c r="K382">
        <f t="shared" si="184"/>
        <v>0</v>
      </c>
      <c r="L382">
        <f t="shared" si="184"/>
        <v>0.0955686368925767</v>
      </c>
      <c r="M382">
        <f t="shared" si="184"/>
        <v>0</v>
      </c>
      <c r="N382">
        <f t="shared" si="184"/>
        <v>0</v>
      </c>
      <c r="O382">
        <f t="shared" si="184"/>
        <v>0</v>
      </c>
      <c r="P382">
        <f t="shared" si="184"/>
        <v>0</v>
      </c>
      <c r="Q382">
        <f t="shared" si="184"/>
        <v>0</v>
      </c>
      <c r="R382">
        <f t="shared" si="184"/>
        <v>0</v>
      </c>
      <c r="S382">
        <f t="shared" si="184"/>
        <v>0</v>
      </c>
      <c r="T382">
        <f t="shared" si="184"/>
        <v>0</v>
      </c>
      <c r="U382">
        <f t="shared" si="184"/>
        <v>0.0294055165662203</v>
      </c>
      <c r="V382">
        <f t="shared" si="184"/>
        <v>0.199710171245916</v>
      </c>
      <c r="W382">
        <f t="shared" si="181"/>
        <v>0.643797899595882</v>
      </c>
    </row>
    <row r="383" ht="12" customHeight="1" spans="3:23">
      <c r="C383">
        <v>70</v>
      </c>
      <c r="E383">
        <f t="shared" ref="E383:V383" si="185">100*0.25*MAX(E281-0.06,0)*E179</f>
        <v>0</v>
      </c>
      <c r="F383">
        <f t="shared" si="185"/>
        <v>0</v>
      </c>
      <c r="G383">
        <f t="shared" si="185"/>
        <v>0</v>
      </c>
      <c r="H383">
        <f t="shared" si="185"/>
        <v>0</v>
      </c>
      <c r="I383">
        <f t="shared" si="185"/>
        <v>0</v>
      </c>
      <c r="J383">
        <f t="shared" si="185"/>
        <v>0</v>
      </c>
      <c r="K383">
        <f t="shared" si="185"/>
        <v>0</v>
      </c>
      <c r="L383">
        <f t="shared" si="185"/>
        <v>0</v>
      </c>
      <c r="M383">
        <f t="shared" si="185"/>
        <v>0</v>
      </c>
      <c r="N383">
        <f t="shared" si="185"/>
        <v>0</v>
      </c>
      <c r="O383">
        <f t="shared" si="185"/>
        <v>0</v>
      </c>
      <c r="P383">
        <f t="shared" si="185"/>
        <v>0</v>
      </c>
      <c r="Q383">
        <f t="shared" si="185"/>
        <v>0</v>
      </c>
      <c r="R383">
        <f t="shared" si="185"/>
        <v>0</v>
      </c>
      <c r="S383">
        <f t="shared" si="185"/>
        <v>0</v>
      </c>
      <c r="T383">
        <f t="shared" si="185"/>
        <v>0</v>
      </c>
      <c r="U383">
        <f t="shared" si="185"/>
        <v>0</v>
      </c>
      <c r="V383">
        <f t="shared" si="185"/>
        <v>0</v>
      </c>
      <c r="W383">
        <f t="shared" si="181"/>
        <v>0</v>
      </c>
    </row>
    <row r="384" ht="12" customHeight="1" spans="3:23">
      <c r="C384">
        <v>71</v>
      </c>
      <c r="E384">
        <f t="shared" ref="E384:V384" si="186">100*0.25*MAX(E282-0.06,0)*E180</f>
        <v>0</v>
      </c>
      <c r="F384">
        <f t="shared" si="186"/>
        <v>0</v>
      </c>
      <c r="G384">
        <f t="shared" si="186"/>
        <v>0</v>
      </c>
      <c r="H384">
        <f t="shared" si="186"/>
        <v>0</v>
      </c>
      <c r="I384">
        <f t="shared" si="186"/>
        <v>0</v>
      </c>
      <c r="J384">
        <f t="shared" si="186"/>
        <v>0</v>
      </c>
      <c r="K384">
        <f t="shared" si="186"/>
        <v>0</v>
      </c>
      <c r="L384">
        <f t="shared" si="186"/>
        <v>0</v>
      </c>
      <c r="M384">
        <f t="shared" si="186"/>
        <v>0</v>
      </c>
      <c r="N384">
        <f t="shared" si="186"/>
        <v>0</v>
      </c>
      <c r="O384">
        <f t="shared" si="186"/>
        <v>0</v>
      </c>
      <c r="P384">
        <f t="shared" si="186"/>
        <v>0</v>
      </c>
      <c r="Q384">
        <f t="shared" si="186"/>
        <v>0</v>
      </c>
      <c r="R384">
        <f t="shared" si="186"/>
        <v>0</v>
      </c>
      <c r="S384">
        <f t="shared" si="186"/>
        <v>0</v>
      </c>
      <c r="T384">
        <f t="shared" si="186"/>
        <v>0</v>
      </c>
      <c r="U384">
        <f t="shared" si="186"/>
        <v>0</v>
      </c>
      <c r="V384">
        <f t="shared" si="186"/>
        <v>0</v>
      </c>
      <c r="W384">
        <f t="shared" si="181"/>
        <v>0</v>
      </c>
    </row>
    <row r="385" ht="12" customHeight="1" spans="3:23">
      <c r="C385">
        <v>72</v>
      </c>
      <c r="E385">
        <f t="shared" ref="E385:V385" si="187">100*0.25*MAX(E283-0.06,0)*E181</f>
        <v>0</v>
      </c>
      <c r="F385">
        <f t="shared" si="187"/>
        <v>0</v>
      </c>
      <c r="G385">
        <f t="shared" si="187"/>
        <v>0.0091468648288426</v>
      </c>
      <c r="H385">
        <f t="shared" si="187"/>
        <v>0.950096620659196</v>
      </c>
      <c r="I385">
        <f t="shared" si="187"/>
        <v>0.701156425715122</v>
      </c>
      <c r="J385">
        <f t="shared" si="187"/>
        <v>0.0280920600378231</v>
      </c>
      <c r="K385">
        <f t="shared" si="187"/>
        <v>0.0437017129797497</v>
      </c>
      <c r="L385">
        <f t="shared" si="187"/>
        <v>0.370562428755647</v>
      </c>
      <c r="M385">
        <f t="shared" si="187"/>
        <v>0.126963960114896</v>
      </c>
      <c r="N385">
        <f t="shared" si="187"/>
        <v>0.121065431477613</v>
      </c>
      <c r="O385">
        <f t="shared" si="187"/>
        <v>0</v>
      </c>
      <c r="P385">
        <f t="shared" si="187"/>
        <v>0</v>
      </c>
      <c r="Q385">
        <f t="shared" si="187"/>
        <v>0</v>
      </c>
      <c r="R385">
        <f t="shared" si="187"/>
        <v>0</v>
      </c>
      <c r="S385">
        <f t="shared" si="187"/>
        <v>0</v>
      </c>
      <c r="T385">
        <f t="shared" si="187"/>
        <v>0</v>
      </c>
      <c r="U385">
        <f t="shared" si="187"/>
        <v>0</v>
      </c>
      <c r="V385">
        <f t="shared" si="187"/>
        <v>0</v>
      </c>
      <c r="W385">
        <f t="shared" si="181"/>
        <v>0</v>
      </c>
    </row>
    <row r="386" ht="12" customHeight="1" spans="3:23">
      <c r="C386">
        <v>73</v>
      </c>
      <c r="E386">
        <f t="shared" ref="E386:V386" si="188">100*0.25*MAX(E284-0.06,0)*E182</f>
        <v>0</v>
      </c>
      <c r="F386">
        <f t="shared" si="188"/>
        <v>0</v>
      </c>
      <c r="G386">
        <f t="shared" si="188"/>
        <v>0</v>
      </c>
      <c r="H386">
        <f t="shared" si="188"/>
        <v>0.0145548679025118</v>
      </c>
      <c r="I386">
        <f t="shared" si="188"/>
        <v>0.303853453247389</v>
      </c>
      <c r="J386">
        <f t="shared" si="188"/>
        <v>0.500700828187618</v>
      </c>
      <c r="K386">
        <f t="shared" si="188"/>
        <v>0.258307581072776</v>
      </c>
      <c r="L386">
        <f t="shared" si="188"/>
        <v>1.07690235500184</v>
      </c>
      <c r="M386">
        <f t="shared" si="188"/>
        <v>1.51342732734537</v>
      </c>
      <c r="N386">
        <f t="shared" si="188"/>
        <v>2.21168157202115</v>
      </c>
      <c r="O386">
        <f t="shared" si="188"/>
        <v>1.7922521912447</v>
      </c>
      <c r="P386">
        <f t="shared" si="188"/>
        <v>1.96292037267734</v>
      </c>
      <c r="Q386">
        <f t="shared" si="188"/>
        <v>2.43281647943548</v>
      </c>
      <c r="R386">
        <f t="shared" si="188"/>
        <v>1.45731368797774</v>
      </c>
      <c r="S386">
        <f t="shared" si="188"/>
        <v>1.22193650359618</v>
      </c>
      <c r="T386">
        <f t="shared" si="188"/>
        <v>2.03134536827302</v>
      </c>
      <c r="U386">
        <f t="shared" si="188"/>
        <v>2.78274875477249</v>
      </c>
      <c r="V386">
        <f t="shared" si="188"/>
        <v>2.02536224293772</v>
      </c>
      <c r="W386">
        <f t="shared" si="181"/>
        <v>1.22547917830787</v>
      </c>
    </row>
    <row r="387" ht="12" customHeight="1" spans="3:23">
      <c r="C387">
        <v>74</v>
      </c>
      <c r="E387">
        <f t="shared" ref="E387:V387" si="189">100*0.25*MAX(E285-0.06,0)*E183</f>
        <v>0</v>
      </c>
      <c r="F387">
        <f t="shared" si="189"/>
        <v>0</v>
      </c>
      <c r="G387">
        <f t="shared" si="189"/>
        <v>0</v>
      </c>
      <c r="H387">
        <f t="shared" si="189"/>
        <v>0</v>
      </c>
      <c r="I387">
        <f t="shared" si="189"/>
        <v>0</v>
      </c>
      <c r="J387">
        <f t="shared" si="189"/>
        <v>0</v>
      </c>
      <c r="K387">
        <f t="shared" si="189"/>
        <v>0.187865558215684</v>
      </c>
      <c r="L387">
        <f t="shared" si="189"/>
        <v>0.231945061894817</v>
      </c>
      <c r="M387">
        <f t="shared" si="189"/>
        <v>0.333082572765724</v>
      </c>
      <c r="N387">
        <f t="shared" si="189"/>
        <v>0.4348269886409</v>
      </c>
      <c r="O387">
        <f t="shared" si="189"/>
        <v>0.583959434263186</v>
      </c>
      <c r="P387">
        <f t="shared" si="189"/>
        <v>0.52126143716516</v>
      </c>
      <c r="Q387">
        <f t="shared" si="189"/>
        <v>0.489880590911682</v>
      </c>
      <c r="R387">
        <f t="shared" si="189"/>
        <v>0.408557514141597</v>
      </c>
      <c r="S387">
        <f t="shared" si="189"/>
        <v>0.716639201399449</v>
      </c>
      <c r="T387">
        <f t="shared" si="189"/>
        <v>0.475883671780974</v>
      </c>
      <c r="U387">
        <f t="shared" si="189"/>
        <v>0.671493421580802</v>
      </c>
      <c r="V387">
        <f t="shared" si="189"/>
        <v>0.786140688030236</v>
      </c>
      <c r="W387">
        <f t="shared" si="181"/>
        <v>1.02179833943296</v>
      </c>
    </row>
    <row r="388" ht="12" customHeight="1" spans="3:23">
      <c r="C388">
        <v>75</v>
      </c>
      <c r="E388">
        <f t="shared" ref="E388:V388" si="190">100*0.25*MAX(E286-0.06,0)*E184</f>
        <v>0</v>
      </c>
      <c r="F388">
        <f t="shared" si="190"/>
        <v>0</v>
      </c>
      <c r="G388">
        <f t="shared" si="190"/>
        <v>0</v>
      </c>
      <c r="H388">
        <f t="shared" si="190"/>
        <v>0</v>
      </c>
      <c r="I388">
        <f t="shared" si="190"/>
        <v>0</v>
      </c>
      <c r="J388">
        <f t="shared" si="190"/>
        <v>0</v>
      </c>
      <c r="K388">
        <f t="shared" si="190"/>
        <v>0</v>
      </c>
      <c r="L388">
        <f t="shared" si="190"/>
        <v>0</v>
      </c>
      <c r="M388">
        <f t="shared" si="190"/>
        <v>0</v>
      </c>
      <c r="N388">
        <f t="shared" si="190"/>
        <v>0</v>
      </c>
      <c r="O388">
        <f t="shared" si="190"/>
        <v>0</v>
      </c>
      <c r="P388">
        <f t="shared" si="190"/>
        <v>0</v>
      </c>
      <c r="Q388">
        <f t="shared" si="190"/>
        <v>0</v>
      </c>
      <c r="R388">
        <f t="shared" si="190"/>
        <v>0</v>
      </c>
      <c r="S388">
        <f t="shared" si="190"/>
        <v>0</v>
      </c>
      <c r="T388">
        <f t="shared" si="190"/>
        <v>0</v>
      </c>
      <c r="U388">
        <f t="shared" si="190"/>
        <v>0</v>
      </c>
      <c r="V388">
        <f t="shared" si="190"/>
        <v>0</v>
      </c>
      <c r="W388">
        <f t="shared" si="181"/>
        <v>0</v>
      </c>
    </row>
    <row r="389" ht="12" customHeight="1" spans="3:23">
      <c r="C389">
        <v>76</v>
      </c>
      <c r="E389">
        <f t="shared" ref="E389:V389" si="191">100*0.25*MAX(E287-0.06,0)*E185</f>
        <v>0</v>
      </c>
      <c r="F389">
        <f t="shared" si="191"/>
        <v>0</v>
      </c>
      <c r="G389">
        <f t="shared" si="191"/>
        <v>0</v>
      </c>
      <c r="H389">
        <f t="shared" si="191"/>
        <v>0</v>
      </c>
      <c r="I389">
        <f t="shared" si="191"/>
        <v>0</v>
      </c>
      <c r="J389">
        <f t="shared" si="191"/>
        <v>0</v>
      </c>
      <c r="K389">
        <f t="shared" si="191"/>
        <v>0</v>
      </c>
      <c r="L389">
        <f t="shared" si="191"/>
        <v>0</v>
      </c>
      <c r="M389">
        <f t="shared" si="191"/>
        <v>0</v>
      </c>
      <c r="N389">
        <f t="shared" si="191"/>
        <v>0</v>
      </c>
      <c r="O389">
        <f t="shared" si="191"/>
        <v>0</v>
      </c>
      <c r="P389">
        <f t="shared" si="191"/>
        <v>0.0363008086740681</v>
      </c>
      <c r="Q389">
        <f t="shared" si="191"/>
        <v>0.216191199387203</v>
      </c>
      <c r="R389">
        <f t="shared" si="191"/>
        <v>0.236349445271317</v>
      </c>
      <c r="S389">
        <f t="shared" si="191"/>
        <v>0.287722133165809</v>
      </c>
      <c r="T389">
        <f t="shared" si="191"/>
        <v>0.238130265827908</v>
      </c>
      <c r="U389">
        <f t="shared" si="191"/>
        <v>0.163414063605499</v>
      </c>
      <c r="V389">
        <f t="shared" si="191"/>
        <v>0</v>
      </c>
      <c r="W389">
        <f t="shared" si="181"/>
        <v>0</v>
      </c>
    </row>
    <row r="390" ht="12" customHeight="1" spans="3:23">
      <c r="C390">
        <v>77</v>
      </c>
      <c r="E390">
        <f t="shared" ref="E390:V390" si="192">100*0.25*MAX(E288-0.06,0)*E186</f>
        <v>0</v>
      </c>
      <c r="F390">
        <f t="shared" si="192"/>
        <v>0</v>
      </c>
      <c r="G390">
        <f t="shared" si="192"/>
        <v>0</v>
      </c>
      <c r="H390">
        <f t="shared" si="192"/>
        <v>0</v>
      </c>
      <c r="I390">
        <f t="shared" si="192"/>
        <v>0</v>
      </c>
      <c r="J390">
        <f t="shared" si="192"/>
        <v>0</v>
      </c>
      <c r="K390">
        <f t="shared" si="192"/>
        <v>0</v>
      </c>
      <c r="L390">
        <f t="shared" si="192"/>
        <v>0</v>
      </c>
      <c r="M390">
        <f t="shared" si="192"/>
        <v>0</v>
      </c>
      <c r="N390">
        <f t="shared" si="192"/>
        <v>0</v>
      </c>
      <c r="O390">
        <f t="shared" si="192"/>
        <v>0</v>
      </c>
      <c r="P390">
        <f t="shared" si="192"/>
        <v>0.325081936522133</v>
      </c>
      <c r="Q390">
        <f t="shared" si="192"/>
        <v>0.123681958513355</v>
      </c>
      <c r="R390">
        <f t="shared" si="192"/>
        <v>0.901933977246575</v>
      </c>
      <c r="S390">
        <f t="shared" si="192"/>
        <v>1.55137092894665</v>
      </c>
      <c r="T390">
        <f t="shared" si="192"/>
        <v>0.449385120019987</v>
      </c>
      <c r="U390">
        <f t="shared" si="192"/>
        <v>0.0678783770276289</v>
      </c>
      <c r="V390">
        <f t="shared" si="192"/>
        <v>0.171623932688581</v>
      </c>
      <c r="W390">
        <f t="shared" si="181"/>
        <v>0.129007084848139</v>
      </c>
    </row>
    <row r="391" ht="12" customHeight="1" spans="3:23">
      <c r="C391">
        <v>78</v>
      </c>
      <c r="E391">
        <f t="shared" ref="E391:V391" si="193">100*0.25*MAX(E289-0.06,0)*E187</f>
        <v>0</v>
      </c>
      <c r="F391">
        <f t="shared" si="193"/>
        <v>0</v>
      </c>
      <c r="G391">
        <f t="shared" si="193"/>
        <v>0</v>
      </c>
      <c r="H391">
        <f t="shared" si="193"/>
        <v>0</v>
      </c>
      <c r="I391">
        <f t="shared" si="193"/>
        <v>0</v>
      </c>
      <c r="J391">
        <f t="shared" si="193"/>
        <v>0</v>
      </c>
      <c r="K391">
        <f t="shared" si="193"/>
        <v>0</v>
      </c>
      <c r="L391">
        <f t="shared" si="193"/>
        <v>0</v>
      </c>
      <c r="M391">
        <f t="shared" si="193"/>
        <v>0</v>
      </c>
      <c r="N391">
        <f t="shared" si="193"/>
        <v>0.0642511310112004</v>
      </c>
      <c r="O391">
        <f t="shared" si="193"/>
        <v>0.319439094556148</v>
      </c>
      <c r="P391">
        <f t="shared" si="193"/>
        <v>0</v>
      </c>
      <c r="Q391">
        <f t="shared" si="193"/>
        <v>0</v>
      </c>
      <c r="R391">
        <f t="shared" si="193"/>
        <v>0</v>
      </c>
      <c r="S391">
        <f t="shared" si="193"/>
        <v>0</v>
      </c>
      <c r="T391">
        <f t="shared" si="193"/>
        <v>0.292011608958857</v>
      </c>
      <c r="U391">
        <f t="shared" si="193"/>
        <v>0.731951932802289</v>
      </c>
      <c r="V391">
        <f t="shared" si="193"/>
        <v>0.553804618087948</v>
      </c>
      <c r="W391">
        <f t="shared" si="181"/>
        <v>0.666654049733329</v>
      </c>
    </row>
    <row r="392" ht="12" customHeight="1" spans="3:23">
      <c r="C392">
        <v>79</v>
      </c>
      <c r="E392">
        <f t="shared" ref="E392:V392" si="194">100*0.25*MAX(E290-0.06,0)*E188</f>
        <v>0</v>
      </c>
      <c r="F392">
        <f t="shared" si="194"/>
        <v>0</v>
      </c>
      <c r="G392">
        <f t="shared" si="194"/>
        <v>0</v>
      </c>
      <c r="H392">
        <f t="shared" si="194"/>
        <v>0</v>
      </c>
      <c r="I392">
        <f t="shared" si="194"/>
        <v>0</v>
      </c>
      <c r="J392">
        <f t="shared" si="194"/>
        <v>0</v>
      </c>
      <c r="K392">
        <f t="shared" si="194"/>
        <v>0</v>
      </c>
      <c r="L392">
        <f t="shared" si="194"/>
        <v>0</v>
      </c>
      <c r="M392">
        <f t="shared" si="194"/>
        <v>0</v>
      </c>
      <c r="N392">
        <f t="shared" si="194"/>
        <v>0</v>
      </c>
      <c r="O392">
        <f t="shared" si="194"/>
        <v>0</v>
      </c>
      <c r="P392">
        <f t="shared" si="194"/>
        <v>0.282274252542475</v>
      </c>
      <c r="Q392">
        <f t="shared" si="194"/>
        <v>0.853705800647794</v>
      </c>
      <c r="R392">
        <f t="shared" si="194"/>
        <v>1.00310920399222</v>
      </c>
      <c r="S392">
        <f t="shared" si="194"/>
        <v>1.94239760788829</v>
      </c>
      <c r="T392">
        <f t="shared" si="194"/>
        <v>2.91781646829193</v>
      </c>
      <c r="U392">
        <f t="shared" si="194"/>
        <v>4.62550146851422</v>
      </c>
      <c r="V392">
        <f t="shared" si="194"/>
        <v>4.83759317218149</v>
      </c>
      <c r="W392">
        <f t="shared" si="181"/>
        <v>5.68825558429459</v>
      </c>
    </row>
    <row r="393" ht="12" customHeight="1" spans="3:23">
      <c r="C393">
        <v>80</v>
      </c>
      <c r="E393">
        <f t="shared" ref="E393:V393" si="195">100*0.25*MAX(E291-0.06,0)*E189</f>
        <v>0</v>
      </c>
      <c r="F393">
        <f t="shared" si="195"/>
        <v>0</v>
      </c>
      <c r="G393">
        <f t="shared" si="195"/>
        <v>0</v>
      </c>
      <c r="H393">
        <f t="shared" si="195"/>
        <v>0</v>
      </c>
      <c r="I393">
        <f t="shared" si="195"/>
        <v>0</v>
      </c>
      <c r="J393">
        <f t="shared" si="195"/>
        <v>0</v>
      </c>
      <c r="K393">
        <f t="shared" si="195"/>
        <v>0</v>
      </c>
      <c r="L393">
        <f t="shared" si="195"/>
        <v>0</v>
      </c>
      <c r="M393">
        <f t="shared" si="195"/>
        <v>0</v>
      </c>
      <c r="N393">
        <f t="shared" si="195"/>
        <v>0</v>
      </c>
      <c r="O393">
        <f t="shared" si="195"/>
        <v>0</v>
      </c>
      <c r="P393">
        <f t="shared" si="195"/>
        <v>0</v>
      </c>
      <c r="Q393">
        <f t="shared" si="195"/>
        <v>0</v>
      </c>
      <c r="R393">
        <f t="shared" si="195"/>
        <v>0</v>
      </c>
      <c r="S393">
        <f t="shared" si="195"/>
        <v>0</v>
      </c>
      <c r="T393">
        <f t="shared" si="195"/>
        <v>0</v>
      </c>
      <c r="U393">
        <f t="shared" si="195"/>
        <v>0</v>
      </c>
      <c r="V393">
        <f t="shared" si="195"/>
        <v>0</v>
      </c>
      <c r="W393">
        <f t="shared" si="181"/>
        <v>0</v>
      </c>
    </row>
    <row r="394" ht="12" customHeight="1" spans="3:23">
      <c r="C394">
        <v>81</v>
      </c>
      <c r="E394">
        <f t="shared" ref="E394:V394" si="196">100*0.25*MAX(E292-0.06,0)*E190</f>
        <v>0</v>
      </c>
      <c r="F394">
        <f t="shared" si="196"/>
        <v>0</v>
      </c>
      <c r="G394">
        <f t="shared" si="196"/>
        <v>0</v>
      </c>
      <c r="H394">
        <f t="shared" si="196"/>
        <v>0</v>
      </c>
      <c r="I394">
        <f t="shared" si="196"/>
        <v>0</v>
      </c>
      <c r="J394">
        <f t="shared" si="196"/>
        <v>0</v>
      </c>
      <c r="K394">
        <f t="shared" si="196"/>
        <v>0</v>
      </c>
      <c r="L394">
        <f t="shared" si="196"/>
        <v>0.144398608978946</v>
      </c>
      <c r="M394">
        <f t="shared" si="196"/>
        <v>0.142692531844526</v>
      </c>
      <c r="N394">
        <f t="shared" si="196"/>
        <v>0.403842028660236</v>
      </c>
      <c r="O394">
        <f t="shared" si="196"/>
        <v>0.362309284292482</v>
      </c>
      <c r="P394">
        <f t="shared" si="196"/>
        <v>0.297625630598997</v>
      </c>
      <c r="Q394">
        <f t="shared" si="196"/>
        <v>0.39040061942876</v>
      </c>
      <c r="R394">
        <f t="shared" si="196"/>
        <v>1.12851762169431</v>
      </c>
      <c r="S394">
        <f t="shared" si="196"/>
        <v>1.42453621829188</v>
      </c>
      <c r="T394">
        <f t="shared" si="196"/>
        <v>0.557870414393465</v>
      </c>
      <c r="U394">
        <f t="shared" si="196"/>
        <v>1.17289898681543</v>
      </c>
      <c r="V394">
        <f t="shared" si="196"/>
        <v>0.721497612442553</v>
      </c>
      <c r="W394">
        <f t="shared" si="181"/>
        <v>0.485002714892695</v>
      </c>
    </row>
    <row r="395" ht="12" customHeight="1" spans="3:23">
      <c r="C395">
        <v>82</v>
      </c>
      <c r="E395">
        <f t="shared" ref="E395:V395" si="197">100*0.25*MAX(E293-0.06,0)*E191</f>
        <v>0</v>
      </c>
      <c r="F395">
        <f t="shared" si="197"/>
        <v>0</v>
      </c>
      <c r="G395">
        <f t="shared" si="197"/>
        <v>0</v>
      </c>
      <c r="H395">
        <f t="shared" si="197"/>
        <v>0</v>
      </c>
      <c r="I395">
        <f t="shared" si="197"/>
        <v>0.299552528122645</v>
      </c>
      <c r="J395">
        <f t="shared" si="197"/>
        <v>0.0523957042516818</v>
      </c>
      <c r="K395">
        <f t="shared" si="197"/>
        <v>0</v>
      </c>
      <c r="L395">
        <f t="shared" si="197"/>
        <v>0</v>
      </c>
      <c r="M395">
        <f t="shared" si="197"/>
        <v>0</v>
      </c>
      <c r="N395">
        <f t="shared" si="197"/>
        <v>0</v>
      </c>
      <c r="O395">
        <f t="shared" si="197"/>
        <v>0</v>
      </c>
      <c r="P395">
        <f t="shared" si="197"/>
        <v>0</v>
      </c>
      <c r="Q395">
        <f t="shared" si="197"/>
        <v>0.274178881960163</v>
      </c>
      <c r="R395">
        <f t="shared" si="197"/>
        <v>0.230271822924774</v>
      </c>
      <c r="S395">
        <f t="shared" si="197"/>
        <v>0.0695765205782245</v>
      </c>
      <c r="T395">
        <f t="shared" si="197"/>
        <v>0.3923936999458</v>
      </c>
      <c r="U395">
        <f t="shared" si="197"/>
        <v>0.399475783374854</v>
      </c>
      <c r="V395">
        <f t="shared" si="197"/>
        <v>0.826702446475903</v>
      </c>
      <c r="W395">
        <f t="shared" si="181"/>
        <v>0.55164666833605</v>
      </c>
    </row>
    <row r="396" ht="12" customHeight="1" spans="3:23">
      <c r="C396">
        <v>83</v>
      </c>
      <c r="E396">
        <f t="shared" ref="E396:V396" si="198">100*0.25*MAX(E294-0.06,0)*E192</f>
        <v>0</v>
      </c>
      <c r="F396">
        <f t="shared" si="198"/>
        <v>0</v>
      </c>
      <c r="G396">
        <f t="shared" si="198"/>
        <v>0</v>
      </c>
      <c r="H396">
        <f t="shared" si="198"/>
        <v>0</v>
      </c>
      <c r="I396">
        <f t="shared" si="198"/>
        <v>0</v>
      </c>
      <c r="J396">
        <f t="shared" si="198"/>
        <v>0</v>
      </c>
      <c r="K396">
        <f t="shared" si="198"/>
        <v>0</v>
      </c>
      <c r="L396">
        <f t="shared" si="198"/>
        <v>0</v>
      </c>
      <c r="M396">
        <f t="shared" si="198"/>
        <v>0</v>
      </c>
      <c r="N396">
        <f t="shared" si="198"/>
        <v>0</v>
      </c>
      <c r="O396">
        <f t="shared" si="198"/>
        <v>0</v>
      </c>
      <c r="P396">
        <f t="shared" si="198"/>
        <v>0</v>
      </c>
      <c r="Q396">
        <f t="shared" si="198"/>
        <v>0</v>
      </c>
      <c r="R396">
        <f t="shared" si="198"/>
        <v>0</v>
      </c>
      <c r="S396">
        <f t="shared" si="198"/>
        <v>0</v>
      </c>
      <c r="T396">
        <f t="shared" si="198"/>
        <v>0</v>
      </c>
      <c r="U396">
        <f t="shared" si="198"/>
        <v>0</v>
      </c>
      <c r="V396">
        <f t="shared" si="198"/>
        <v>0</v>
      </c>
      <c r="W396">
        <f t="shared" si="181"/>
        <v>0</v>
      </c>
    </row>
    <row r="397" ht="12" customHeight="1" spans="3:23">
      <c r="C397">
        <v>84</v>
      </c>
      <c r="E397">
        <f t="shared" ref="E397:V397" si="199">100*0.25*MAX(E295-0.06,0)*E193</f>
        <v>0</v>
      </c>
      <c r="F397">
        <f t="shared" si="199"/>
        <v>0</v>
      </c>
      <c r="G397">
        <f t="shared" si="199"/>
        <v>0</v>
      </c>
      <c r="H397">
        <f t="shared" si="199"/>
        <v>0</v>
      </c>
      <c r="I397">
        <f t="shared" si="199"/>
        <v>0</v>
      </c>
      <c r="J397">
        <f t="shared" si="199"/>
        <v>0</v>
      </c>
      <c r="K397">
        <f t="shared" si="199"/>
        <v>0</v>
      </c>
      <c r="L397">
        <f t="shared" si="199"/>
        <v>0</v>
      </c>
      <c r="M397">
        <f t="shared" si="199"/>
        <v>0</v>
      </c>
      <c r="N397">
        <f t="shared" si="199"/>
        <v>0</v>
      </c>
      <c r="O397">
        <f t="shared" si="199"/>
        <v>0</v>
      </c>
      <c r="P397">
        <f t="shared" si="199"/>
        <v>0</v>
      </c>
      <c r="Q397">
        <f t="shared" si="199"/>
        <v>0</v>
      </c>
      <c r="R397">
        <f t="shared" si="199"/>
        <v>0</v>
      </c>
      <c r="S397">
        <f t="shared" si="199"/>
        <v>0</v>
      </c>
      <c r="T397">
        <f t="shared" si="199"/>
        <v>0</v>
      </c>
      <c r="U397">
        <f t="shared" si="199"/>
        <v>0</v>
      </c>
      <c r="V397">
        <f t="shared" si="199"/>
        <v>0</v>
      </c>
      <c r="W397">
        <f t="shared" si="181"/>
        <v>0</v>
      </c>
    </row>
    <row r="398" ht="12" customHeight="1" spans="3:23">
      <c r="C398">
        <v>85</v>
      </c>
      <c r="E398">
        <f t="shared" ref="E398:V398" si="200">100*0.25*MAX(E296-0.06,0)*E194</f>
        <v>0</v>
      </c>
      <c r="F398">
        <f t="shared" si="200"/>
        <v>0</v>
      </c>
      <c r="G398">
        <f t="shared" si="200"/>
        <v>0</v>
      </c>
      <c r="H398">
        <f t="shared" si="200"/>
        <v>0</v>
      </c>
      <c r="I398">
        <f t="shared" si="200"/>
        <v>0</v>
      </c>
      <c r="J398">
        <f t="shared" si="200"/>
        <v>0.236514850241682</v>
      </c>
      <c r="K398">
        <f t="shared" si="200"/>
        <v>0.155046016134794</v>
      </c>
      <c r="L398">
        <f t="shared" si="200"/>
        <v>0.412352820309704</v>
      </c>
      <c r="M398">
        <f t="shared" si="200"/>
        <v>0.800456176023778</v>
      </c>
      <c r="N398">
        <f t="shared" si="200"/>
        <v>0.421610860287808</v>
      </c>
      <c r="O398">
        <f t="shared" si="200"/>
        <v>0.487434814878496</v>
      </c>
      <c r="P398">
        <f t="shared" si="200"/>
        <v>0.0916018981979835</v>
      </c>
      <c r="Q398">
        <f t="shared" si="200"/>
        <v>0.388947889988908</v>
      </c>
      <c r="R398">
        <f t="shared" si="200"/>
        <v>0.995597203487791</v>
      </c>
      <c r="S398">
        <f t="shared" si="200"/>
        <v>1.11986420205188</v>
      </c>
      <c r="T398">
        <f t="shared" si="200"/>
        <v>1.60546805476166</v>
      </c>
      <c r="U398">
        <f t="shared" si="200"/>
        <v>1.28776095510178</v>
      </c>
      <c r="V398">
        <f t="shared" si="200"/>
        <v>0.695032541844369</v>
      </c>
      <c r="W398">
        <f t="shared" si="181"/>
        <v>0.541784652207051</v>
      </c>
    </row>
    <row r="399" ht="12" customHeight="1" spans="3:23">
      <c r="C399">
        <v>86</v>
      </c>
      <c r="E399">
        <f t="shared" ref="E399:V399" si="201">100*0.25*MAX(E297-0.06,0)*E195</f>
        <v>0</v>
      </c>
      <c r="F399">
        <f t="shared" si="201"/>
        <v>0</v>
      </c>
      <c r="G399">
        <f t="shared" si="201"/>
        <v>0</v>
      </c>
      <c r="H399">
        <f t="shared" si="201"/>
        <v>0</v>
      </c>
      <c r="I399">
        <f t="shared" si="201"/>
        <v>0</v>
      </c>
      <c r="J399">
        <f t="shared" si="201"/>
        <v>0</v>
      </c>
      <c r="K399">
        <f t="shared" si="201"/>
        <v>0</v>
      </c>
      <c r="L399">
        <f t="shared" si="201"/>
        <v>0</v>
      </c>
      <c r="M399">
        <f t="shared" si="201"/>
        <v>0</v>
      </c>
      <c r="N399">
        <f t="shared" si="201"/>
        <v>0</v>
      </c>
      <c r="O399">
        <f t="shared" si="201"/>
        <v>0</v>
      </c>
      <c r="P399">
        <f t="shared" si="201"/>
        <v>0</v>
      </c>
      <c r="Q399">
        <f t="shared" si="201"/>
        <v>0</v>
      </c>
      <c r="R399">
        <f t="shared" si="201"/>
        <v>0</v>
      </c>
      <c r="S399">
        <f t="shared" si="201"/>
        <v>0</v>
      </c>
      <c r="T399">
        <f t="shared" si="201"/>
        <v>0</v>
      </c>
      <c r="U399">
        <f t="shared" si="201"/>
        <v>0</v>
      </c>
      <c r="V399">
        <f t="shared" si="201"/>
        <v>0</v>
      </c>
      <c r="W399">
        <f t="shared" si="181"/>
        <v>0</v>
      </c>
    </row>
    <row r="400" ht="12" customHeight="1" spans="3:23">
      <c r="C400">
        <v>87</v>
      </c>
      <c r="E400">
        <f t="shared" ref="E400:V400" si="202">100*0.25*MAX(E298-0.06,0)*E196</f>
        <v>0</v>
      </c>
      <c r="F400">
        <f t="shared" si="202"/>
        <v>0</v>
      </c>
      <c r="G400">
        <f t="shared" si="202"/>
        <v>0</v>
      </c>
      <c r="H400">
        <f t="shared" si="202"/>
        <v>0</v>
      </c>
      <c r="I400">
        <f t="shared" si="202"/>
        <v>0</v>
      </c>
      <c r="J400">
        <f t="shared" si="202"/>
        <v>0.0277748486216279</v>
      </c>
      <c r="K400">
        <f t="shared" si="202"/>
        <v>0.167668173425179</v>
      </c>
      <c r="L400">
        <f t="shared" si="202"/>
        <v>0.571571210223438</v>
      </c>
      <c r="M400">
        <f t="shared" si="202"/>
        <v>0.313243301955877</v>
      </c>
      <c r="N400">
        <f t="shared" si="202"/>
        <v>0</v>
      </c>
      <c r="O400">
        <f t="shared" si="202"/>
        <v>0</v>
      </c>
      <c r="P400">
        <f t="shared" si="202"/>
        <v>0</v>
      </c>
      <c r="Q400">
        <f t="shared" si="202"/>
        <v>0</v>
      </c>
      <c r="R400">
        <f t="shared" si="202"/>
        <v>0</v>
      </c>
      <c r="S400">
        <f t="shared" si="202"/>
        <v>0</v>
      </c>
      <c r="T400">
        <f t="shared" si="202"/>
        <v>0</v>
      </c>
      <c r="U400">
        <f t="shared" si="202"/>
        <v>0.362490759964293</v>
      </c>
      <c r="V400">
        <f t="shared" si="202"/>
        <v>0.595339178950665</v>
      </c>
      <c r="W400">
        <f t="shared" si="181"/>
        <v>0.556398013730961</v>
      </c>
    </row>
    <row r="401" ht="12" customHeight="1" spans="3:23">
      <c r="C401">
        <v>88</v>
      </c>
      <c r="E401">
        <f t="shared" ref="E401:V401" si="203">100*0.25*MAX(E299-0.06,0)*E197</f>
        <v>0</v>
      </c>
      <c r="F401">
        <f t="shared" si="203"/>
        <v>0</v>
      </c>
      <c r="G401">
        <f t="shared" si="203"/>
        <v>0.193855136586079</v>
      </c>
      <c r="H401">
        <f t="shared" si="203"/>
        <v>0.0592841247171382</v>
      </c>
      <c r="I401">
        <f t="shared" si="203"/>
        <v>0</v>
      </c>
      <c r="J401">
        <f t="shared" si="203"/>
        <v>0</v>
      </c>
      <c r="K401">
        <f t="shared" si="203"/>
        <v>0</v>
      </c>
      <c r="L401">
        <f t="shared" si="203"/>
        <v>0</v>
      </c>
      <c r="M401">
        <f t="shared" si="203"/>
        <v>0</v>
      </c>
      <c r="N401">
        <f t="shared" si="203"/>
        <v>0</v>
      </c>
      <c r="O401">
        <f t="shared" si="203"/>
        <v>0</v>
      </c>
      <c r="P401">
        <f t="shared" si="203"/>
        <v>0.224896687627042</v>
      </c>
      <c r="Q401">
        <f t="shared" si="203"/>
        <v>0</v>
      </c>
      <c r="R401">
        <f t="shared" si="203"/>
        <v>0</v>
      </c>
      <c r="S401">
        <f t="shared" si="203"/>
        <v>0</v>
      </c>
      <c r="T401">
        <f t="shared" si="203"/>
        <v>0</v>
      </c>
      <c r="U401">
        <f t="shared" si="203"/>
        <v>0</v>
      </c>
      <c r="V401">
        <f t="shared" si="203"/>
        <v>0</v>
      </c>
      <c r="W401">
        <f t="shared" si="181"/>
        <v>0.0738219259230957</v>
      </c>
    </row>
    <row r="402" ht="12" customHeight="1" spans="3:23">
      <c r="C402">
        <v>89</v>
      </c>
      <c r="E402">
        <f t="shared" ref="E402:V402" si="204">100*0.25*MAX(E300-0.06,0)*E198</f>
        <v>0</v>
      </c>
      <c r="F402">
        <f t="shared" si="204"/>
        <v>0</v>
      </c>
      <c r="G402">
        <f t="shared" si="204"/>
        <v>0.377346303380128</v>
      </c>
      <c r="H402">
        <f t="shared" si="204"/>
        <v>0.416102284802358</v>
      </c>
      <c r="I402">
        <f t="shared" si="204"/>
        <v>0.548752983560566</v>
      </c>
      <c r="J402">
        <f t="shared" si="204"/>
        <v>0.11481943087303</v>
      </c>
      <c r="K402">
        <f t="shared" si="204"/>
        <v>0.317733783936567</v>
      </c>
      <c r="L402">
        <f t="shared" si="204"/>
        <v>0.501951882128481</v>
      </c>
      <c r="M402">
        <f t="shared" si="204"/>
        <v>1.06732589718636</v>
      </c>
      <c r="N402">
        <f t="shared" si="204"/>
        <v>1.73353349185821</v>
      </c>
      <c r="O402">
        <f t="shared" si="204"/>
        <v>2.64706111757643</v>
      </c>
      <c r="P402">
        <f t="shared" si="204"/>
        <v>3.41483823072586</v>
      </c>
      <c r="Q402">
        <f t="shared" si="204"/>
        <v>4.20650571703745</v>
      </c>
      <c r="R402">
        <f t="shared" si="204"/>
        <v>3.59607575185158</v>
      </c>
      <c r="S402">
        <f t="shared" si="204"/>
        <v>2.84286729312923</v>
      </c>
      <c r="T402">
        <f t="shared" si="204"/>
        <v>2.07267460990741</v>
      </c>
      <c r="U402">
        <f t="shared" si="204"/>
        <v>2.08974503926704</v>
      </c>
      <c r="V402">
        <f t="shared" si="204"/>
        <v>1.58604615549278</v>
      </c>
      <c r="W402">
        <f t="shared" si="181"/>
        <v>1.96583767995556</v>
      </c>
    </row>
    <row r="403" ht="12" customHeight="1" spans="3:23">
      <c r="C403">
        <v>90</v>
      </c>
      <c r="E403">
        <f t="shared" ref="E403:V403" si="205">100*0.25*MAX(E301-0.06,0)*E199</f>
        <v>0</v>
      </c>
      <c r="F403">
        <f t="shared" si="205"/>
        <v>0</v>
      </c>
      <c r="G403">
        <f t="shared" si="205"/>
        <v>0</v>
      </c>
      <c r="H403">
        <f t="shared" si="205"/>
        <v>0</v>
      </c>
      <c r="I403">
        <f t="shared" si="205"/>
        <v>0</v>
      </c>
      <c r="J403">
        <f t="shared" si="205"/>
        <v>0</v>
      </c>
      <c r="K403">
        <f t="shared" si="205"/>
        <v>0</v>
      </c>
      <c r="L403">
        <f t="shared" si="205"/>
        <v>0</v>
      </c>
      <c r="M403">
        <f t="shared" si="205"/>
        <v>0</v>
      </c>
      <c r="N403">
        <f t="shared" si="205"/>
        <v>0</v>
      </c>
      <c r="O403">
        <f t="shared" si="205"/>
        <v>0</v>
      </c>
      <c r="P403">
        <f t="shared" si="205"/>
        <v>0</v>
      </c>
      <c r="Q403">
        <f t="shared" si="205"/>
        <v>0</v>
      </c>
      <c r="R403">
        <f t="shared" si="205"/>
        <v>0.0337609951909535</v>
      </c>
      <c r="S403">
        <f t="shared" si="205"/>
        <v>0.251787437858608</v>
      </c>
      <c r="T403">
        <f t="shared" si="205"/>
        <v>0.0651965430810345</v>
      </c>
      <c r="U403">
        <f t="shared" si="205"/>
        <v>0</v>
      </c>
      <c r="V403">
        <f t="shared" si="205"/>
        <v>0</v>
      </c>
      <c r="W403">
        <f t="shared" si="181"/>
        <v>0</v>
      </c>
    </row>
    <row r="404" ht="12" customHeight="1" spans="3:23">
      <c r="C404">
        <v>91</v>
      </c>
      <c r="E404">
        <f t="shared" ref="E404:V404" si="206">100*0.25*MAX(E302-0.06,0)*E200</f>
        <v>0</v>
      </c>
      <c r="F404">
        <f t="shared" si="206"/>
        <v>0</v>
      </c>
      <c r="G404">
        <f t="shared" si="206"/>
        <v>0</v>
      </c>
      <c r="H404">
        <f t="shared" si="206"/>
        <v>0</v>
      </c>
      <c r="I404">
        <f t="shared" si="206"/>
        <v>0</v>
      </c>
      <c r="J404">
        <f t="shared" si="206"/>
        <v>0</v>
      </c>
      <c r="K404">
        <f t="shared" si="206"/>
        <v>0</v>
      </c>
      <c r="L404">
        <f t="shared" si="206"/>
        <v>0</v>
      </c>
      <c r="M404">
        <f t="shared" si="206"/>
        <v>0</v>
      </c>
      <c r="N404">
        <f t="shared" si="206"/>
        <v>0</v>
      </c>
      <c r="O404">
        <f t="shared" si="206"/>
        <v>0</v>
      </c>
      <c r="P404">
        <f t="shared" si="206"/>
        <v>0</v>
      </c>
      <c r="Q404">
        <f t="shared" si="206"/>
        <v>0</v>
      </c>
      <c r="R404">
        <f t="shared" si="206"/>
        <v>0</v>
      </c>
      <c r="S404">
        <f t="shared" si="206"/>
        <v>0</v>
      </c>
      <c r="T404">
        <f t="shared" si="206"/>
        <v>0</v>
      </c>
      <c r="U404">
        <f t="shared" si="206"/>
        <v>0</v>
      </c>
      <c r="V404">
        <f t="shared" si="206"/>
        <v>0</v>
      </c>
      <c r="W404">
        <f t="shared" si="181"/>
        <v>0</v>
      </c>
    </row>
    <row r="405" ht="12" customHeight="1" spans="3:23">
      <c r="C405">
        <v>92</v>
      </c>
      <c r="E405">
        <f t="shared" ref="E405:V405" si="207">100*0.25*MAX(E303-0.06,0)*E201</f>
        <v>0</v>
      </c>
      <c r="F405">
        <f t="shared" si="207"/>
        <v>0</v>
      </c>
      <c r="G405">
        <f t="shared" si="207"/>
        <v>0</v>
      </c>
      <c r="H405">
        <f t="shared" si="207"/>
        <v>0</v>
      </c>
      <c r="I405">
        <f t="shared" si="207"/>
        <v>0</v>
      </c>
      <c r="J405">
        <f t="shared" si="207"/>
        <v>0</v>
      </c>
      <c r="K405">
        <f t="shared" si="207"/>
        <v>0</v>
      </c>
      <c r="L405">
        <f t="shared" si="207"/>
        <v>0</v>
      </c>
      <c r="M405">
        <f t="shared" si="207"/>
        <v>0</v>
      </c>
      <c r="N405">
        <f t="shared" si="207"/>
        <v>0</v>
      </c>
      <c r="O405">
        <f t="shared" si="207"/>
        <v>0</v>
      </c>
      <c r="P405">
        <f t="shared" si="207"/>
        <v>0</v>
      </c>
      <c r="Q405">
        <f t="shared" si="207"/>
        <v>0</v>
      </c>
      <c r="R405">
        <f t="shared" si="207"/>
        <v>0</v>
      </c>
      <c r="S405">
        <f t="shared" si="207"/>
        <v>0</v>
      </c>
      <c r="T405">
        <f t="shared" si="207"/>
        <v>0</v>
      </c>
      <c r="U405">
        <f t="shared" si="207"/>
        <v>0</v>
      </c>
      <c r="V405">
        <f t="shared" si="207"/>
        <v>0.293074864509449</v>
      </c>
      <c r="W405">
        <f t="shared" si="181"/>
        <v>0</v>
      </c>
    </row>
    <row r="406" ht="12" customHeight="1" spans="3:23">
      <c r="C406">
        <v>93</v>
      </c>
      <c r="E406">
        <f t="shared" ref="E406:V406" si="208">100*0.25*MAX(E304-0.06,0)*E202</f>
        <v>0</v>
      </c>
      <c r="F406">
        <f t="shared" si="208"/>
        <v>0</v>
      </c>
      <c r="G406">
        <f t="shared" si="208"/>
        <v>0</v>
      </c>
      <c r="H406">
        <f t="shared" si="208"/>
        <v>0</v>
      </c>
      <c r="I406">
        <f t="shared" si="208"/>
        <v>0</v>
      </c>
      <c r="J406">
        <f t="shared" si="208"/>
        <v>0</v>
      </c>
      <c r="K406">
        <f t="shared" si="208"/>
        <v>0</v>
      </c>
      <c r="L406">
        <f t="shared" si="208"/>
        <v>0</v>
      </c>
      <c r="M406">
        <f t="shared" si="208"/>
        <v>0</v>
      </c>
      <c r="N406">
        <f t="shared" si="208"/>
        <v>0</v>
      </c>
      <c r="O406">
        <f t="shared" si="208"/>
        <v>0</v>
      </c>
      <c r="P406">
        <f t="shared" si="208"/>
        <v>0.204901219403986</v>
      </c>
      <c r="Q406">
        <f t="shared" si="208"/>
        <v>0</v>
      </c>
      <c r="R406">
        <f t="shared" si="208"/>
        <v>0.101626699640829</v>
      </c>
      <c r="S406">
        <f t="shared" si="208"/>
        <v>0.0232863699163112</v>
      </c>
      <c r="T406">
        <f t="shared" si="208"/>
        <v>0.0263689982619069</v>
      </c>
      <c r="U406">
        <f t="shared" si="208"/>
        <v>0.163874717558642</v>
      </c>
      <c r="V406">
        <f t="shared" si="208"/>
        <v>0.235904775871508</v>
      </c>
      <c r="W406">
        <f t="shared" si="181"/>
        <v>0</v>
      </c>
    </row>
    <row r="407" ht="12" customHeight="1" spans="3:23">
      <c r="C407">
        <v>94</v>
      </c>
      <c r="E407">
        <f t="shared" ref="E407:V407" si="209">100*0.25*MAX(E305-0.06,0)*E203</f>
        <v>0</v>
      </c>
      <c r="F407">
        <f t="shared" si="209"/>
        <v>0</v>
      </c>
      <c r="G407">
        <f t="shared" si="209"/>
        <v>0</v>
      </c>
      <c r="H407">
        <f t="shared" si="209"/>
        <v>0</v>
      </c>
      <c r="I407">
        <f t="shared" si="209"/>
        <v>0</v>
      </c>
      <c r="J407">
        <f t="shared" si="209"/>
        <v>0</v>
      </c>
      <c r="K407">
        <f t="shared" si="209"/>
        <v>0</v>
      </c>
      <c r="L407">
        <f t="shared" si="209"/>
        <v>0.082694416591789</v>
      </c>
      <c r="M407">
        <f t="shared" si="209"/>
        <v>0.419727429592859</v>
      </c>
      <c r="N407">
        <f t="shared" si="209"/>
        <v>0.221153869564277</v>
      </c>
      <c r="O407">
        <f t="shared" si="209"/>
        <v>0</v>
      </c>
      <c r="P407">
        <f t="shared" si="209"/>
        <v>0</v>
      </c>
      <c r="Q407">
        <f t="shared" si="209"/>
        <v>0</v>
      </c>
      <c r="R407">
        <f t="shared" si="209"/>
        <v>0</v>
      </c>
      <c r="S407">
        <f t="shared" si="209"/>
        <v>0</v>
      </c>
      <c r="T407">
        <f t="shared" si="209"/>
        <v>0</v>
      </c>
      <c r="U407">
        <f t="shared" si="209"/>
        <v>0</v>
      </c>
      <c r="V407">
        <f t="shared" si="209"/>
        <v>0</v>
      </c>
      <c r="W407">
        <f t="shared" si="181"/>
        <v>0</v>
      </c>
    </row>
    <row r="408" ht="12" customHeight="1" spans="3:23">
      <c r="C408">
        <v>95</v>
      </c>
      <c r="E408">
        <f t="shared" ref="E408:V408" si="210">100*0.25*MAX(E306-0.06,0)*E204</f>
        <v>0</v>
      </c>
      <c r="F408">
        <f t="shared" si="210"/>
        <v>0</v>
      </c>
      <c r="G408">
        <f t="shared" si="210"/>
        <v>0</v>
      </c>
      <c r="H408">
        <f t="shared" si="210"/>
        <v>0</v>
      </c>
      <c r="I408">
        <f t="shared" si="210"/>
        <v>0</v>
      </c>
      <c r="J408">
        <f t="shared" si="210"/>
        <v>0</v>
      </c>
      <c r="K408">
        <f t="shared" si="210"/>
        <v>0</v>
      </c>
      <c r="L408">
        <f t="shared" si="210"/>
        <v>0</v>
      </c>
      <c r="M408">
        <f t="shared" si="210"/>
        <v>0</v>
      </c>
      <c r="N408">
        <f t="shared" si="210"/>
        <v>0</v>
      </c>
      <c r="O408">
        <f t="shared" si="210"/>
        <v>0</v>
      </c>
      <c r="P408">
        <f t="shared" si="210"/>
        <v>0</v>
      </c>
      <c r="Q408">
        <f t="shared" si="210"/>
        <v>0</v>
      </c>
      <c r="R408">
        <f t="shared" si="210"/>
        <v>0</v>
      </c>
      <c r="S408">
        <f t="shared" si="210"/>
        <v>0</v>
      </c>
      <c r="T408">
        <f t="shared" si="210"/>
        <v>0</v>
      </c>
      <c r="U408">
        <f t="shared" si="210"/>
        <v>0</v>
      </c>
      <c r="V408">
        <f t="shared" si="210"/>
        <v>0</v>
      </c>
      <c r="W408">
        <f t="shared" si="181"/>
        <v>0</v>
      </c>
    </row>
    <row r="409" ht="12" customHeight="1" spans="3:23">
      <c r="C409">
        <v>96</v>
      </c>
      <c r="E409">
        <f t="shared" ref="E409:V409" si="211">100*0.25*MAX(E307-0.06,0)*E205</f>
        <v>0</v>
      </c>
      <c r="F409">
        <f t="shared" si="211"/>
        <v>0</v>
      </c>
      <c r="G409">
        <f t="shared" si="211"/>
        <v>0</v>
      </c>
      <c r="H409">
        <f t="shared" si="211"/>
        <v>0</v>
      </c>
      <c r="I409">
        <f t="shared" si="211"/>
        <v>0</v>
      </c>
      <c r="J409">
        <f t="shared" si="211"/>
        <v>0</v>
      </c>
      <c r="K409">
        <f t="shared" si="211"/>
        <v>0</v>
      </c>
      <c r="L409">
        <f t="shared" si="211"/>
        <v>0</v>
      </c>
      <c r="M409">
        <f t="shared" si="211"/>
        <v>0</v>
      </c>
      <c r="N409">
        <f t="shared" si="211"/>
        <v>0</v>
      </c>
      <c r="O409">
        <f t="shared" si="211"/>
        <v>0</v>
      </c>
      <c r="P409">
        <f t="shared" si="211"/>
        <v>0</v>
      </c>
      <c r="Q409">
        <f t="shared" si="211"/>
        <v>0</v>
      </c>
      <c r="R409">
        <f t="shared" si="211"/>
        <v>0</v>
      </c>
      <c r="S409">
        <f t="shared" si="211"/>
        <v>0</v>
      </c>
      <c r="T409">
        <f t="shared" si="211"/>
        <v>0</v>
      </c>
      <c r="U409">
        <f t="shared" si="211"/>
        <v>0</v>
      </c>
      <c r="V409">
        <f t="shared" si="211"/>
        <v>0</v>
      </c>
      <c r="W409">
        <f t="shared" si="181"/>
        <v>0</v>
      </c>
    </row>
    <row r="410" ht="12" customHeight="1" spans="3:23">
      <c r="C410">
        <v>97</v>
      </c>
      <c r="E410">
        <f t="shared" ref="E410:V410" si="212">100*0.25*MAX(E308-0.06,0)*E206</f>
        <v>0</v>
      </c>
      <c r="F410">
        <f t="shared" si="212"/>
        <v>0</v>
      </c>
      <c r="G410">
        <f t="shared" si="212"/>
        <v>0</v>
      </c>
      <c r="H410">
        <f t="shared" si="212"/>
        <v>0</v>
      </c>
      <c r="I410">
        <f t="shared" si="212"/>
        <v>0</v>
      </c>
      <c r="J410">
        <f t="shared" si="212"/>
        <v>0</v>
      </c>
      <c r="K410">
        <f t="shared" si="212"/>
        <v>0</v>
      </c>
      <c r="L410">
        <f t="shared" si="212"/>
        <v>0</v>
      </c>
      <c r="M410">
        <f t="shared" si="212"/>
        <v>0</v>
      </c>
      <c r="N410">
        <f t="shared" si="212"/>
        <v>0</v>
      </c>
      <c r="O410">
        <f t="shared" si="212"/>
        <v>0</v>
      </c>
      <c r="P410">
        <f t="shared" si="212"/>
        <v>0</v>
      </c>
      <c r="Q410">
        <f t="shared" si="212"/>
        <v>0</v>
      </c>
      <c r="R410">
        <f t="shared" si="212"/>
        <v>0</v>
      </c>
      <c r="S410">
        <f t="shared" si="212"/>
        <v>0</v>
      </c>
      <c r="T410">
        <f t="shared" si="212"/>
        <v>0</v>
      </c>
      <c r="U410">
        <f t="shared" si="212"/>
        <v>0</v>
      </c>
      <c r="V410">
        <f t="shared" si="212"/>
        <v>0</v>
      </c>
      <c r="W410">
        <f t="shared" si="181"/>
        <v>0</v>
      </c>
    </row>
    <row r="411" ht="12" customHeight="1" spans="3:23">
      <c r="C411">
        <v>98</v>
      </c>
      <c r="E411">
        <f t="shared" ref="E411:V411" si="213">100*0.25*MAX(E309-0.06,0)*E207</f>
        <v>0</v>
      </c>
      <c r="F411">
        <f t="shared" si="213"/>
        <v>0</v>
      </c>
      <c r="G411">
        <f t="shared" si="213"/>
        <v>0</v>
      </c>
      <c r="H411">
        <f t="shared" si="213"/>
        <v>0</v>
      </c>
      <c r="I411">
        <f t="shared" si="213"/>
        <v>0</v>
      </c>
      <c r="J411">
        <f t="shared" si="213"/>
        <v>0</v>
      </c>
      <c r="K411">
        <f t="shared" si="213"/>
        <v>0</v>
      </c>
      <c r="L411">
        <f t="shared" si="213"/>
        <v>0</v>
      </c>
      <c r="M411">
        <f t="shared" si="213"/>
        <v>0</v>
      </c>
      <c r="N411">
        <f t="shared" si="213"/>
        <v>0</v>
      </c>
      <c r="O411">
        <f t="shared" si="213"/>
        <v>0</v>
      </c>
      <c r="P411">
        <f t="shared" si="213"/>
        <v>0</v>
      </c>
      <c r="Q411">
        <f t="shared" si="213"/>
        <v>0</v>
      </c>
      <c r="R411">
        <f t="shared" si="213"/>
        <v>0</v>
      </c>
      <c r="S411">
        <f t="shared" si="213"/>
        <v>0</v>
      </c>
      <c r="T411">
        <f t="shared" si="213"/>
        <v>0</v>
      </c>
      <c r="U411">
        <f t="shared" si="213"/>
        <v>0</v>
      </c>
      <c r="V411">
        <f t="shared" si="213"/>
        <v>0</v>
      </c>
      <c r="W411">
        <f>100*0.25*MAX(W309-0.06,0)*W207</f>
        <v>0</v>
      </c>
    </row>
    <row r="412" ht="12" customHeight="1" spans="3:23">
      <c r="C412">
        <v>99</v>
      </c>
      <c r="E412">
        <f t="shared" ref="E412:V412" si="214">100*0.25*MAX(E310-0.06,0)*E208</f>
        <v>0</v>
      </c>
      <c r="F412">
        <f t="shared" si="214"/>
        <v>0</v>
      </c>
      <c r="G412">
        <f t="shared" si="214"/>
        <v>0</v>
      </c>
      <c r="H412">
        <f t="shared" si="214"/>
        <v>0</v>
      </c>
      <c r="I412">
        <f t="shared" si="214"/>
        <v>0</v>
      </c>
      <c r="J412">
        <f t="shared" si="214"/>
        <v>0</v>
      </c>
      <c r="K412">
        <f t="shared" si="214"/>
        <v>0</v>
      </c>
      <c r="L412">
        <f t="shared" si="214"/>
        <v>0</v>
      </c>
      <c r="M412">
        <f t="shared" si="214"/>
        <v>0</v>
      </c>
      <c r="N412">
        <f t="shared" si="214"/>
        <v>0</v>
      </c>
      <c r="O412">
        <f t="shared" si="214"/>
        <v>0</v>
      </c>
      <c r="P412">
        <f t="shared" si="214"/>
        <v>0</v>
      </c>
      <c r="Q412">
        <f t="shared" si="214"/>
        <v>0</v>
      </c>
      <c r="R412">
        <f t="shared" si="214"/>
        <v>0</v>
      </c>
      <c r="S412">
        <f t="shared" si="214"/>
        <v>0</v>
      </c>
      <c r="T412">
        <f t="shared" si="214"/>
        <v>0</v>
      </c>
      <c r="U412">
        <f t="shared" si="214"/>
        <v>0.148803142175821</v>
      </c>
      <c r="V412">
        <f t="shared" si="214"/>
        <v>0</v>
      </c>
      <c r="W412">
        <f>100*0.25*MAX(W310-0.06,0)*W208</f>
        <v>0.00270793507194995</v>
      </c>
    </row>
    <row r="413" ht="12" customHeight="1" spans="3:23">
      <c r="C413">
        <v>100</v>
      </c>
      <c r="E413">
        <f t="shared" ref="E413:V413" si="215">100*0.25*MAX(E311-0.06,0)*E209</f>
        <v>0</v>
      </c>
      <c r="F413">
        <f t="shared" si="215"/>
        <v>0</v>
      </c>
      <c r="G413">
        <f t="shared" si="215"/>
        <v>0</v>
      </c>
      <c r="H413">
        <f t="shared" si="215"/>
        <v>0</v>
      </c>
      <c r="I413">
        <f t="shared" si="215"/>
        <v>0</v>
      </c>
      <c r="J413">
        <f t="shared" si="215"/>
        <v>0</v>
      </c>
      <c r="K413">
        <f t="shared" si="215"/>
        <v>0.0944613964242993</v>
      </c>
      <c r="L413">
        <f t="shared" si="215"/>
        <v>0.316546978149421</v>
      </c>
      <c r="M413">
        <f t="shared" si="215"/>
        <v>0.48050997250385</v>
      </c>
      <c r="N413">
        <f t="shared" si="215"/>
        <v>0.501490117546213</v>
      </c>
      <c r="O413">
        <f t="shared" si="215"/>
        <v>0.372430324596959</v>
      </c>
      <c r="P413">
        <f t="shared" si="215"/>
        <v>0.801628448310126</v>
      </c>
      <c r="Q413">
        <f t="shared" si="215"/>
        <v>1.11036347229038</v>
      </c>
      <c r="R413">
        <f t="shared" si="215"/>
        <v>1.22705249008683</v>
      </c>
      <c r="S413">
        <f t="shared" si="215"/>
        <v>0.7121469467533</v>
      </c>
      <c r="T413">
        <f t="shared" si="215"/>
        <v>0.909819014264638</v>
      </c>
      <c r="U413">
        <f t="shared" si="215"/>
        <v>0.167329162913969</v>
      </c>
      <c r="V413">
        <f t="shared" si="215"/>
        <v>0.0644164100631727</v>
      </c>
      <c r="W413">
        <f>100*0.25*MAX(W311-0.06,0)*W209</f>
        <v>0.168006118582895</v>
      </c>
    </row>
    <row r="414" ht="12" customHeight="1"/>
    <row r="415" ht="12" customHeight="1" spans="1:24">
      <c r="A415" s="1" t="s">
        <v>44</v>
      </c>
      <c r="B415" s="1"/>
      <c r="D415">
        <v>0</v>
      </c>
      <c r="E415">
        <v>1</v>
      </c>
      <c r="F415">
        <v>2</v>
      </c>
      <c r="G415">
        <v>3</v>
      </c>
      <c r="H415">
        <v>4</v>
      </c>
      <c r="I415">
        <v>5</v>
      </c>
      <c r="J415">
        <v>6</v>
      </c>
      <c r="K415">
        <v>7</v>
      </c>
      <c r="L415">
        <v>8</v>
      </c>
      <c r="M415">
        <v>9</v>
      </c>
      <c r="N415">
        <v>10</v>
      </c>
      <c r="O415">
        <v>11</v>
      </c>
      <c r="P415">
        <v>12</v>
      </c>
      <c r="Q415">
        <v>13</v>
      </c>
      <c r="R415">
        <v>14</v>
      </c>
      <c r="S415">
        <v>15</v>
      </c>
      <c r="T415">
        <v>16</v>
      </c>
      <c r="U415">
        <v>17</v>
      </c>
      <c r="V415">
        <v>18</v>
      </c>
      <c r="W415">
        <v>19</v>
      </c>
      <c r="X415">
        <v>20</v>
      </c>
    </row>
    <row r="416" ht="12" customHeight="1" spans="3:23">
      <c r="C416">
        <v>1</v>
      </c>
      <c r="D416">
        <f t="shared" ref="D416:W416" si="216">(E416+E314)*D110</f>
        <v>0</v>
      </c>
      <c r="E416">
        <f t="shared" si="216"/>
        <v>0</v>
      </c>
      <c r="F416">
        <f t="shared" si="216"/>
        <v>0</v>
      </c>
      <c r="G416">
        <f t="shared" si="216"/>
        <v>0</v>
      </c>
      <c r="H416">
        <f t="shared" si="216"/>
        <v>0</v>
      </c>
      <c r="I416">
        <f t="shared" si="216"/>
        <v>0</v>
      </c>
      <c r="J416">
        <f t="shared" si="216"/>
        <v>0</v>
      </c>
      <c r="K416">
        <f t="shared" si="216"/>
        <v>0</v>
      </c>
      <c r="L416">
        <f t="shared" si="216"/>
        <v>0</v>
      </c>
      <c r="M416">
        <f t="shared" si="216"/>
        <v>0</v>
      </c>
      <c r="N416">
        <f t="shared" si="216"/>
        <v>0</v>
      </c>
      <c r="O416">
        <f t="shared" si="216"/>
        <v>0</v>
      </c>
      <c r="P416">
        <f t="shared" si="216"/>
        <v>0</v>
      </c>
      <c r="Q416">
        <f t="shared" si="216"/>
        <v>0</v>
      </c>
      <c r="R416">
        <f t="shared" si="216"/>
        <v>0</v>
      </c>
      <c r="S416">
        <f t="shared" si="216"/>
        <v>0</v>
      </c>
      <c r="T416">
        <f t="shared" si="216"/>
        <v>0</v>
      </c>
      <c r="U416">
        <f t="shared" si="216"/>
        <v>0</v>
      </c>
      <c r="V416">
        <f t="shared" si="216"/>
        <v>0</v>
      </c>
      <c r="W416">
        <v>0</v>
      </c>
    </row>
    <row r="417" ht="12" customHeight="1" spans="3:23">
      <c r="C417">
        <v>2</v>
      </c>
      <c r="D417">
        <f t="shared" ref="D417:V417" si="217">(E417+E315)*D111</f>
        <v>0.684980612747825</v>
      </c>
      <c r="E417">
        <f t="shared" si="217"/>
        <v>0.6909093091096</v>
      </c>
      <c r="F417">
        <f t="shared" si="217"/>
        <v>0.698838766587044</v>
      </c>
      <c r="G417">
        <f t="shared" si="217"/>
        <v>0.707138828054251</v>
      </c>
      <c r="H417">
        <f t="shared" si="217"/>
        <v>0.715902484377437</v>
      </c>
      <c r="I417">
        <f t="shared" si="217"/>
        <v>0.72619003268558</v>
      </c>
      <c r="J417">
        <f t="shared" si="217"/>
        <v>0.63199490404103</v>
      </c>
      <c r="K417">
        <f t="shared" si="217"/>
        <v>0.213842035565217</v>
      </c>
      <c r="L417">
        <f t="shared" si="217"/>
        <v>0.0131088359960893</v>
      </c>
      <c r="M417">
        <f t="shared" si="217"/>
        <v>0.0133327840044006</v>
      </c>
      <c r="N417">
        <f t="shared" si="217"/>
        <v>0.0135297699479962</v>
      </c>
      <c r="O417">
        <f t="shared" si="217"/>
        <v>0.0136973823366365</v>
      </c>
      <c r="P417">
        <f t="shared" si="217"/>
        <v>0.0138657878517075</v>
      </c>
      <c r="Q417">
        <f t="shared" si="217"/>
        <v>0.0140599907507397</v>
      </c>
      <c r="R417">
        <f t="shared" si="217"/>
        <v>0.0142551030209543</v>
      </c>
      <c r="S417">
        <f t="shared" si="217"/>
        <v>0.0144289798269718</v>
      </c>
      <c r="T417">
        <f t="shared" si="217"/>
        <v>0.0146372298059974</v>
      </c>
      <c r="U417">
        <f t="shared" si="217"/>
        <v>0.0148394196389723</v>
      </c>
      <c r="V417">
        <f t="shared" si="217"/>
        <v>0</v>
      </c>
      <c r="W417">
        <v>0</v>
      </c>
    </row>
    <row r="418" ht="12" customHeight="1" spans="3:23">
      <c r="C418">
        <v>3</v>
      </c>
      <c r="D418">
        <f t="shared" ref="D418:V418" si="218">(E418+E316)*D112</f>
        <v>0</v>
      </c>
      <c r="E418">
        <f t="shared" si="218"/>
        <v>0</v>
      </c>
      <c r="F418">
        <f t="shared" si="218"/>
        <v>0</v>
      </c>
      <c r="G418">
        <f t="shared" si="218"/>
        <v>0</v>
      </c>
      <c r="H418">
        <f t="shared" si="218"/>
        <v>0</v>
      </c>
      <c r="I418">
        <f t="shared" si="218"/>
        <v>0</v>
      </c>
      <c r="J418">
        <f t="shared" si="218"/>
        <v>0</v>
      </c>
      <c r="K418">
        <f t="shared" si="218"/>
        <v>0</v>
      </c>
      <c r="L418">
        <f t="shared" si="218"/>
        <v>0</v>
      </c>
      <c r="M418">
        <f t="shared" si="218"/>
        <v>0</v>
      </c>
      <c r="N418">
        <f t="shared" si="218"/>
        <v>0</v>
      </c>
      <c r="O418">
        <f t="shared" si="218"/>
        <v>0</v>
      </c>
      <c r="P418">
        <f t="shared" si="218"/>
        <v>0</v>
      </c>
      <c r="Q418">
        <f t="shared" si="218"/>
        <v>0</v>
      </c>
      <c r="R418">
        <f t="shared" si="218"/>
        <v>0</v>
      </c>
      <c r="S418">
        <f t="shared" si="218"/>
        <v>0</v>
      </c>
      <c r="T418">
        <f t="shared" si="218"/>
        <v>0</v>
      </c>
      <c r="U418">
        <f t="shared" si="218"/>
        <v>0</v>
      </c>
      <c r="V418">
        <f t="shared" si="218"/>
        <v>0</v>
      </c>
      <c r="W418">
        <v>0</v>
      </c>
    </row>
    <row r="419" ht="12" customHeight="1" spans="3:23">
      <c r="C419">
        <v>4</v>
      </c>
      <c r="D419">
        <f t="shared" ref="D419:V419" si="219">(E419+E317)*D113</f>
        <v>2.62205826154064</v>
      </c>
      <c r="E419">
        <f t="shared" si="219"/>
        <v>2.64475289987967</v>
      </c>
      <c r="F419">
        <f t="shared" si="219"/>
        <v>2.67332641735038</v>
      </c>
      <c r="G419">
        <f t="shared" si="219"/>
        <v>2.70586477672911</v>
      </c>
      <c r="H419">
        <f t="shared" si="219"/>
        <v>2.54263469320775</v>
      </c>
      <c r="I419">
        <f t="shared" si="219"/>
        <v>1.54109367433463</v>
      </c>
      <c r="J419">
        <f t="shared" si="219"/>
        <v>0.909240569373086</v>
      </c>
      <c r="K419">
        <f t="shared" si="219"/>
        <v>0.383892528223669</v>
      </c>
      <c r="L419">
        <f t="shared" si="219"/>
        <v>0</v>
      </c>
      <c r="M419">
        <f t="shared" si="219"/>
        <v>0</v>
      </c>
      <c r="N419">
        <f t="shared" si="219"/>
        <v>0</v>
      </c>
      <c r="O419">
        <f t="shared" si="219"/>
        <v>0</v>
      </c>
      <c r="P419">
        <f t="shared" si="219"/>
        <v>0</v>
      </c>
      <c r="Q419">
        <f t="shared" si="219"/>
        <v>0</v>
      </c>
      <c r="R419">
        <f t="shared" si="219"/>
        <v>0</v>
      </c>
      <c r="S419">
        <f t="shared" si="219"/>
        <v>0</v>
      </c>
      <c r="T419">
        <f t="shared" si="219"/>
        <v>0</v>
      </c>
      <c r="U419">
        <f t="shared" si="219"/>
        <v>0</v>
      </c>
      <c r="V419">
        <f t="shared" si="219"/>
        <v>0</v>
      </c>
      <c r="W419">
        <v>0</v>
      </c>
    </row>
    <row r="420" ht="12" customHeight="1" spans="3:23">
      <c r="C420">
        <v>5</v>
      </c>
      <c r="D420">
        <f t="shared" ref="D420:V420" si="220">(E420+E318)*D114</f>
        <v>2.23611423005694</v>
      </c>
      <c r="E420">
        <f t="shared" si="220"/>
        <v>2.25546841622444</v>
      </c>
      <c r="F420">
        <f t="shared" si="220"/>
        <v>2.27158381173217</v>
      </c>
      <c r="G420">
        <f t="shared" si="220"/>
        <v>2.28546990707612</v>
      </c>
      <c r="H420">
        <f t="shared" si="220"/>
        <v>2.30403124160327</v>
      </c>
      <c r="I420">
        <f t="shared" si="220"/>
        <v>2.32801453936699</v>
      </c>
      <c r="J420">
        <f t="shared" si="220"/>
        <v>2.34978639810393</v>
      </c>
      <c r="K420">
        <f t="shared" si="220"/>
        <v>2.369826923735</v>
      </c>
      <c r="L420">
        <f t="shared" si="220"/>
        <v>2.39137796511707</v>
      </c>
      <c r="M420">
        <f t="shared" si="220"/>
        <v>2.41790034071159</v>
      </c>
      <c r="N420">
        <f t="shared" si="220"/>
        <v>2.44145158425378</v>
      </c>
      <c r="O420">
        <f t="shared" si="220"/>
        <v>2.27578104359108</v>
      </c>
      <c r="P420">
        <f t="shared" si="220"/>
        <v>2.106556295393</v>
      </c>
      <c r="Q420">
        <f t="shared" si="220"/>
        <v>1.83602231081738</v>
      </c>
      <c r="R420">
        <f t="shared" si="220"/>
        <v>1.85870672239016</v>
      </c>
      <c r="S420">
        <f t="shared" si="220"/>
        <v>1.76776306006131</v>
      </c>
      <c r="T420">
        <f t="shared" si="220"/>
        <v>1.42255711952844</v>
      </c>
      <c r="U420">
        <f t="shared" si="220"/>
        <v>0.927954572111781</v>
      </c>
      <c r="V420">
        <f t="shared" si="220"/>
        <v>0.589034219076247</v>
      </c>
      <c r="W420">
        <v>0</v>
      </c>
    </row>
    <row r="421" ht="12" customHeight="1" spans="3:23">
      <c r="C421">
        <v>6</v>
      </c>
      <c r="D421">
        <f t="shared" ref="D421:V421" si="221">(E421+E319)*D115</f>
        <v>0</v>
      </c>
      <c r="E421">
        <f t="shared" si="221"/>
        <v>0</v>
      </c>
      <c r="F421">
        <f t="shared" si="221"/>
        <v>0</v>
      </c>
      <c r="G421">
        <f t="shared" si="221"/>
        <v>0</v>
      </c>
      <c r="H421">
        <f t="shared" si="221"/>
        <v>0</v>
      </c>
      <c r="I421">
        <f t="shared" si="221"/>
        <v>0</v>
      </c>
      <c r="J421">
        <f t="shared" si="221"/>
        <v>0</v>
      </c>
      <c r="K421">
        <f t="shared" si="221"/>
        <v>0</v>
      </c>
      <c r="L421">
        <f t="shared" si="221"/>
        <v>0</v>
      </c>
      <c r="M421">
        <f t="shared" si="221"/>
        <v>0</v>
      </c>
      <c r="N421">
        <f t="shared" si="221"/>
        <v>0</v>
      </c>
      <c r="O421">
        <f t="shared" si="221"/>
        <v>0</v>
      </c>
      <c r="P421">
        <f t="shared" si="221"/>
        <v>0</v>
      </c>
      <c r="Q421">
        <f t="shared" si="221"/>
        <v>0</v>
      </c>
      <c r="R421">
        <f t="shared" si="221"/>
        <v>0</v>
      </c>
      <c r="S421">
        <f t="shared" si="221"/>
        <v>0</v>
      </c>
      <c r="T421">
        <f t="shared" si="221"/>
        <v>0</v>
      </c>
      <c r="U421">
        <f t="shared" si="221"/>
        <v>0</v>
      </c>
      <c r="V421">
        <f t="shared" si="221"/>
        <v>0</v>
      </c>
      <c r="W421">
        <v>0</v>
      </c>
    </row>
    <row r="422" ht="12" customHeight="1" spans="3:23">
      <c r="C422">
        <v>7</v>
      </c>
      <c r="D422">
        <f t="shared" ref="D422:V422" si="222">(E422+E320)*D116</f>
        <v>0</v>
      </c>
      <c r="E422">
        <f t="shared" si="222"/>
        <v>0</v>
      </c>
      <c r="F422">
        <f t="shared" si="222"/>
        <v>0</v>
      </c>
      <c r="G422">
        <f t="shared" si="222"/>
        <v>0</v>
      </c>
      <c r="H422">
        <f t="shared" si="222"/>
        <v>0</v>
      </c>
      <c r="I422">
        <f t="shared" si="222"/>
        <v>0</v>
      </c>
      <c r="J422">
        <f t="shared" si="222"/>
        <v>0</v>
      </c>
      <c r="K422">
        <f t="shared" si="222"/>
        <v>0</v>
      </c>
      <c r="L422">
        <f t="shared" si="222"/>
        <v>0</v>
      </c>
      <c r="M422">
        <f t="shared" si="222"/>
        <v>0</v>
      </c>
      <c r="N422">
        <f t="shared" si="222"/>
        <v>0</v>
      </c>
      <c r="O422">
        <f t="shared" si="222"/>
        <v>0</v>
      </c>
      <c r="P422">
        <f t="shared" si="222"/>
        <v>0</v>
      </c>
      <c r="Q422">
        <f t="shared" si="222"/>
        <v>0</v>
      </c>
      <c r="R422">
        <f t="shared" si="222"/>
        <v>0</v>
      </c>
      <c r="S422">
        <f t="shared" si="222"/>
        <v>0</v>
      </c>
      <c r="T422">
        <f t="shared" si="222"/>
        <v>0</v>
      </c>
      <c r="U422">
        <f t="shared" si="222"/>
        <v>0</v>
      </c>
      <c r="V422">
        <f t="shared" si="222"/>
        <v>0</v>
      </c>
      <c r="W422">
        <v>0</v>
      </c>
    </row>
    <row r="423" ht="12" customHeight="1" spans="3:23">
      <c r="C423">
        <v>8</v>
      </c>
      <c r="D423">
        <f t="shared" ref="D423:V423" si="223">(E423+E321)*D117</f>
        <v>3.82594827205752</v>
      </c>
      <c r="E423">
        <f t="shared" si="223"/>
        <v>3.85906291089364</v>
      </c>
      <c r="F423">
        <f t="shared" si="223"/>
        <v>3.89754597460645</v>
      </c>
      <c r="G423">
        <f t="shared" si="223"/>
        <v>3.94286232641257</v>
      </c>
      <c r="H423">
        <f t="shared" si="223"/>
        <v>3.98998986211947</v>
      </c>
      <c r="I423">
        <f t="shared" si="223"/>
        <v>3.93162854037599</v>
      </c>
      <c r="J423">
        <f t="shared" si="223"/>
        <v>3.91315275045177</v>
      </c>
      <c r="K423">
        <f t="shared" si="223"/>
        <v>3.44830578852455</v>
      </c>
      <c r="L423">
        <f t="shared" si="223"/>
        <v>3.03691133858481</v>
      </c>
      <c r="M423">
        <f t="shared" si="223"/>
        <v>2.25834514994284</v>
      </c>
      <c r="N423">
        <f t="shared" si="223"/>
        <v>1.88404520765597</v>
      </c>
      <c r="O423">
        <f t="shared" si="223"/>
        <v>1.73332543793141</v>
      </c>
      <c r="P423">
        <f t="shared" si="223"/>
        <v>1.73268132765015</v>
      </c>
      <c r="Q423">
        <f t="shared" si="223"/>
        <v>1.70349402873851</v>
      </c>
      <c r="R423">
        <f t="shared" si="223"/>
        <v>1.12855858046317</v>
      </c>
      <c r="S423">
        <f t="shared" si="223"/>
        <v>0.66461490262004</v>
      </c>
      <c r="T423">
        <f t="shared" si="223"/>
        <v>0.382654071591678</v>
      </c>
      <c r="U423">
        <f t="shared" si="223"/>
        <v>0</v>
      </c>
      <c r="V423">
        <f t="shared" si="223"/>
        <v>0</v>
      </c>
      <c r="W423">
        <v>0</v>
      </c>
    </row>
    <row r="424" ht="12" customHeight="1" spans="3:23">
      <c r="C424">
        <v>9</v>
      </c>
      <c r="D424">
        <f t="shared" ref="D424:V424" si="224">(E424+E322)*D118</f>
        <v>0</v>
      </c>
      <c r="E424">
        <f t="shared" si="224"/>
        <v>0</v>
      </c>
      <c r="F424">
        <f t="shared" si="224"/>
        <v>0</v>
      </c>
      <c r="G424">
        <f t="shared" si="224"/>
        <v>0</v>
      </c>
      <c r="H424">
        <f t="shared" si="224"/>
        <v>0</v>
      </c>
      <c r="I424">
        <f t="shared" si="224"/>
        <v>0</v>
      </c>
      <c r="J424">
        <f t="shared" si="224"/>
        <v>0</v>
      </c>
      <c r="K424">
        <f t="shared" si="224"/>
        <v>0</v>
      </c>
      <c r="L424">
        <f t="shared" si="224"/>
        <v>0</v>
      </c>
      <c r="M424">
        <f t="shared" si="224"/>
        <v>0</v>
      </c>
      <c r="N424">
        <f t="shared" si="224"/>
        <v>0</v>
      </c>
      <c r="O424">
        <f t="shared" si="224"/>
        <v>0</v>
      </c>
      <c r="P424">
        <f t="shared" si="224"/>
        <v>0</v>
      </c>
      <c r="Q424">
        <f t="shared" si="224"/>
        <v>0</v>
      </c>
      <c r="R424">
        <f t="shared" si="224"/>
        <v>0</v>
      </c>
      <c r="S424">
        <f t="shared" si="224"/>
        <v>0</v>
      </c>
      <c r="T424">
        <f t="shared" si="224"/>
        <v>0</v>
      </c>
      <c r="U424">
        <f t="shared" si="224"/>
        <v>0</v>
      </c>
      <c r="V424">
        <f t="shared" si="224"/>
        <v>0</v>
      </c>
      <c r="W424">
        <v>0</v>
      </c>
    </row>
    <row r="425" ht="12" customHeight="1" spans="3:23">
      <c r="C425">
        <v>10</v>
      </c>
      <c r="D425">
        <f t="shared" ref="D425:V425" si="225">(E425+E323)*D119</f>
        <v>5.67351079616078</v>
      </c>
      <c r="E425">
        <f t="shared" si="225"/>
        <v>5.72261659885023</v>
      </c>
      <c r="F425">
        <f t="shared" si="225"/>
        <v>5.77601609261812</v>
      </c>
      <c r="G425">
        <f t="shared" si="225"/>
        <v>5.84271727771731</v>
      </c>
      <c r="H425">
        <f t="shared" si="225"/>
        <v>5.90782173589073</v>
      </c>
      <c r="I425">
        <f t="shared" si="225"/>
        <v>5.97630944818925</v>
      </c>
      <c r="J425">
        <f t="shared" si="225"/>
        <v>5.73502230480049</v>
      </c>
      <c r="K425">
        <f t="shared" si="225"/>
        <v>5.68409002985347</v>
      </c>
      <c r="L425">
        <f t="shared" si="225"/>
        <v>5.62262103190091</v>
      </c>
      <c r="M425">
        <f t="shared" si="225"/>
        <v>5.71586329884504</v>
      </c>
      <c r="N425">
        <f t="shared" si="225"/>
        <v>5.78105914731081</v>
      </c>
      <c r="O425">
        <f t="shared" si="225"/>
        <v>5.85626665503318</v>
      </c>
      <c r="P425">
        <f t="shared" si="225"/>
        <v>5.48247375014004</v>
      </c>
      <c r="Q425">
        <f t="shared" si="225"/>
        <v>4.83014667256174</v>
      </c>
      <c r="R425">
        <f t="shared" si="225"/>
        <v>4.15519161665891</v>
      </c>
      <c r="S425">
        <f t="shared" si="225"/>
        <v>3.39150231573274</v>
      </c>
      <c r="T425">
        <f t="shared" si="225"/>
        <v>2.12015033160059</v>
      </c>
      <c r="U425">
        <f t="shared" si="225"/>
        <v>1.68585756503509</v>
      </c>
      <c r="V425">
        <f t="shared" si="225"/>
        <v>0.875830122376054</v>
      </c>
      <c r="W425">
        <v>0</v>
      </c>
    </row>
    <row r="426" ht="12" customHeight="1" spans="3:23">
      <c r="C426">
        <v>11</v>
      </c>
      <c r="D426">
        <f t="shared" ref="D426:V426" si="226">(E426+E324)*D120</f>
        <v>0</v>
      </c>
      <c r="E426">
        <f t="shared" si="226"/>
        <v>0</v>
      </c>
      <c r="F426">
        <f t="shared" si="226"/>
        <v>0</v>
      </c>
      <c r="G426">
        <f t="shared" si="226"/>
        <v>0</v>
      </c>
      <c r="H426">
        <f t="shared" si="226"/>
        <v>0</v>
      </c>
      <c r="I426">
        <f t="shared" si="226"/>
        <v>0</v>
      </c>
      <c r="J426">
        <f t="shared" si="226"/>
        <v>0</v>
      </c>
      <c r="K426">
        <f t="shared" si="226"/>
        <v>0</v>
      </c>
      <c r="L426">
        <f t="shared" si="226"/>
        <v>0</v>
      </c>
      <c r="M426">
        <f t="shared" si="226"/>
        <v>0</v>
      </c>
      <c r="N426">
        <f t="shared" si="226"/>
        <v>0</v>
      </c>
      <c r="O426">
        <f t="shared" si="226"/>
        <v>0</v>
      </c>
      <c r="P426">
        <f t="shared" si="226"/>
        <v>0</v>
      </c>
      <c r="Q426">
        <f t="shared" si="226"/>
        <v>0</v>
      </c>
      <c r="R426">
        <f t="shared" si="226"/>
        <v>0</v>
      </c>
      <c r="S426">
        <f t="shared" si="226"/>
        <v>0</v>
      </c>
      <c r="T426">
        <f t="shared" si="226"/>
        <v>0</v>
      </c>
      <c r="U426">
        <f t="shared" si="226"/>
        <v>0</v>
      </c>
      <c r="V426">
        <f t="shared" si="226"/>
        <v>0</v>
      </c>
      <c r="W426">
        <v>0</v>
      </c>
    </row>
    <row r="427" ht="12" customHeight="1" spans="3:23">
      <c r="C427">
        <v>12</v>
      </c>
      <c r="D427">
        <f t="shared" ref="D427:V427" si="227">(E427+E325)*D121</f>
        <v>0</v>
      </c>
      <c r="E427">
        <f t="shared" si="227"/>
        <v>0</v>
      </c>
      <c r="F427">
        <f t="shared" si="227"/>
        <v>0</v>
      </c>
      <c r="G427">
        <f t="shared" si="227"/>
        <v>0</v>
      </c>
      <c r="H427">
        <f t="shared" si="227"/>
        <v>0</v>
      </c>
      <c r="I427">
        <f t="shared" si="227"/>
        <v>0</v>
      </c>
      <c r="J427">
        <f t="shared" si="227"/>
        <v>0</v>
      </c>
      <c r="K427">
        <f t="shared" si="227"/>
        <v>0</v>
      </c>
      <c r="L427">
        <f t="shared" si="227"/>
        <v>0</v>
      </c>
      <c r="M427">
        <f t="shared" si="227"/>
        <v>0</v>
      </c>
      <c r="N427">
        <f t="shared" si="227"/>
        <v>0</v>
      </c>
      <c r="O427">
        <f t="shared" si="227"/>
        <v>0</v>
      </c>
      <c r="P427">
        <f t="shared" si="227"/>
        <v>0</v>
      </c>
      <c r="Q427">
        <f t="shared" si="227"/>
        <v>0</v>
      </c>
      <c r="R427">
        <f t="shared" si="227"/>
        <v>0</v>
      </c>
      <c r="S427">
        <f t="shared" si="227"/>
        <v>0</v>
      </c>
      <c r="T427">
        <f t="shared" si="227"/>
        <v>0</v>
      </c>
      <c r="U427">
        <f t="shared" si="227"/>
        <v>0</v>
      </c>
      <c r="V427">
        <f t="shared" si="227"/>
        <v>0</v>
      </c>
      <c r="W427">
        <v>0</v>
      </c>
    </row>
    <row r="428" ht="12" customHeight="1" spans="3:23">
      <c r="C428">
        <v>13</v>
      </c>
      <c r="D428">
        <f t="shared" ref="D428:V428" si="228">(E428+E326)*D122</f>
        <v>0</v>
      </c>
      <c r="E428">
        <f t="shared" si="228"/>
        <v>0</v>
      </c>
      <c r="F428">
        <f t="shared" si="228"/>
        <v>0</v>
      </c>
      <c r="G428">
        <f t="shared" si="228"/>
        <v>0</v>
      </c>
      <c r="H428">
        <f t="shared" si="228"/>
        <v>0</v>
      </c>
      <c r="I428">
        <f t="shared" si="228"/>
        <v>0</v>
      </c>
      <c r="J428">
        <f t="shared" si="228"/>
        <v>0</v>
      </c>
      <c r="K428">
        <f t="shared" si="228"/>
        <v>0</v>
      </c>
      <c r="L428">
        <f t="shared" si="228"/>
        <v>0</v>
      </c>
      <c r="M428">
        <f t="shared" si="228"/>
        <v>0</v>
      </c>
      <c r="N428">
        <f t="shared" si="228"/>
        <v>0</v>
      </c>
      <c r="O428">
        <f t="shared" si="228"/>
        <v>0</v>
      </c>
      <c r="P428">
        <f t="shared" si="228"/>
        <v>0</v>
      </c>
      <c r="Q428">
        <f t="shared" si="228"/>
        <v>0</v>
      </c>
      <c r="R428">
        <f t="shared" si="228"/>
        <v>0</v>
      </c>
      <c r="S428">
        <f t="shared" si="228"/>
        <v>0</v>
      </c>
      <c r="T428">
        <f t="shared" si="228"/>
        <v>0</v>
      </c>
      <c r="U428">
        <f t="shared" si="228"/>
        <v>0</v>
      </c>
      <c r="V428">
        <f t="shared" si="228"/>
        <v>0</v>
      </c>
      <c r="W428">
        <v>0</v>
      </c>
    </row>
    <row r="429" ht="12" customHeight="1" spans="3:23">
      <c r="C429">
        <v>14</v>
      </c>
      <c r="D429">
        <f t="shared" ref="D429:V429" si="229">(E429+E327)*D123</f>
        <v>0.223842777047123</v>
      </c>
      <c r="E429">
        <f t="shared" si="229"/>
        <v>0.225780198096991</v>
      </c>
      <c r="F429">
        <f t="shared" si="229"/>
        <v>0.227966438468061</v>
      </c>
      <c r="G429">
        <f t="shared" si="229"/>
        <v>0.230512438244655</v>
      </c>
      <c r="H429">
        <f t="shared" si="229"/>
        <v>0.232744758162794</v>
      </c>
      <c r="I429">
        <f t="shared" si="229"/>
        <v>0.234749125113952</v>
      </c>
      <c r="J429">
        <f t="shared" si="229"/>
        <v>0.237215546962008</v>
      </c>
      <c r="K429">
        <f t="shared" si="229"/>
        <v>0.174389708188355</v>
      </c>
      <c r="L429">
        <f t="shared" si="229"/>
        <v>0.177123101110909</v>
      </c>
      <c r="M429">
        <f t="shared" si="229"/>
        <v>0</v>
      </c>
      <c r="N429">
        <f t="shared" si="229"/>
        <v>0</v>
      </c>
      <c r="O429">
        <f t="shared" si="229"/>
        <v>0</v>
      </c>
      <c r="P429">
        <f t="shared" si="229"/>
        <v>0</v>
      </c>
      <c r="Q429">
        <f t="shared" si="229"/>
        <v>0</v>
      </c>
      <c r="R429">
        <f t="shared" si="229"/>
        <v>0</v>
      </c>
      <c r="S429">
        <f t="shared" si="229"/>
        <v>0</v>
      </c>
      <c r="T429">
        <f t="shared" si="229"/>
        <v>0</v>
      </c>
      <c r="U429">
        <f t="shared" si="229"/>
        <v>0</v>
      </c>
      <c r="V429">
        <f t="shared" si="229"/>
        <v>0</v>
      </c>
      <c r="W429">
        <v>0</v>
      </c>
    </row>
    <row r="430" ht="12" customHeight="1" spans="3:23">
      <c r="C430">
        <v>15</v>
      </c>
      <c r="D430">
        <f t="shared" ref="D430:V430" si="230">(E430+E328)*D124</f>
        <v>0</v>
      </c>
      <c r="E430">
        <f t="shared" si="230"/>
        <v>0</v>
      </c>
      <c r="F430">
        <f t="shared" si="230"/>
        <v>0</v>
      </c>
      <c r="G430">
        <f t="shared" si="230"/>
        <v>0</v>
      </c>
      <c r="H430">
        <f t="shared" si="230"/>
        <v>0</v>
      </c>
      <c r="I430">
        <f t="shared" si="230"/>
        <v>0</v>
      </c>
      <c r="J430">
        <f t="shared" si="230"/>
        <v>0</v>
      </c>
      <c r="K430">
        <f t="shared" si="230"/>
        <v>0</v>
      </c>
      <c r="L430">
        <f t="shared" si="230"/>
        <v>0</v>
      </c>
      <c r="M430">
        <f t="shared" si="230"/>
        <v>0</v>
      </c>
      <c r="N430">
        <f t="shared" si="230"/>
        <v>0</v>
      </c>
      <c r="O430">
        <f t="shared" si="230"/>
        <v>0</v>
      </c>
      <c r="P430">
        <f t="shared" si="230"/>
        <v>0</v>
      </c>
      <c r="Q430">
        <f t="shared" si="230"/>
        <v>0</v>
      </c>
      <c r="R430">
        <f t="shared" si="230"/>
        <v>0</v>
      </c>
      <c r="S430">
        <f t="shared" si="230"/>
        <v>0</v>
      </c>
      <c r="T430">
        <f t="shared" si="230"/>
        <v>0</v>
      </c>
      <c r="U430">
        <f t="shared" si="230"/>
        <v>0</v>
      </c>
      <c r="V430">
        <f t="shared" si="230"/>
        <v>0</v>
      </c>
      <c r="W430">
        <v>0</v>
      </c>
    </row>
    <row r="431" ht="12" customHeight="1" spans="3:23">
      <c r="C431">
        <v>16</v>
      </c>
      <c r="D431">
        <f t="shared" ref="D431:V431" si="231">(E431+E329)*D125</f>
        <v>0.392939143031927</v>
      </c>
      <c r="E431">
        <f t="shared" si="231"/>
        <v>0.396340139825613</v>
      </c>
      <c r="F431">
        <f t="shared" si="231"/>
        <v>0.399634482989731</v>
      </c>
      <c r="G431">
        <f t="shared" si="231"/>
        <v>0.403801116172888</v>
      </c>
      <c r="H431">
        <f t="shared" si="231"/>
        <v>0.40838323623008</v>
      </c>
      <c r="I431">
        <f t="shared" si="231"/>
        <v>0.404871021790651</v>
      </c>
      <c r="J431">
        <f t="shared" si="231"/>
        <v>0.404556061516349</v>
      </c>
      <c r="K431">
        <f t="shared" si="231"/>
        <v>0.410650774299191</v>
      </c>
      <c r="L431">
        <f t="shared" si="231"/>
        <v>0.208432517228312</v>
      </c>
      <c r="M431">
        <f t="shared" si="231"/>
        <v>0.211999814058964</v>
      </c>
      <c r="N431">
        <f t="shared" si="231"/>
        <v>0.214815551797543</v>
      </c>
      <c r="O431">
        <f t="shared" si="231"/>
        <v>0.217358627717086</v>
      </c>
      <c r="P431">
        <f t="shared" si="231"/>
        <v>0.219758921385966</v>
      </c>
      <c r="Q431">
        <f t="shared" si="231"/>
        <v>0.222573065834949</v>
      </c>
      <c r="R431">
        <f t="shared" si="231"/>
        <v>0.225152919948461</v>
      </c>
      <c r="S431">
        <f t="shared" si="231"/>
        <v>0.227415058458515</v>
      </c>
      <c r="T431">
        <f t="shared" si="231"/>
        <v>0.229588744117336</v>
      </c>
      <c r="U431">
        <f t="shared" si="231"/>
        <v>0.231628106414004</v>
      </c>
      <c r="V431">
        <f t="shared" si="231"/>
        <v>0.234186755870339</v>
      </c>
      <c r="W431">
        <v>0</v>
      </c>
    </row>
    <row r="432" ht="12" customHeight="1" spans="3:23">
      <c r="C432">
        <v>17</v>
      </c>
      <c r="D432">
        <f t="shared" ref="D432:V432" si="232">(E432+E330)*D126</f>
        <v>6.16689533987685</v>
      </c>
      <c r="E432">
        <f t="shared" si="232"/>
        <v>6.22027152204106</v>
      </c>
      <c r="F432">
        <f t="shared" si="232"/>
        <v>6.2914622135365</v>
      </c>
      <c r="G432">
        <f t="shared" si="232"/>
        <v>6.36506238066336</v>
      </c>
      <c r="H432">
        <f t="shared" si="232"/>
        <v>6.39559586420165</v>
      </c>
      <c r="I432">
        <f t="shared" si="232"/>
        <v>6.18131682238786</v>
      </c>
      <c r="J432">
        <f t="shared" si="232"/>
        <v>5.77352883624612</v>
      </c>
      <c r="K432">
        <f t="shared" si="232"/>
        <v>5.37147718447316</v>
      </c>
      <c r="L432">
        <f t="shared" si="232"/>
        <v>4.46389412699781</v>
      </c>
      <c r="M432">
        <f t="shared" si="232"/>
        <v>3.59255282491248</v>
      </c>
      <c r="N432">
        <f t="shared" si="232"/>
        <v>2.54500956085596</v>
      </c>
      <c r="O432">
        <f t="shared" si="232"/>
        <v>1.95442216855828</v>
      </c>
      <c r="P432">
        <f t="shared" si="232"/>
        <v>0.915274604347465</v>
      </c>
      <c r="Q432">
        <f t="shared" si="232"/>
        <v>0.267490440974043</v>
      </c>
      <c r="R432">
        <f t="shared" si="232"/>
        <v>0</v>
      </c>
      <c r="S432">
        <f t="shared" si="232"/>
        <v>0</v>
      </c>
      <c r="T432">
        <f t="shared" si="232"/>
        <v>0</v>
      </c>
      <c r="U432">
        <f t="shared" si="232"/>
        <v>0</v>
      </c>
      <c r="V432">
        <f t="shared" si="232"/>
        <v>0</v>
      </c>
      <c r="W432">
        <v>0</v>
      </c>
    </row>
    <row r="433" ht="12" customHeight="1" spans="3:23">
      <c r="C433">
        <v>18</v>
      </c>
      <c r="D433">
        <f t="shared" ref="D433:V433" si="233">(E433+E331)*D127</f>
        <v>0.0649111983948656</v>
      </c>
      <c r="E433">
        <f t="shared" si="233"/>
        <v>0.0654730227422997</v>
      </c>
      <c r="F433">
        <f t="shared" si="233"/>
        <v>0.0660474633539523</v>
      </c>
      <c r="G433">
        <f t="shared" si="233"/>
        <v>0.0667317028558213</v>
      </c>
      <c r="H433">
        <f t="shared" si="233"/>
        <v>0.0673443579993903</v>
      </c>
      <c r="I433">
        <f t="shared" si="233"/>
        <v>0.0679650985817172</v>
      </c>
      <c r="J433">
        <f t="shared" si="233"/>
        <v>0.0685480387716039</v>
      </c>
      <c r="K433">
        <f t="shared" si="233"/>
        <v>0.0692170658566001</v>
      </c>
      <c r="L433">
        <f t="shared" si="233"/>
        <v>0.0139948244382704</v>
      </c>
      <c r="M433">
        <f t="shared" si="233"/>
        <v>0.0142127262159148</v>
      </c>
      <c r="N433">
        <f t="shared" si="233"/>
        <v>0.0143833315520806</v>
      </c>
      <c r="O433">
        <f t="shared" si="233"/>
        <v>0.0145187384783677</v>
      </c>
      <c r="P433">
        <f t="shared" si="233"/>
        <v>0.0146530949035914</v>
      </c>
      <c r="Q433">
        <f t="shared" si="233"/>
        <v>0.0148488092412008</v>
      </c>
      <c r="R433">
        <f t="shared" si="233"/>
        <v>0.0150076770622099</v>
      </c>
      <c r="S433">
        <f t="shared" si="233"/>
        <v>0</v>
      </c>
      <c r="T433">
        <f t="shared" si="233"/>
        <v>0</v>
      </c>
      <c r="U433">
        <f t="shared" si="233"/>
        <v>0</v>
      </c>
      <c r="V433">
        <f t="shared" si="233"/>
        <v>0</v>
      </c>
      <c r="W433">
        <v>0</v>
      </c>
    </row>
    <row r="434" ht="12" customHeight="1" spans="3:23">
      <c r="C434">
        <v>19</v>
      </c>
      <c r="D434">
        <f t="shared" ref="D434:V434" si="234">(E434+E332)*D128</f>
        <v>0</v>
      </c>
      <c r="E434">
        <f t="shared" si="234"/>
        <v>0</v>
      </c>
      <c r="F434">
        <f t="shared" si="234"/>
        <v>0</v>
      </c>
      <c r="G434">
        <f t="shared" si="234"/>
        <v>0</v>
      </c>
      <c r="H434">
        <f t="shared" si="234"/>
        <v>0</v>
      </c>
      <c r="I434">
        <f t="shared" si="234"/>
        <v>0</v>
      </c>
      <c r="J434">
        <f t="shared" si="234"/>
        <v>0</v>
      </c>
      <c r="K434">
        <f t="shared" si="234"/>
        <v>0</v>
      </c>
      <c r="L434">
        <f t="shared" si="234"/>
        <v>0</v>
      </c>
      <c r="M434">
        <f t="shared" si="234"/>
        <v>0</v>
      </c>
      <c r="N434">
        <f t="shared" si="234"/>
        <v>0</v>
      </c>
      <c r="O434">
        <f t="shared" si="234"/>
        <v>0</v>
      </c>
      <c r="P434">
        <f t="shared" si="234"/>
        <v>0</v>
      </c>
      <c r="Q434">
        <f t="shared" si="234"/>
        <v>0</v>
      </c>
      <c r="R434">
        <f t="shared" si="234"/>
        <v>0</v>
      </c>
      <c r="S434">
        <f t="shared" si="234"/>
        <v>0</v>
      </c>
      <c r="T434">
        <f t="shared" si="234"/>
        <v>0</v>
      </c>
      <c r="U434">
        <f t="shared" si="234"/>
        <v>0</v>
      </c>
      <c r="V434">
        <f t="shared" si="234"/>
        <v>0</v>
      </c>
      <c r="W434">
        <v>0</v>
      </c>
    </row>
    <row r="435" ht="12" customHeight="1" spans="3:23">
      <c r="C435">
        <v>20</v>
      </c>
      <c r="D435">
        <f t="shared" ref="D435:V435" si="235">(E435+E333)*D129</f>
        <v>12.8862031271181</v>
      </c>
      <c r="E435">
        <f t="shared" si="235"/>
        <v>12.997736773728</v>
      </c>
      <c r="F435">
        <f t="shared" si="235"/>
        <v>13.1613007769571</v>
      </c>
      <c r="G435">
        <f t="shared" si="235"/>
        <v>13.3224797486913</v>
      </c>
      <c r="H435">
        <f t="shared" si="235"/>
        <v>13.3566965749739</v>
      </c>
      <c r="I435">
        <f t="shared" si="235"/>
        <v>13.4446595819329</v>
      </c>
      <c r="J435">
        <f t="shared" si="235"/>
        <v>13.1397298067862</v>
      </c>
      <c r="K435">
        <f t="shared" si="235"/>
        <v>13.0101454580917</v>
      </c>
      <c r="L435">
        <f t="shared" si="235"/>
        <v>12.4931213247839</v>
      </c>
      <c r="M435">
        <f t="shared" si="235"/>
        <v>11.2683622402555</v>
      </c>
      <c r="N435">
        <f t="shared" si="235"/>
        <v>9.9061533329778</v>
      </c>
      <c r="O435">
        <f t="shared" si="235"/>
        <v>8.74243391482591</v>
      </c>
      <c r="P435">
        <f t="shared" si="235"/>
        <v>7.94509799815207</v>
      </c>
      <c r="Q435">
        <f t="shared" si="235"/>
        <v>7.17849486306498</v>
      </c>
      <c r="R435">
        <f t="shared" si="235"/>
        <v>6.44156410039458</v>
      </c>
      <c r="S435">
        <f t="shared" si="235"/>
        <v>5.6497270030911</v>
      </c>
      <c r="T435">
        <f t="shared" si="235"/>
        <v>4.22492843814529</v>
      </c>
      <c r="U435">
        <f t="shared" si="235"/>
        <v>3.71047945603154</v>
      </c>
      <c r="V435">
        <f t="shared" si="235"/>
        <v>2.08400973665432</v>
      </c>
      <c r="W435">
        <v>0</v>
      </c>
    </row>
    <row r="436" ht="12" customHeight="1" spans="3:23">
      <c r="C436">
        <v>21</v>
      </c>
      <c r="D436">
        <f t="shared" ref="D436:V436" si="236">(E436+E334)*D130</f>
        <v>22.595201134282</v>
      </c>
      <c r="E436">
        <f t="shared" si="236"/>
        <v>22.7907688397985</v>
      </c>
      <c r="F436">
        <f t="shared" si="236"/>
        <v>23.0180588726468</v>
      </c>
      <c r="G436">
        <f t="shared" si="236"/>
        <v>23.2694800522777</v>
      </c>
      <c r="H436">
        <f t="shared" si="236"/>
        <v>23.390181280387</v>
      </c>
      <c r="I436">
        <f t="shared" si="236"/>
        <v>22.934474623643</v>
      </c>
      <c r="J436">
        <f t="shared" si="236"/>
        <v>22.1414394464558</v>
      </c>
      <c r="K436">
        <f t="shared" si="236"/>
        <v>21.6223497769076</v>
      </c>
      <c r="L436">
        <f t="shared" si="236"/>
        <v>21.5078184550009</v>
      </c>
      <c r="M436">
        <f t="shared" si="236"/>
        <v>20.9361967819239</v>
      </c>
      <c r="N436">
        <f t="shared" si="236"/>
        <v>19.4800984438741</v>
      </c>
      <c r="O436">
        <f t="shared" si="236"/>
        <v>18.3765227465759</v>
      </c>
      <c r="P436">
        <f t="shared" si="236"/>
        <v>16.8282001568109</v>
      </c>
      <c r="Q436">
        <f t="shared" si="236"/>
        <v>15.8850686807943</v>
      </c>
      <c r="R436">
        <f t="shared" si="236"/>
        <v>13.9414783125109</v>
      </c>
      <c r="S436">
        <f t="shared" si="236"/>
        <v>12.2789909693901</v>
      </c>
      <c r="T436">
        <f t="shared" si="236"/>
        <v>10.0995573948012</v>
      </c>
      <c r="U436">
        <f t="shared" si="236"/>
        <v>7.08987765214215</v>
      </c>
      <c r="V436">
        <f t="shared" si="236"/>
        <v>3.83298315145971</v>
      </c>
      <c r="W436">
        <v>0</v>
      </c>
    </row>
    <row r="437" ht="12" customHeight="1" spans="3:23">
      <c r="C437">
        <v>22</v>
      </c>
      <c r="D437">
        <f t="shared" ref="D437:V437" si="237">(E437+E335)*D131</f>
        <v>0.0681689702881126</v>
      </c>
      <c r="E437">
        <f t="shared" si="237"/>
        <v>0.0687589915509216</v>
      </c>
      <c r="F437">
        <f t="shared" si="237"/>
        <v>0.0692813471643804</v>
      </c>
      <c r="G437">
        <f t="shared" si="237"/>
        <v>0.0697537314291068</v>
      </c>
      <c r="H437">
        <f t="shared" si="237"/>
        <v>0.0702470184948182</v>
      </c>
      <c r="I437">
        <f t="shared" si="237"/>
        <v>0.0705693039008072</v>
      </c>
      <c r="J437">
        <f t="shared" si="237"/>
        <v>0.0709471831028379</v>
      </c>
      <c r="K437">
        <f t="shared" si="237"/>
        <v>0.0715193219670181</v>
      </c>
      <c r="L437">
        <f t="shared" si="237"/>
        <v>0.0721106150788069</v>
      </c>
      <c r="M437">
        <f t="shared" si="237"/>
        <v>0.072617570248229</v>
      </c>
      <c r="N437">
        <f t="shared" si="237"/>
        <v>0.073222128219998</v>
      </c>
      <c r="O437">
        <f t="shared" si="237"/>
        <v>0.0738485111828819</v>
      </c>
      <c r="P437">
        <f t="shared" si="237"/>
        <v>0.0746367038322727</v>
      </c>
      <c r="Q437">
        <f t="shared" si="237"/>
        <v>0.0754802502332719</v>
      </c>
      <c r="R437">
        <f t="shared" si="237"/>
        <v>0.0764979637091232</v>
      </c>
      <c r="S437">
        <f t="shared" si="237"/>
        <v>0.0775722398239448</v>
      </c>
      <c r="T437">
        <f t="shared" si="237"/>
        <v>0.0787227780116869</v>
      </c>
      <c r="U437">
        <f t="shared" si="237"/>
        <v>0.0796487003528607</v>
      </c>
      <c r="V437">
        <f t="shared" si="237"/>
        <v>0.0806462178851318</v>
      </c>
      <c r="W437">
        <v>0</v>
      </c>
    </row>
    <row r="438" ht="12" customHeight="1" spans="3:23">
      <c r="C438">
        <v>23</v>
      </c>
      <c r="D438">
        <f t="shared" ref="D438:V438" si="238">(E438+E336)*D132</f>
        <v>0</v>
      </c>
      <c r="E438">
        <f t="shared" si="238"/>
        <v>0</v>
      </c>
      <c r="F438">
        <f t="shared" si="238"/>
        <v>0</v>
      </c>
      <c r="G438">
        <f t="shared" si="238"/>
        <v>0</v>
      </c>
      <c r="H438">
        <f t="shared" si="238"/>
        <v>0</v>
      </c>
      <c r="I438">
        <f t="shared" si="238"/>
        <v>0</v>
      </c>
      <c r="J438">
        <f t="shared" si="238"/>
        <v>0</v>
      </c>
      <c r="K438">
        <f t="shared" si="238"/>
        <v>0</v>
      </c>
      <c r="L438">
        <f t="shared" si="238"/>
        <v>0</v>
      </c>
      <c r="M438">
        <f t="shared" si="238"/>
        <v>0</v>
      </c>
      <c r="N438">
        <f t="shared" si="238"/>
        <v>0</v>
      </c>
      <c r="O438">
        <f t="shared" si="238"/>
        <v>0</v>
      </c>
      <c r="P438">
        <f t="shared" si="238"/>
        <v>0</v>
      </c>
      <c r="Q438">
        <f t="shared" si="238"/>
        <v>0</v>
      </c>
      <c r="R438">
        <f t="shared" si="238"/>
        <v>0</v>
      </c>
      <c r="S438">
        <f t="shared" si="238"/>
        <v>0</v>
      </c>
      <c r="T438">
        <f t="shared" si="238"/>
        <v>0</v>
      </c>
      <c r="U438">
        <f t="shared" si="238"/>
        <v>0</v>
      </c>
      <c r="V438">
        <f t="shared" si="238"/>
        <v>0</v>
      </c>
      <c r="W438">
        <v>0</v>
      </c>
    </row>
    <row r="439" ht="12" customHeight="1" spans="3:23">
      <c r="C439">
        <v>24</v>
      </c>
      <c r="D439">
        <f t="shared" ref="D439:V439" si="239">(E439+E337)*D133</f>
        <v>0.0977424621221252</v>
      </c>
      <c r="E439">
        <f t="shared" si="239"/>
        <v>0.0985884501235225</v>
      </c>
      <c r="F439">
        <f t="shared" si="239"/>
        <v>0.0996721975585296</v>
      </c>
      <c r="G439">
        <f t="shared" si="239"/>
        <v>0</v>
      </c>
      <c r="H439">
        <f t="shared" si="239"/>
        <v>0</v>
      </c>
      <c r="I439">
        <f t="shared" si="239"/>
        <v>0</v>
      </c>
      <c r="J439">
        <f t="shared" si="239"/>
        <v>0</v>
      </c>
      <c r="K439">
        <f t="shared" si="239"/>
        <v>0</v>
      </c>
      <c r="L439">
        <f t="shared" si="239"/>
        <v>0</v>
      </c>
      <c r="M439">
        <f t="shared" si="239"/>
        <v>0</v>
      </c>
      <c r="N439">
        <f t="shared" si="239"/>
        <v>0</v>
      </c>
      <c r="O439">
        <f t="shared" si="239"/>
        <v>0</v>
      </c>
      <c r="P439">
        <f t="shared" si="239"/>
        <v>0</v>
      </c>
      <c r="Q439">
        <f t="shared" si="239"/>
        <v>0</v>
      </c>
      <c r="R439">
        <f t="shared" si="239"/>
        <v>0</v>
      </c>
      <c r="S439">
        <f t="shared" si="239"/>
        <v>0</v>
      </c>
      <c r="T439">
        <f t="shared" si="239"/>
        <v>0</v>
      </c>
      <c r="U439">
        <f t="shared" si="239"/>
        <v>0</v>
      </c>
      <c r="V439">
        <f t="shared" si="239"/>
        <v>0</v>
      </c>
      <c r="W439">
        <v>0</v>
      </c>
    </row>
    <row r="440" ht="12" customHeight="1" spans="3:23">
      <c r="C440">
        <v>25</v>
      </c>
      <c r="D440">
        <f t="shared" ref="D440:V440" si="240">(E440+E338)*D134</f>
        <v>3.40677525059566</v>
      </c>
      <c r="E440">
        <f t="shared" si="240"/>
        <v>3.43626183117576</v>
      </c>
      <c r="F440">
        <f t="shared" si="240"/>
        <v>3.36015550605619</v>
      </c>
      <c r="G440">
        <f t="shared" si="240"/>
        <v>3.34376536329135</v>
      </c>
      <c r="H440">
        <f t="shared" si="240"/>
        <v>3.39633408626032</v>
      </c>
      <c r="I440">
        <f t="shared" si="240"/>
        <v>3.31327328728801</v>
      </c>
      <c r="J440">
        <f t="shared" si="240"/>
        <v>2.99372369395626</v>
      </c>
      <c r="K440">
        <f t="shared" si="240"/>
        <v>2.6991014569031</v>
      </c>
      <c r="L440">
        <f t="shared" si="240"/>
        <v>2.32833038066165</v>
      </c>
      <c r="M440">
        <f t="shared" si="240"/>
        <v>2.07455607775082</v>
      </c>
      <c r="N440">
        <f t="shared" si="240"/>
        <v>2.02995540035957</v>
      </c>
      <c r="O440">
        <f t="shared" si="240"/>
        <v>2.06209621249332</v>
      </c>
      <c r="P440">
        <f t="shared" si="240"/>
        <v>1.99799448408314</v>
      </c>
      <c r="Q440">
        <f t="shared" si="240"/>
        <v>1.77779602225026</v>
      </c>
      <c r="R440">
        <f t="shared" si="240"/>
        <v>1.28555750769549</v>
      </c>
      <c r="S440">
        <f t="shared" si="240"/>
        <v>1.31170719912957</v>
      </c>
      <c r="T440">
        <f t="shared" si="240"/>
        <v>0.766328942825629</v>
      </c>
      <c r="U440">
        <f t="shared" si="240"/>
        <v>0.631088766863589</v>
      </c>
      <c r="V440">
        <f t="shared" si="240"/>
        <v>0.348978139624225</v>
      </c>
      <c r="W440">
        <v>0</v>
      </c>
    </row>
    <row r="441" ht="12" customHeight="1" spans="3:23">
      <c r="C441">
        <v>26</v>
      </c>
      <c r="D441">
        <f t="shared" ref="D441:V441" si="241">(E441+E339)*D135</f>
        <v>0.2690047475287</v>
      </c>
      <c r="E441">
        <f t="shared" si="241"/>
        <v>0.271333057904633</v>
      </c>
      <c r="F441">
        <f t="shared" si="241"/>
        <v>0.273602803316437</v>
      </c>
      <c r="G441">
        <f t="shared" si="241"/>
        <v>0.275914249233476</v>
      </c>
      <c r="H441">
        <f t="shared" si="241"/>
        <v>0.278464925578586</v>
      </c>
      <c r="I441">
        <f t="shared" si="241"/>
        <v>0.281288866997934</v>
      </c>
      <c r="J441">
        <f t="shared" si="241"/>
        <v>0.283949802042714</v>
      </c>
      <c r="K441">
        <f t="shared" si="241"/>
        <v>0.286372260772393</v>
      </c>
      <c r="L441">
        <f t="shared" si="241"/>
        <v>0.289431678206916</v>
      </c>
      <c r="M441">
        <f t="shared" si="241"/>
        <v>0.293421609104963</v>
      </c>
      <c r="N441">
        <f t="shared" si="241"/>
        <v>0.297260523109053</v>
      </c>
      <c r="O441">
        <f t="shared" si="241"/>
        <v>0.300152254948069</v>
      </c>
      <c r="P441">
        <f t="shared" si="241"/>
        <v>0.303392720548682</v>
      </c>
      <c r="Q441">
        <f t="shared" si="241"/>
        <v>0.306249765638737</v>
      </c>
      <c r="R441">
        <f t="shared" si="241"/>
        <v>0.308892032477724</v>
      </c>
      <c r="S441">
        <f t="shared" si="241"/>
        <v>0.3115933100285</v>
      </c>
      <c r="T441">
        <f t="shared" si="241"/>
        <v>0.314287799428927</v>
      </c>
      <c r="U441">
        <f t="shared" si="241"/>
        <v>0.317159332870085</v>
      </c>
      <c r="V441">
        <f t="shared" si="241"/>
        <v>0.320229947242018</v>
      </c>
      <c r="W441">
        <v>0</v>
      </c>
    </row>
    <row r="442" ht="12" customHeight="1" spans="3:23">
      <c r="C442">
        <v>27</v>
      </c>
      <c r="D442">
        <f t="shared" ref="D442:V442" si="242">(E442+E340)*D136</f>
        <v>0</v>
      </c>
      <c r="E442">
        <f t="shared" si="242"/>
        <v>0</v>
      </c>
      <c r="F442">
        <f t="shared" si="242"/>
        <v>0</v>
      </c>
      <c r="G442">
        <f t="shared" si="242"/>
        <v>0</v>
      </c>
      <c r="H442">
        <f t="shared" si="242"/>
        <v>0</v>
      </c>
      <c r="I442">
        <f t="shared" si="242"/>
        <v>0</v>
      </c>
      <c r="J442">
        <f t="shared" si="242"/>
        <v>0</v>
      </c>
      <c r="K442">
        <f t="shared" si="242"/>
        <v>0</v>
      </c>
      <c r="L442">
        <f t="shared" si="242"/>
        <v>0</v>
      </c>
      <c r="M442">
        <f t="shared" si="242"/>
        <v>0</v>
      </c>
      <c r="N442">
        <f t="shared" si="242"/>
        <v>0</v>
      </c>
      <c r="O442">
        <f t="shared" si="242"/>
        <v>0</v>
      </c>
      <c r="P442">
        <f t="shared" si="242"/>
        <v>0</v>
      </c>
      <c r="Q442">
        <f t="shared" si="242"/>
        <v>0</v>
      </c>
      <c r="R442">
        <f t="shared" si="242"/>
        <v>0</v>
      </c>
      <c r="S442">
        <f t="shared" si="242"/>
        <v>0</v>
      </c>
      <c r="T442">
        <f t="shared" si="242"/>
        <v>0</v>
      </c>
      <c r="U442">
        <f t="shared" si="242"/>
        <v>0</v>
      </c>
      <c r="V442">
        <f t="shared" si="242"/>
        <v>0</v>
      </c>
      <c r="W442">
        <v>0</v>
      </c>
    </row>
    <row r="443" ht="12" customHeight="1" spans="3:23">
      <c r="C443">
        <v>28</v>
      </c>
      <c r="D443">
        <f t="shared" ref="D443:V443" si="243">(E443+E341)*D137</f>
        <v>0</v>
      </c>
      <c r="E443">
        <f t="shared" si="243"/>
        <v>0</v>
      </c>
      <c r="F443">
        <f t="shared" si="243"/>
        <v>0</v>
      </c>
      <c r="G443">
        <f t="shared" si="243"/>
        <v>0</v>
      </c>
      <c r="H443">
        <f t="shared" si="243"/>
        <v>0</v>
      </c>
      <c r="I443">
        <f t="shared" si="243"/>
        <v>0</v>
      </c>
      <c r="J443">
        <f t="shared" si="243"/>
        <v>0</v>
      </c>
      <c r="K443">
        <f t="shared" si="243"/>
        <v>0</v>
      </c>
      <c r="L443">
        <f t="shared" si="243"/>
        <v>0</v>
      </c>
      <c r="M443">
        <f t="shared" si="243"/>
        <v>0</v>
      </c>
      <c r="N443">
        <f t="shared" si="243"/>
        <v>0</v>
      </c>
      <c r="O443">
        <f t="shared" si="243"/>
        <v>0</v>
      </c>
      <c r="P443">
        <f t="shared" si="243"/>
        <v>0</v>
      </c>
      <c r="Q443">
        <f t="shared" si="243"/>
        <v>0</v>
      </c>
      <c r="R443">
        <f t="shared" si="243"/>
        <v>0</v>
      </c>
      <c r="S443">
        <f t="shared" si="243"/>
        <v>0</v>
      </c>
      <c r="T443">
        <f t="shared" si="243"/>
        <v>0</v>
      </c>
      <c r="U443">
        <f t="shared" si="243"/>
        <v>0</v>
      </c>
      <c r="V443">
        <f t="shared" si="243"/>
        <v>0</v>
      </c>
      <c r="W443">
        <v>0</v>
      </c>
    </row>
    <row r="444" ht="12" customHeight="1" spans="3:23">
      <c r="C444">
        <v>29</v>
      </c>
      <c r="D444">
        <f t="shared" ref="D444:V444" si="244">(E444+E342)*D138</f>
        <v>0.112552584175392</v>
      </c>
      <c r="E444">
        <f t="shared" si="244"/>
        <v>0.113526757872998</v>
      </c>
      <c r="F444">
        <f t="shared" si="244"/>
        <v>0.114722228017725</v>
      </c>
      <c r="G444">
        <f t="shared" si="244"/>
        <v>0.115963538673956</v>
      </c>
      <c r="H444">
        <f t="shared" si="244"/>
        <v>0.117248446808056</v>
      </c>
      <c r="I444">
        <f t="shared" si="244"/>
        <v>0.118574394184776</v>
      </c>
      <c r="J444">
        <f t="shared" si="244"/>
        <v>0.12019343192051</v>
      </c>
      <c r="K444">
        <f t="shared" si="244"/>
        <v>0.0274052865381551</v>
      </c>
      <c r="L444">
        <f t="shared" si="244"/>
        <v>0</v>
      </c>
      <c r="M444">
        <f t="shared" si="244"/>
        <v>0</v>
      </c>
      <c r="N444">
        <f t="shared" si="244"/>
        <v>0</v>
      </c>
      <c r="O444">
        <f t="shared" si="244"/>
        <v>0</v>
      </c>
      <c r="P444">
        <f t="shared" si="244"/>
        <v>0</v>
      </c>
      <c r="Q444">
        <f t="shared" si="244"/>
        <v>0</v>
      </c>
      <c r="R444">
        <f t="shared" si="244"/>
        <v>0</v>
      </c>
      <c r="S444">
        <f t="shared" si="244"/>
        <v>0</v>
      </c>
      <c r="T444">
        <f t="shared" si="244"/>
        <v>0</v>
      </c>
      <c r="U444">
        <f t="shared" si="244"/>
        <v>0</v>
      </c>
      <c r="V444">
        <f t="shared" si="244"/>
        <v>0</v>
      </c>
      <c r="W444">
        <v>0</v>
      </c>
    </row>
    <row r="445" ht="12" customHeight="1" spans="3:23">
      <c r="C445">
        <v>30</v>
      </c>
      <c r="D445">
        <f t="shared" ref="D445:V445" si="245">(E445+E343)*D139</f>
        <v>2.86655570015193</v>
      </c>
      <c r="E445">
        <f t="shared" si="245"/>
        <v>2.89136653134048</v>
      </c>
      <c r="F445">
        <f t="shared" si="245"/>
        <v>2.92408619109936</v>
      </c>
      <c r="G445">
        <f t="shared" si="245"/>
        <v>2.95484512835234</v>
      </c>
      <c r="H445">
        <f t="shared" si="245"/>
        <v>2.9943200080306</v>
      </c>
      <c r="I445">
        <f t="shared" si="245"/>
        <v>3.03675057784581</v>
      </c>
      <c r="J445">
        <f t="shared" si="245"/>
        <v>2.92940123594933</v>
      </c>
      <c r="K445">
        <f t="shared" si="245"/>
        <v>2.87635334525203</v>
      </c>
      <c r="L445">
        <f t="shared" si="245"/>
        <v>2.92246160360756</v>
      </c>
      <c r="M445">
        <f t="shared" si="245"/>
        <v>2.96337555713101</v>
      </c>
      <c r="N445">
        <f t="shared" si="245"/>
        <v>3.0027130126779</v>
      </c>
      <c r="O445">
        <f t="shared" si="245"/>
        <v>2.73244689275955</v>
      </c>
      <c r="P445">
        <f t="shared" si="245"/>
        <v>2.60077874908678</v>
      </c>
      <c r="Q445">
        <f t="shared" si="245"/>
        <v>2.38289679960846</v>
      </c>
      <c r="R445">
        <f t="shared" si="245"/>
        <v>2.29088558707147</v>
      </c>
      <c r="S445">
        <f t="shared" si="245"/>
        <v>2.05235495762718</v>
      </c>
      <c r="T445">
        <f t="shared" si="245"/>
        <v>1.63979386024111</v>
      </c>
      <c r="U445">
        <f t="shared" si="245"/>
        <v>0.984403733531546</v>
      </c>
      <c r="V445">
        <f t="shared" si="245"/>
        <v>0.735544769716498</v>
      </c>
      <c r="W445">
        <v>0</v>
      </c>
    </row>
    <row r="446" ht="12" customHeight="1" spans="3:23">
      <c r="C446">
        <v>31</v>
      </c>
      <c r="D446">
        <f t="shared" ref="D446:V446" si="246">(E446+E344)*D140</f>
        <v>0</v>
      </c>
      <c r="E446">
        <f t="shared" si="246"/>
        <v>0</v>
      </c>
      <c r="F446">
        <f t="shared" si="246"/>
        <v>0</v>
      </c>
      <c r="G446">
        <f t="shared" si="246"/>
        <v>0</v>
      </c>
      <c r="H446">
        <f t="shared" si="246"/>
        <v>0</v>
      </c>
      <c r="I446">
        <f t="shared" si="246"/>
        <v>0</v>
      </c>
      <c r="J446">
        <f t="shared" si="246"/>
        <v>0</v>
      </c>
      <c r="K446">
        <f t="shared" si="246"/>
        <v>0</v>
      </c>
      <c r="L446">
        <f t="shared" si="246"/>
        <v>0</v>
      </c>
      <c r="M446">
        <f t="shared" si="246"/>
        <v>0</v>
      </c>
      <c r="N446">
        <f t="shared" si="246"/>
        <v>0</v>
      </c>
      <c r="O446">
        <f t="shared" si="246"/>
        <v>0</v>
      </c>
      <c r="P446">
        <f t="shared" si="246"/>
        <v>0</v>
      </c>
      <c r="Q446">
        <f t="shared" si="246"/>
        <v>0</v>
      </c>
      <c r="R446">
        <f t="shared" si="246"/>
        <v>0</v>
      </c>
      <c r="S446">
        <f t="shared" si="246"/>
        <v>0</v>
      </c>
      <c r="T446">
        <f t="shared" si="246"/>
        <v>0</v>
      </c>
      <c r="U446">
        <f t="shared" si="246"/>
        <v>0</v>
      </c>
      <c r="V446">
        <f t="shared" si="246"/>
        <v>0</v>
      </c>
      <c r="W446">
        <v>0</v>
      </c>
    </row>
    <row r="447" ht="12" customHeight="1" spans="3:23">
      <c r="C447">
        <v>32</v>
      </c>
      <c r="D447">
        <f t="shared" ref="D447:V447" si="247">(E447+E345)*D141</f>
        <v>0</v>
      </c>
      <c r="E447">
        <f t="shared" si="247"/>
        <v>0</v>
      </c>
      <c r="F447">
        <f t="shared" si="247"/>
        <v>0</v>
      </c>
      <c r="G447">
        <f t="shared" si="247"/>
        <v>0</v>
      </c>
      <c r="H447">
        <f t="shared" si="247"/>
        <v>0</v>
      </c>
      <c r="I447">
        <f t="shared" si="247"/>
        <v>0</v>
      </c>
      <c r="J447">
        <f t="shared" si="247"/>
        <v>0</v>
      </c>
      <c r="K447">
        <f t="shared" si="247"/>
        <v>0</v>
      </c>
      <c r="L447">
        <f t="shared" si="247"/>
        <v>0</v>
      </c>
      <c r="M447">
        <f t="shared" si="247"/>
        <v>0</v>
      </c>
      <c r="N447">
        <f t="shared" si="247"/>
        <v>0</v>
      </c>
      <c r="O447">
        <f t="shared" si="247"/>
        <v>0</v>
      </c>
      <c r="P447">
        <f t="shared" si="247"/>
        <v>0</v>
      </c>
      <c r="Q447">
        <f t="shared" si="247"/>
        <v>0</v>
      </c>
      <c r="R447">
        <f t="shared" si="247"/>
        <v>0</v>
      </c>
      <c r="S447">
        <f t="shared" si="247"/>
        <v>0</v>
      </c>
      <c r="T447">
        <f t="shared" si="247"/>
        <v>0</v>
      </c>
      <c r="U447">
        <f t="shared" si="247"/>
        <v>0</v>
      </c>
      <c r="V447">
        <f t="shared" si="247"/>
        <v>0</v>
      </c>
      <c r="W447">
        <v>0</v>
      </c>
    </row>
    <row r="448" ht="12" customHeight="1" spans="3:23">
      <c r="C448">
        <v>33</v>
      </c>
      <c r="D448">
        <f t="shared" ref="D448:V448" si="248">(E448+E346)*D142</f>
        <v>5.25659054226491</v>
      </c>
      <c r="E448">
        <f t="shared" si="248"/>
        <v>5.30208778502372</v>
      </c>
      <c r="F448">
        <f t="shared" si="248"/>
        <v>5.35888778479401</v>
      </c>
      <c r="G448">
        <f t="shared" si="248"/>
        <v>5.40879604613013</v>
      </c>
      <c r="H448">
        <f t="shared" si="248"/>
        <v>5.45468774135823</v>
      </c>
      <c r="I448">
        <f t="shared" si="248"/>
        <v>5.51462934500103</v>
      </c>
      <c r="J448">
        <f t="shared" si="248"/>
        <v>5.53402235014338</v>
      </c>
      <c r="K448">
        <f t="shared" si="248"/>
        <v>5.03266371214502</v>
      </c>
      <c r="L448">
        <f t="shared" si="248"/>
        <v>4.25830572806891</v>
      </c>
      <c r="M448">
        <f t="shared" si="248"/>
        <v>3.77460448623643</v>
      </c>
      <c r="N448">
        <f t="shared" si="248"/>
        <v>3.11781238533863</v>
      </c>
      <c r="O448">
        <f t="shared" si="248"/>
        <v>2.33528405103842</v>
      </c>
      <c r="P448">
        <f t="shared" si="248"/>
        <v>1.81448826820574</v>
      </c>
      <c r="Q448">
        <f t="shared" si="248"/>
        <v>1.42773638842137</v>
      </c>
      <c r="R448">
        <f t="shared" si="248"/>
        <v>1.03099083833131</v>
      </c>
      <c r="S448">
        <f t="shared" si="248"/>
        <v>0.785742909284607</v>
      </c>
      <c r="T448">
        <f t="shared" si="248"/>
        <v>0.273949196530725</v>
      </c>
      <c r="U448">
        <f t="shared" si="248"/>
        <v>0</v>
      </c>
      <c r="V448">
        <f t="shared" si="248"/>
        <v>0</v>
      </c>
      <c r="W448">
        <v>0</v>
      </c>
    </row>
    <row r="449" ht="12" customHeight="1" spans="3:23">
      <c r="C449">
        <v>34</v>
      </c>
      <c r="D449">
        <f t="shared" ref="D449:V449" si="249">(E449+E347)*D143</f>
        <v>16.1175894020689</v>
      </c>
      <c r="E449">
        <f t="shared" si="249"/>
        <v>16.2570915892408</v>
      </c>
      <c r="F449">
        <f t="shared" si="249"/>
        <v>16.4074725146176</v>
      </c>
      <c r="G449">
        <f t="shared" si="249"/>
        <v>16.5763535652862</v>
      </c>
      <c r="H449">
        <f t="shared" si="249"/>
        <v>16.7535957497844</v>
      </c>
      <c r="I449">
        <f t="shared" si="249"/>
        <v>16.9334943241433</v>
      </c>
      <c r="J449">
        <f t="shared" si="249"/>
        <v>17.1131084707735</v>
      </c>
      <c r="K449">
        <f t="shared" si="249"/>
        <v>17.3082402222077</v>
      </c>
      <c r="L449">
        <f t="shared" si="249"/>
        <v>17.5080695860012</v>
      </c>
      <c r="M449">
        <f t="shared" si="249"/>
        <v>17.2268709099166</v>
      </c>
      <c r="N449">
        <f t="shared" si="249"/>
        <v>16.9601846045243</v>
      </c>
      <c r="O449">
        <f t="shared" si="249"/>
        <v>16.3515700150532</v>
      </c>
      <c r="P449">
        <f t="shared" si="249"/>
        <v>16.1967965445871</v>
      </c>
      <c r="Q449">
        <f t="shared" si="249"/>
        <v>15.285834162232</v>
      </c>
      <c r="R449">
        <f t="shared" si="249"/>
        <v>13.6447839027377</v>
      </c>
      <c r="S449">
        <f t="shared" si="249"/>
        <v>11.5058330892486</v>
      </c>
      <c r="T449">
        <f t="shared" si="249"/>
        <v>9.41431244269722</v>
      </c>
      <c r="U449">
        <f t="shared" si="249"/>
        <v>6.94741514882328</v>
      </c>
      <c r="V449">
        <f t="shared" si="249"/>
        <v>4.14424600148068</v>
      </c>
      <c r="W449">
        <v>0</v>
      </c>
    </row>
    <row r="450" ht="12" customHeight="1" spans="3:23">
      <c r="C450">
        <v>35</v>
      </c>
      <c r="D450">
        <f t="shared" ref="D450:V450" si="250">(E450+E348)*D144</f>
        <v>0</v>
      </c>
      <c r="E450">
        <f t="shared" si="250"/>
        <v>0</v>
      </c>
      <c r="F450">
        <f t="shared" si="250"/>
        <v>0</v>
      </c>
      <c r="G450">
        <f t="shared" si="250"/>
        <v>0</v>
      </c>
      <c r="H450">
        <f t="shared" si="250"/>
        <v>0</v>
      </c>
      <c r="I450">
        <f t="shared" si="250"/>
        <v>0</v>
      </c>
      <c r="J450">
        <f t="shared" si="250"/>
        <v>0</v>
      </c>
      <c r="K450">
        <f t="shared" si="250"/>
        <v>0</v>
      </c>
      <c r="L450">
        <f t="shared" si="250"/>
        <v>0</v>
      </c>
      <c r="M450">
        <f t="shared" si="250"/>
        <v>0</v>
      </c>
      <c r="N450">
        <f t="shared" si="250"/>
        <v>0</v>
      </c>
      <c r="O450">
        <f t="shared" si="250"/>
        <v>0</v>
      </c>
      <c r="P450">
        <f t="shared" si="250"/>
        <v>0</v>
      </c>
      <c r="Q450">
        <f t="shared" si="250"/>
        <v>0</v>
      </c>
      <c r="R450">
        <f t="shared" si="250"/>
        <v>0</v>
      </c>
      <c r="S450">
        <f t="shared" si="250"/>
        <v>0</v>
      </c>
      <c r="T450">
        <f t="shared" si="250"/>
        <v>0</v>
      </c>
      <c r="U450">
        <f t="shared" si="250"/>
        <v>0</v>
      </c>
      <c r="V450">
        <f t="shared" si="250"/>
        <v>0</v>
      </c>
      <c r="W450">
        <v>0</v>
      </c>
    </row>
    <row r="451" ht="12" customHeight="1" spans="3:23">
      <c r="C451">
        <v>36</v>
      </c>
      <c r="D451">
        <f t="shared" ref="D451:V451" si="251">(E451+E349)*D145</f>
        <v>2.43229519022259</v>
      </c>
      <c r="E451">
        <f t="shared" si="251"/>
        <v>2.453347376776</v>
      </c>
      <c r="F451">
        <f t="shared" si="251"/>
        <v>2.48252958801707</v>
      </c>
      <c r="G451">
        <f t="shared" si="251"/>
        <v>2.51720498127296</v>
      </c>
      <c r="H451">
        <f t="shared" si="251"/>
        <v>2.54806795174937</v>
      </c>
      <c r="I451">
        <f t="shared" si="251"/>
        <v>2.48114801333185</v>
      </c>
      <c r="J451">
        <f t="shared" si="251"/>
        <v>2.52089782216225</v>
      </c>
      <c r="K451">
        <f t="shared" si="251"/>
        <v>2.55722990238535</v>
      </c>
      <c r="L451">
        <f t="shared" si="251"/>
        <v>2.56052730678787</v>
      </c>
      <c r="M451">
        <f t="shared" si="251"/>
        <v>2.06971697735079</v>
      </c>
      <c r="N451">
        <f t="shared" si="251"/>
        <v>2.11195656955137</v>
      </c>
      <c r="O451">
        <f t="shared" si="251"/>
        <v>1.82540816663991</v>
      </c>
      <c r="P451">
        <f t="shared" si="251"/>
        <v>1.54238748729059</v>
      </c>
      <c r="Q451">
        <f t="shared" si="251"/>
        <v>1.25637351034272</v>
      </c>
      <c r="R451">
        <f t="shared" si="251"/>
        <v>1.00557759716597</v>
      </c>
      <c r="S451">
        <f t="shared" si="251"/>
        <v>0.929589741494644</v>
      </c>
      <c r="T451">
        <f t="shared" si="251"/>
        <v>0.676478107868642</v>
      </c>
      <c r="U451">
        <f t="shared" si="251"/>
        <v>0.356494014767084</v>
      </c>
      <c r="V451">
        <f t="shared" si="251"/>
        <v>0.103041807743055</v>
      </c>
      <c r="W451">
        <v>0</v>
      </c>
    </row>
    <row r="452" ht="12" customHeight="1" spans="3:23">
      <c r="C452">
        <v>37</v>
      </c>
      <c r="D452">
        <f t="shared" ref="D452:V452" si="252">(E452+E350)*D146</f>
        <v>0.2576037150139</v>
      </c>
      <c r="E452">
        <f t="shared" si="252"/>
        <v>0.259833346305005</v>
      </c>
      <c r="F452">
        <f t="shared" si="252"/>
        <v>0.262502668924617</v>
      </c>
      <c r="G452">
        <f t="shared" si="252"/>
        <v>0.265423543283251</v>
      </c>
      <c r="H452">
        <f t="shared" si="252"/>
        <v>0.268538555874628</v>
      </c>
      <c r="I452">
        <f t="shared" si="252"/>
        <v>0.271413290170854</v>
      </c>
      <c r="J452">
        <f t="shared" si="252"/>
        <v>0.273959481392896</v>
      </c>
      <c r="K452">
        <f t="shared" si="252"/>
        <v>0.276169234960625</v>
      </c>
      <c r="L452">
        <f t="shared" si="252"/>
        <v>0.278280805577944</v>
      </c>
      <c r="M452">
        <f t="shared" si="252"/>
        <v>0.28004497249062</v>
      </c>
      <c r="N452">
        <f t="shared" si="252"/>
        <v>0.282134051826972</v>
      </c>
      <c r="O452">
        <f t="shared" si="252"/>
        <v>0.28477540939145</v>
      </c>
      <c r="P452">
        <f t="shared" si="252"/>
        <v>0.288251120034426</v>
      </c>
      <c r="Q452">
        <f t="shared" si="252"/>
        <v>0.291597397989943</v>
      </c>
      <c r="R452">
        <f t="shared" si="252"/>
        <v>0</v>
      </c>
      <c r="S452">
        <f t="shared" si="252"/>
        <v>0</v>
      </c>
      <c r="T452">
        <f t="shared" si="252"/>
        <v>0</v>
      </c>
      <c r="U452">
        <f t="shared" si="252"/>
        <v>0</v>
      </c>
      <c r="V452">
        <f t="shared" si="252"/>
        <v>0</v>
      </c>
      <c r="W452">
        <v>0</v>
      </c>
    </row>
    <row r="453" ht="12" customHeight="1" spans="3:23">
      <c r="C453">
        <v>38</v>
      </c>
      <c r="D453">
        <f t="shared" ref="D453:V453" si="253">(E453+E351)*D147</f>
        <v>0.0332879912228935</v>
      </c>
      <c r="E453">
        <f t="shared" si="253"/>
        <v>0.0335761079794573</v>
      </c>
      <c r="F453">
        <f t="shared" si="253"/>
        <v>0.033871991418112</v>
      </c>
      <c r="G453">
        <f t="shared" si="253"/>
        <v>0.0341380311466182</v>
      </c>
      <c r="H453">
        <f t="shared" si="253"/>
        <v>0.0343528425109585</v>
      </c>
      <c r="I453">
        <f t="shared" si="253"/>
        <v>0.0346019268992902</v>
      </c>
      <c r="J453">
        <f t="shared" si="253"/>
        <v>0.034881350895356</v>
      </c>
      <c r="K453">
        <f t="shared" si="253"/>
        <v>0.0352083162380475</v>
      </c>
      <c r="L453">
        <f t="shared" si="253"/>
        <v>0.0355515635388272</v>
      </c>
      <c r="M453">
        <f t="shared" si="253"/>
        <v>0.0359304670202855</v>
      </c>
      <c r="N453">
        <f t="shared" si="253"/>
        <v>0.0363701225650858</v>
      </c>
      <c r="O453">
        <f t="shared" si="253"/>
        <v>0.0369064456230092</v>
      </c>
      <c r="P453">
        <f t="shared" si="253"/>
        <v>0.0373433402398201</v>
      </c>
      <c r="Q453">
        <f t="shared" si="253"/>
        <v>0.0376560955836316</v>
      </c>
      <c r="R453">
        <f t="shared" si="253"/>
        <v>0</v>
      </c>
      <c r="S453">
        <f t="shared" si="253"/>
        <v>0</v>
      </c>
      <c r="T453">
        <f t="shared" si="253"/>
        <v>0</v>
      </c>
      <c r="U453">
        <f t="shared" si="253"/>
        <v>0</v>
      </c>
      <c r="V453">
        <f t="shared" si="253"/>
        <v>0</v>
      </c>
      <c r="W453">
        <v>0</v>
      </c>
    </row>
    <row r="454" ht="12" customHeight="1" spans="3:23">
      <c r="C454">
        <v>39</v>
      </c>
      <c r="D454">
        <f t="shared" ref="D454:V454" si="254">(E454+E352)*D148</f>
        <v>0</v>
      </c>
      <c r="E454">
        <f t="shared" si="254"/>
        <v>0</v>
      </c>
      <c r="F454">
        <f t="shared" si="254"/>
        <v>0</v>
      </c>
      <c r="G454">
        <f t="shared" si="254"/>
        <v>0</v>
      </c>
      <c r="H454">
        <f t="shared" si="254"/>
        <v>0</v>
      </c>
      <c r="I454">
        <f t="shared" si="254"/>
        <v>0</v>
      </c>
      <c r="J454">
        <f t="shared" si="254"/>
        <v>0</v>
      </c>
      <c r="K454">
        <f t="shared" si="254"/>
        <v>0</v>
      </c>
      <c r="L454">
        <f t="shared" si="254"/>
        <v>0</v>
      </c>
      <c r="M454">
        <f t="shared" si="254"/>
        <v>0</v>
      </c>
      <c r="N454">
        <f t="shared" si="254"/>
        <v>0</v>
      </c>
      <c r="O454">
        <f t="shared" si="254"/>
        <v>0</v>
      </c>
      <c r="P454">
        <f t="shared" si="254"/>
        <v>0</v>
      </c>
      <c r="Q454">
        <f t="shared" si="254"/>
        <v>0</v>
      </c>
      <c r="R454">
        <f t="shared" si="254"/>
        <v>0</v>
      </c>
      <c r="S454">
        <f t="shared" si="254"/>
        <v>0</v>
      </c>
      <c r="T454">
        <f t="shared" si="254"/>
        <v>0</v>
      </c>
      <c r="U454">
        <f t="shared" si="254"/>
        <v>0</v>
      </c>
      <c r="V454">
        <f t="shared" si="254"/>
        <v>0</v>
      </c>
      <c r="W454">
        <v>0</v>
      </c>
    </row>
    <row r="455" ht="12" customHeight="1" spans="3:23">
      <c r="C455">
        <v>40</v>
      </c>
      <c r="D455">
        <f t="shared" ref="D455:V455" si="255">(E455+E353)*D149</f>
        <v>0.604437430796321</v>
      </c>
      <c r="E455">
        <f t="shared" si="255"/>
        <v>0.609669003676184</v>
      </c>
      <c r="F455">
        <f t="shared" si="255"/>
        <v>0.615007548830602</v>
      </c>
      <c r="G455">
        <f t="shared" si="255"/>
        <v>0.389772239451847</v>
      </c>
      <c r="H455">
        <f t="shared" si="255"/>
        <v>0.0848879657578745</v>
      </c>
      <c r="I455">
        <f t="shared" si="255"/>
        <v>0.0864306497850791</v>
      </c>
      <c r="J455">
        <f t="shared" si="255"/>
        <v>0.0876927224929055</v>
      </c>
      <c r="K455">
        <f t="shared" si="255"/>
        <v>0</v>
      </c>
      <c r="L455">
        <f t="shared" si="255"/>
        <v>0</v>
      </c>
      <c r="M455">
        <f t="shared" si="255"/>
        <v>0</v>
      </c>
      <c r="N455">
        <f t="shared" si="255"/>
        <v>0</v>
      </c>
      <c r="O455">
        <f t="shared" si="255"/>
        <v>0</v>
      </c>
      <c r="P455">
        <f t="shared" si="255"/>
        <v>0</v>
      </c>
      <c r="Q455">
        <f t="shared" si="255"/>
        <v>0</v>
      </c>
      <c r="R455">
        <f t="shared" si="255"/>
        <v>0</v>
      </c>
      <c r="S455">
        <f t="shared" si="255"/>
        <v>0</v>
      </c>
      <c r="T455">
        <f t="shared" si="255"/>
        <v>0</v>
      </c>
      <c r="U455">
        <f t="shared" si="255"/>
        <v>0</v>
      </c>
      <c r="V455">
        <f t="shared" si="255"/>
        <v>0</v>
      </c>
      <c r="W455">
        <v>0</v>
      </c>
    </row>
    <row r="456" ht="12" customHeight="1" spans="3:23">
      <c r="C456">
        <v>41</v>
      </c>
      <c r="D456">
        <f t="shared" ref="D456:V456" si="256">(E456+E354)*D150</f>
        <v>0.172139839046604</v>
      </c>
      <c r="E456">
        <f t="shared" si="256"/>
        <v>0.173629756890232</v>
      </c>
      <c r="F456">
        <f t="shared" si="256"/>
        <v>0.174783847056372</v>
      </c>
      <c r="G456">
        <f t="shared" si="256"/>
        <v>0.176177269110736</v>
      </c>
      <c r="H456">
        <f t="shared" si="256"/>
        <v>0.177531348741253</v>
      </c>
      <c r="I456">
        <f t="shared" si="256"/>
        <v>0.179053767046854</v>
      </c>
      <c r="J456">
        <f t="shared" si="256"/>
        <v>0.180685454385179</v>
      </c>
      <c r="K456">
        <f t="shared" si="256"/>
        <v>0.182552307479466</v>
      </c>
      <c r="L456">
        <f t="shared" si="256"/>
        <v>0.184321672817732</v>
      </c>
      <c r="M456">
        <f t="shared" si="256"/>
        <v>0.186232735602327</v>
      </c>
      <c r="N456">
        <f t="shared" si="256"/>
        <v>0.188510553133185</v>
      </c>
      <c r="O456">
        <f t="shared" si="256"/>
        <v>0.190854516268529</v>
      </c>
      <c r="P456">
        <f t="shared" si="256"/>
        <v>0.192673810291956</v>
      </c>
      <c r="Q456">
        <f t="shared" si="256"/>
        <v>0.194906213840949</v>
      </c>
      <c r="R456">
        <f t="shared" si="256"/>
        <v>0.197374561184403</v>
      </c>
      <c r="S456">
        <f t="shared" si="256"/>
        <v>0.199983689696824</v>
      </c>
      <c r="T456">
        <f t="shared" si="256"/>
        <v>0.202888711696201</v>
      </c>
      <c r="U456">
        <f t="shared" si="256"/>
        <v>0</v>
      </c>
      <c r="V456">
        <f t="shared" si="256"/>
        <v>0</v>
      </c>
      <c r="W456">
        <v>0</v>
      </c>
    </row>
    <row r="457" ht="12" customHeight="1" spans="3:23">
      <c r="C457">
        <v>42</v>
      </c>
      <c r="D457">
        <f t="shared" ref="D457:V457" si="257">(E457+E355)*D151</f>
        <v>0.259468728167427</v>
      </c>
      <c r="E457">
        <f t="shared" si="257"/>
        <v>0.261714501662402</v>
      </c>
      <c r="F457">
        <f t="shared" si="257"/>
        <v>0.264237123499786</v>
      </c>
      <c r="G457">
        <f t="shared" si="257"/>
        <v>0.267309524517979</v>
      </c>
      <c r="H457">
        <f t="shared" si="257"/>
        <v>0.270669854968682</v>
      </c>
      <c r="I457">
        <f t="shared" si="257"/>
        <v>0.274547678759222</v>
      </c>
      <c r="J457">
        <f t="shared" si="257"/>
        <v>0.278168406450092</v>
      </c>
      <c r="K457">
        <f t="shared" si="257"/>
        <v>0.0893143243251703</v>
      </c>
      <c r="L457">
        <f t="shared" si="257"/>
        <v>0.0671084037728074</v>
      </c>
      <c r="M457">
        <f t="shared" si="257"/>
        <v>0</v>
      </c>
      <c r="N457">
        <f t="shared" si="257"/>
        <v>0</v>
      </c>
      <c r="O457">
        <f t="shared" si="257"/>
        <v>0</v>
      </c>
      <c r="P457">
        <f t="shared" si="257"/>
        <v>0</v>
      </c>
      <c r="Q457">
        <f t="shared" si="257"/>
        <v>0</v>
      </c>
      <c r="R457">
        <f t="shared" si="257"/>
        <v>0</v>
      </c>
      <c r="S457">
        <f t="shared" si="257"/>
        <v>0</v>
      </c>
      <c r="T457">
        <f t="shared" si="257"/>
        <v>0</v>
      </c>
      <c r="U457">
        <f t="shared" si="257"/>
        <v>0</v>
      </c>
      <c r="V457">
        <f t="shared" si="257"/>
        <v>0</v>
      </c>
      <c r="W457">
        <v>0</v>
      </c>
    </row>
    <row r="458" ht="12" customHeight="1" spans="3:23">
      <c r="C458">
        <v>43</v>
      </c>
      <c r="D458">
        <f t="shared" ref="D458:V458" si="258">(E458+E356)*D152</f>
        <v>0</v>
      </c>
      <c r="E458">
        <f t="shared" si="258"/>
        <v>0</v>
      </c>
      <c r="F458">
        <f t="shared" si="258"/>
        <v>0</v>
      </c>
      <c r="G458">
        <f t="shared" si="258"/>
        <v>0</v>
      </c>
      <c r="H458">
        <f t="shared" si="258"/>
        <v>0</v>
      </c>
      <c r="I458">
        <f t="shared" si="258"/>
        <v>0</v>
      </c>
      <c r="J458">
        <f t="shared" si="258"/>
        <v>0</v>
      </c>
      <c r="K458">
        <f t="shared" si="258"/>
        <v>0</v>
      </c>
      <c r="L458">
        <f t="shared" si="258"/>
        <v>0</v>
      </c>
      <c r="M458">
        <f t="shared" si="258"/>
        <v>0</v>
      </c>
      <c r="N458">
        <f t="shared" si="258"/>
        <v>0</v>
      </c>
      <c r="O458">
        <f t="shared" si="258"/>
        <v>0</v>
      </c>
      <c r="P458">
        <f t="shared" si="258"/>
        <v>0</v>
      </c>
      <c r="Q458">
        <f t="shared" si="258"/>
        <v>0</v>
      </c>
      <c r="R458">
        <f t="shared" si="258"/>
        <v>0</v>
      </c>
      <c r="S458">
        <f t="shared" si="258"/>
        <v>0</v>
      </c>
      <c r="T458">
        <f t="shared" si="258"/>
        <v>0</v>
      </c>
      <c r="U458">
        <f t="shared" si="258"/>
        <v>0</v>
      </c>
      <c r="V458">
        <f t="shared" si="258"/>
        <v>0</v>
      </c>
      <c r="W458">
        <v>0</v>
      </c>
    </row>
    <row r="459" ht="12" customHeight="1" spans="3:23">
      <c r="C459">
        <v>44</v>
      </c>
      <c r="D459">
        <f t="shared" ref="D459:V459" si="259">(E459+E357)*D153</f>
        <v>2.276528299917</v>
      </c>
      <c r="E459">
        <f t="shared" si="259"/>
        <v>2.29623228101955</v>
      </c>
      <c r="F459">
        <f t="shared" si="259"/>
        <v>2.32032825781968</v>
      </c>
      <c r="G459">
        <f t="shared" si="259"/>
        <v>2.34470919630859</v>
      </c>
      <c r="H459">
        <f t="shared" si="259"/>
        <v>2.36959451538607</v>
      </c>
      <c r="I459">
        <f t="shared" si="259"/>
        <v>2.40179701054028</v>
      </c>
      <c r="J459">
        <f t="shared" si="259"/>
        <v>2.43064390265524</v>
      </c>
      <c r="K459">
        <f t="shared" si="259"/>
        <v>2.45494506374761</v>
      </c>
      <c r="L459">
        <f t="shared" si="259"/>
        <v>2.47806853406276</v>
      </c>
      <c r="M459">
        <f t="shared" si="259"/>
        <v>2.49870157166419</v>
      </c>
      <c r="N459">
        <f t="shared" si="259"/>
        <v>2.51629442392506</v>
      </c>
      <c r="O459">
        <f t="shared" si="259"/>
        <v>2.53655324638086</v>
      </c>
      <c r="P459">
        <f t="shared" si="259"/>
        <v>2.56235605139221</v>
      </c>
      <c r="Q459">
        <f t="shared" si="259"/>
        <v>2.5870431125055</v>
      </c>
      <c r="R459">
        <f t="shared" si="259"/>
        <v>2.53802708836754</v>
      </c>
      <c r="S459">
        <f t="shared" si="259"/>
        <v>2.26256116081684</v>
      </c>
      <c r="T459">
        <f t="shared" si="259"/>
        <v>1.87529651978652</v>
      </c>
      <c r="U459">
        <f t="shared" si="259"/>
        <v>1.20161038810686</v>
      </c>
      <c r="V459">
        <f t="shared" si="259"/>
        <v>0.470654065183575</v>
      </c>
      <c r="W459">
        <v>0</v>
      </c>
    </row>
    <row r="460" ht="12" customHeight="1" spans="3:23">
      <c r="C460">
        <v>45</v>
      </c>
      <c r="D460">
        <f t="shared" ref="D460:V460" si="260">(E460+E358)*D154</f>
        <v>1.86052312876488</v>
      </c>
      <c r="E460">
        <f t="shared" si="260"/>
        <v>1.87662647023064</v>
      </c>
      <c r="F460">
        <f t="shared" si="260"/>
        <v>1.89496251445301</v>
      </c>
      <c r="G460">
        <f t="shared" si="260"/>
        <v>1.91283361247692</v>
      </c>
      <c r="H460">
        <f t="shared" si="260"/>
        <v>1.93192338871843</v>
      </c>
      <c r="I460">
        <f t="shared" si="260"/>
        <v>1.89705237826072</v>
      </c>
      <c r="J460">
        <f t="shared" si="260"/>
        <v>1.80856176871509</v>
      </c>
      <c r="K460">
        <f t="shared" si="260"/>
        <v>1.53092879030937</v>
      </c>
      <c r="L460">
        <f t="shared" si="260"/>
        <v>1.38735920539041</v>
      </c>
      <c r="M460">
        <f t="shared" si="260"/>
        <v>1.33916083567795</v>
      </c>
      <c r="N460">
        <f t="shared" si="260"/>
        <v>1.36021978982615</v>
      </c>
      <c r="O460">
        <f t="shared" si="260"/>
        <v>1.37954145410604</v>
      </c>
      <c r="P460">
        <f t="shared" si="260"/>
        <v>1.39577654632983</v>
      </c>
      <c r="Q460">
        <f t="shared" si="260"/>
        <v>1.41135157597568</v>
      </c>
      <c r="R460">
        <f t="shared" si="260"/>
        <v>1.43243824540514</v>
      </c>
      <c r="S460">
        <f t="shared" si="260"/>
        <v>1.40898273749855</v>
      </c>
      <c r="T460">
        <f t="shared" si="260"/>
        <v>1.43075995873115</v>
      </c>
      <c r="U460">
        <f t="shared" si="260"/>
        <v>1.33915767092237</v>
      </c>
      <c r="V460">
        <f t="shared" si="260"/>
        <v>0.590939429824929</v>
      </c>
      <c r="W460">
        <v>0</v>
      </c>
    </row>
    <row r="461" ht="12" customHeight="1" spans="3:23">
      <c r="C461">
        <v>46</v>
      </c>
      <c r="D461">
        <f t="shared" ref="D461:V461" si="261">(E461+E359)*D155</f>
        <v>1.81554554788782</v>
      </c>
      <c r="E461">
        <f t="shared" si="261"/>
        <v>1.83125959597047</v>
      </c>
      <c r="F461">
        <f t="shared" si="261"/>
        <v>1.84801071427683</v>
      </c>
      <c r="G461">
        <f t="shared" si="261"/>
        <v>1.86325160801699</v>
      </c>
      <c r="H461">
        <f t="shared" si="261"/>
        <v>1.88178582838226</v>
      </c>
      <c r="I461">
        <f t="shared" si="261"/>
        <v>1.89996138554565</v>
      </c>
      <c r="J461">
        <f t="shared" si="261"/>
        <v>1.91867196005449</v>
      </c>
      <c r="K461">
        <f t="shared" si="261"/>
        <v>1.60208815964808</v>
      </c>
      <c r="L461">
        <f t="shared" si="261"/>
        <v>1.25633570538837</v>
      </c>
      <c r="M461">
        <f t="shared" si="261"/>
        <v>0.865991080765095</v>
      </c>
      <c r="N461">
        <f t="shared" si="261"/>
        <v>0.574989460139115</v>
      </c>
      <c r="O461">
        <f t="shared" si="261"/>
        <v>0.418852791104333</v>
      </c>
      <c r="P461">
        <f t="shared" si="261"/>
        <v>0</v>
      </c>
      <c r="Q461">
        <f t="shared" si="261"/>
        <v>0</v>
      </c>
      <c r="R461">
        <f t="shared" si="261"/>
        <v>0</v>
      </c>
      <c r="S461">
        <f t="shared" si="261"/>
        <v>0</v>
      </c>
      <c r="T461">
        <f t="shared" si="261"/>
        <v>0</v>
      </c>
      <c r="U461">
        <f t="shared" si="261"/>
        <v>0</v>
      </c>
      <c r="V461">
        <f t="shared" si="261"/>
        <v>0</v>
      </c>
      <c r="W461">
        <v>0</v>
      </c>
    </row>
    <row r="462" ht="12" customHeight="1" spans="3:23">
      <c r="C462">
        <v>47</v>
      </c>
      <c r="D462">
        <f t="shared" ref="D462:V462" si="262">(E462+E360)*D156</f>
        <v>13.2414698334542</v>
      </c>
      <c r="E462">
        <f t="shared" si="262"/>
        <v>13.3560784115149</v>
      </c>
      <c r="F462">
        <f t="shared" si="262"/>
        <v>13.4888529925326</v>
      </c>
      <c r="G462">
        <f t="shared" si="262"/>
        <v>13.6264287300188</v>
      </c>
      <c r="H462">
        <f t="shared" si="262"/>
        <v>13.4948116888356</v>
      </c>
      <c r="I462">
        <f t="shared" si="262"/>
        <v>13.2523464206734</v>
      </c>
      <c r="J462">
        <f t="shared" si="262"/>
        <v>12.5266417953261</v>
      </c>
      <c r="K462">
        <f t="shared" si="262"/>
        <v>11.8925192303038</v>
      </c>
      <c r="L462">
        <f t="shared" si="262"/>
        <v>11.8371536962829</v>
      </c>
      <c r="M462">
        <f t="shared" si="262"/>
        <v>11.6467668911077</v>
      </c>
      <c r="N462">
        <f t="shared" si="262"/>
        <v>10.8985124102396</v>
      </c>
      <c r="O462">
        <f t="shared" si="262"/>
        <v>10.2812399458893</v>
      </c>
      <c r="P462">
        <f t="shared" si="262"/>
        <v>9.64164020893712</v>
      </c>
      <c r="Q462">
        <f t="shared" si="262"/>
        <v>8.62128199786588</v>
      </c>
      <c r="R462">
        <f t="shared" si="262"/>
        <v>7.68522956691823</v>
      </c>
      <c r="S462">
        <f t="shared" si="262"/>
        <v>6.9804165703964</v>
      </c>
      <c r="T462">
        <f t="shared" si="262"/>
        <v>6.00432204619403</v>
      </c>
      <c r="U462">
        <f t="shared" si="262"/>
        <v>4.71585315592292</v>
      </c>
      <c r="V462">
        <f t="shared" si="262"/>
        <v>2.57541001575562</v>
      </c>
      <c r="W462">
        <v>0</v>
      </c>
    </row>
    <row r="463" ht="12" customHeight="1" spans="3:23">
      <c r="C463">
        <v>48</v>
      </c>
      <c r="D463">
        <f t="shared" ref="D463:V463" si="263">(E463+E361)*D157</f>
        <v>15.5798543336836</v>
      </c>
      <c r="E463">
        <f t="shared" si="263"/>
        <v>15.7147022753422</v>
      </c>
      <c r="F463">
        <f t="shared" si="263"/>
        <v>15.8866293485469</v>
      </c>
      <c r="G463">
        <f t="shared" si="263"/>
        <v>16.0431571964271</v>
      </c>
      <c r="H463">
        <f t="shared" si="263"/>
        <v>16.1794223648761</v>
      </c>
      <c r="I463">
        <f t="shared" si="263"/>
        <v>16.3171070178788</v>
      </c>
      <c r="J463">
        <f t="shared" si="263"/>
        <v>16.4648118850513</v>
      </c>
      <c r="K463">
        <f t="shared" si="263"/>
        <v>16.6098156559465</v>
      </c>
      <c r="L463">
        <f t="shared" si="263"/>
        <v>16.7685708470228</v>
      </c>
      <c r="M463">
        <f t="shared" si="263"/>
        <v>16.9964687051734</v>
      </c>
      <c r="N463">
        <f t="shared" si="263"/>
        <v>16.2530226341004</v>
      </c>
      <c r="O463">
        <f t="shared" si="263"/>
        <v>15.4576738012516</v>
      </c>
      <c r="P463">
        <f t="shared" si="263"/>
        <v>14.4207812571456</v>
      </c>
      <c r="Q463">
        <f t="shared" si="263"/>
        <v>13.6514830180336</v>
      </c>
      <c r="R463">
        <f t="shared" si="263"/>
        <v>12.426577585905</v>
      </c>
      <c r="S463">
        <f t="shared" si="263"/>
        <v>10.2837700070713</v>
      </c>
      <c r="T463">
        <f t="shared" si="263"/>
        <v>8.25495758727884</v>
      </c>
      <c r="U463">
        <f t="shared" si="263"/>
        <v>6.33328897121562</v>
      </c>
      <c r="V463">
        <f t="shared" si="263"/>
        <v>3.04444012931349</v>
      </c>
      <c r="W463">
        <v>0</v>
      </c>
    </row>
    <row r="464" ht="12" customHeight="1" spans="3:23">
      <c r="C464">
        <v>49</v>
      </c>
      <c r="D464">
        <f t="shared" ref="D464:V464" si="264">(E464+E362)*D158</f>
        <v>0.0171901392336592</v>
      </c>
      <c r="E464">
        <f t="shared" si="264"/>
        <v>0.0173389246358097</v>
      </c>
      <c r="F464">
        <f t="shared" si="264"/>
        <v>0.0174863393392032</v>
      </c>
      <c r="G464">
        <f t="shared" si="264"/>
        <v>0.0176534838523539</v>
      </c>
      <c r="H464">
        <f t="shared" si="264"/>
        <v>0.0177872326152383</v>
      </c>
      <c r="I464">
        <f t="shared" si="264"/>
        <v>0.0179421846421113</v>
      </c>
      <c r="J464">
        <f t="shared" si="264"/>
        <v>0.0181280854174593</v>
      </c>
      <c r="K464">
        <f t="shared" si="264"/>
        <v>0.0182968385226343</v>
      </c>
      <c r="L464">
        <f t="shared" si="264"/>
        <v>0.0184765417512308</v>
      </c>
      <c r="M464">
        <f t="shared" si="264"/>
        <v>0.0186397237725551</v>
      </c>
      <c r="N464">
        <f t="shared" si="264"/>
        <v>0.0188297280536489</v>
      </c>
      <c r="O464">
        <f t="shared" si="264"/>
        <v>0.0190413542872423</v>
      </c>
      <c r="P464">
        <f t="shared" si="264"/>
        <v>0</v>
      </c>
      <c r="Q464">
        <f t="shared" si="264"/>
        <v>0</v>
      </c>
      <c r="R464">
        <f t="shared" si="264"/>
        <v>0</v>
      </c>
      <c r="S464">
        <f t="shared" si="264"/>
        <v>0</v>
      </c>
      <c r="T464">
        <f t="shared" si="264"/>
        <v>0</v>
      </c>
      <c r="U464">
        <f t="shared" si="264"/>
        <v>0</v>
      </c>
      <c r="V464">
        <f t="shared" si="264"/>
        <v>0</v>
      </c>
      <c r="W464">
        <v>0</v>
      </c>
    </row>
    <row r="465" ht="12" customHeight="1" spans="3:23">
      <c r="C465">
        <v>50</v>
      </c>
      <c r="D465">
        <f t="shared" ref="D465:V465" si="265">(E465+E363)*D159</f>
        <v>0</v>
      </c>
      <c r="E465">
        <f t="shared" si="265"/>
        <v>0</v>
      </c>
      <c r="F465">
        <f t="shared" si="265"/>
        <v>0</v>
      </c>
      <c r="G465">
        <f t="shared" si="265"/>
        <v>0</v>
      </c>
      <c r="H465">
        <f t="shared" si="265"/>
        <v>0</v>
      </c>
      <c r="I465">
        <f t="shared" si="265"/>
        <v>0</v>
      </c>
      <c r="J465">
        <f t="shared" si="265"/>
        <v>0</v>
      </c>
      <c r="K465">
        <f t="shared" si="265"/>
        <v>0</v>
      </c>
      <c r="L465">
        <f t="shared" si="265"/>
        <v>0</v>
      </c>
      <c r="M465">
        <f t="shared" si="265"/>
        <v>0</v>
      </c>
      <c r="N465">
        <f t="shared" si="265"/>
        <v>0</v>
      </c>
      <c r="O465">
        <f t="shared" si="265"/>
        <v>0</v>
      </c>
      <c r="P465">
        <f t="shared" si="265"/>
        <v>0</v>
      </c>
      <c r="Q465">
        <f t="shared" si="265"/>
        <v>0</v>
      </c>
      <c r="R465">
        <f t="shared" si="265"/>
        <v>0</v>
      </c>
      <c r="S465">
        <f t="shared" si="265"/>
        <v>0</v>
      </c>
      <c r="T465">
        <f t="shared" si="265"/>
        <v>0</v>
      </c>
      <c r="U465">
        <f t="shared" si="265"/>
        <v>0</v>
      </c>
      <c r="V465">
        <f t="shared" si="265"/>
        <v>0</v>
      </c>
      <c r="W465">
        <v>0</v>
      </c>
    </row>
    <row r="466" ht="12" customHeight="1" spans="3:23">
      <c r="C466" s="1">
        <v>51</v>
      </c>
      <c r="D466">
        <f t="shared" ref="D466:V466" si="266">(E466+E364)*D160</f>
        <v>19.4029069410365</v>
      </c>
      <c r="E466">
        <f t="shared" si="266"/>
        <v>19.5708444587535</v>
      </c>
      <c r="F466">
        <f t="shared" si="266"/>
        <v>19.7185114684411</v>
      </c>
      <c r="G466">
        <f t="shared" si="266"/>
        <v>19.8542948427031</v>
      </c>
      <c r="H466">
        <f t="shared" si="266"/>
        <v>20.0113927665478</v>
      </c>
      <c r="I466">
        <f t="shared" si="266"/>
        <v>20.2251387329657</v>
      </c>
      <c r="J466">
        <f t="shared" si="266"/>
        <v>20.3642197098928</v>
      </c>
      <c r="K466">
        <f t="shared" si="266"/>
        <v>19.4475014654545</v>
      </c>
      <c r="L466">
        <f t="shared" si="266"/>
        <v>18.7718043936049</v>
      </c>
      <c r="M466">
        <f t="shared" si="266"/>
        <v>17.9458287248891</v>
      </c>
      <c r="N466">
        <f t="shared" si="266"/>
        <v>17.5372583277637</v>
      </c>
      <c r="O466">
        <f t="shared" si="266"/>
        <v>14.9672453166253</v>
      </c>
      <c r="P466">
        <f t="shared" si="266"/>
        <v>13.3125571553748</v>
      </c>
      <c r="Q466">
        <f t="shared" si="266"/>
        <v>11.4730684753366</v>
      </c>
      <c r="R466">
        <f t="shared" si="266"/>
        <v>10.3160364558051</v>
      </c>
      <c r="S466">
        <f t="shared" si="266"/>
        <v>8.21586552397469</v>
      </c>
      <c r="T466">
        <f t="shared" si="266"/>
        <v>6.22475677000417</v>
      </c>
      <c r="U466">
        <f t="shared" si="266"/>
        <v>4.28948313464797</v>
      </c>
      <c r="V466">
        <f t="shared" si="266"/>
        <v>2.30117337457178</v>
      </c>
      <c r="W466">
        <v>0</v>
      </c>
    </row>
    <row r="467" ht="12" customHeight="1" spans="3:23">
      <c r="C467">
        <v>52</v>
      </c>
      <c r="D467">
        <f t="shared" ref="D467:V467" si="267">(E467+E365)*D161</f>
        <v>0</v>
      </c>
      <c r="E467">
        <f t="shared" si="267"/>
        <v>0</v>
      </c>
      <c r="F467">
        <f t="shared" si="267"/>
        <v>0</v>
      </c>
      <c r="G467">
        <f t="shared" si="267"/>
        <v>0</v>
      </c>
      <c r="H467">
        <f t="shared" si="267"/>
        <v>0</v>
      </c>
      <c r="I467">
        <f t="shared" si="267"/>
        <v>0</v>
      </c>
      <c r="J467">
        <f t="shared" si="267"/>
        <v>0</v>
      </c>
      <c r="K467">
        <f t="shared" si="267"/>
        <v>0</v>
      </c>
      <c r="L467">
        <f t="shared" si="267"/>
        <v>0</v>
      </c>
      <c r="M467">
        <f t="shared" si="267"/>
        <v>0</v>
      </c>
      <c r="N467">
        <f t="shared" si="267"/>
        <v>0</v>
      </c>
      <c r="O467">
        <f t="shared" si="267"/>
        <v>0</v>
      </c>
      <c r="P467">
        <f t="shared" si="267"/>
        <v>0</v>
      </c>
      <c r="Q467">
        <f t="shared" si="267"/>
        <v>0</v>
      </c>
      <c r="R467">
        <f t="shared" si="267"/>
        <v>0</v>
      </c>
      <c r="S467">
        <f t="shared" si="267"/>
        <v>0</v>
      </c>
      <c r="T467">
        <f t="shared" si="267"/>
        <v>0</v>
      </c>
      <c r="U467">
        <f t="shared" si="267"/>
        <v>0</v>
      </c>
      <c r="V467">
        <f t="shared" si="267"/>
        <v>0</v>
      </c>
      <c r="W467">
        <v>0</v>
      </c>
    </row>
    <row r="468" ht="12" customHeight="1" spans="3:23">
      <c r="C468">
        <v>53</v>
      </c>
      <c r="D468">
        <f t="shared" ref="D468:V468" si="268">(E468+E366)*D162</f>
        <v>2.39501458363021</v>
      </c>
      <c r="E468">
        <f t="shared" si="268"/>
        <v>2.41574409623847</v>
      </c>
      <c r="F468">
        <f t="shared" si="268"/>
        <v>2.43954426493346</v>
      </c>
      <c r="G468">
        <f t="shared" si="268"/>
        <v>2.46239084516227</v>
      </c>
      <c r="H468">
        <f t="shared" si="268"/>
        <v>2.49347410354293</v>
      </c>
      <c r="I468">
        <f t="shared" si="268"/>
        <v>2.52319178995071</v>
      </c>
      <c r="J468">
        <f t="shared" si="268"/>
        <v>2.45214045877402</v>
      </c>
      <c r="K468">
        <f t="shared" si="268"/>
        <v>2.46899566782641</v>
      </c>
      <c r="L468">
        <f t="shared" si="268"/>
        <v>2.50659491481677</v>
      </c>
      <c r="M468">
        <f t="shared" si="268"/>
        <v>2.53824604247204</v>
      </c>
      <c r="N468">
        <f t="shared" si="268"/>
        <v>2.57091548133225</v>
      </c>
      <c r="O468">
        <f t="shared" si="268"/>
        <v>2.60901776875615</v>
      </c>
      <c r="P468">
        <f t="shared" si="268"/>
        <v>2.6432788560753</v>
      </c>
      <c r="Q468">
        <f t="shared" si="268"/>
        <v>2.1340721937019</v>
      </c>
      <c r="R468">
        <f t="shared" si="268"/>
        <v>1.63344779926359</v>
      </c>
      <c r="S468">
        <f t="shared" si="268"/>
        <v>1.36519309003549</v>
      </c>
      <c r="T468">
        <f t="shared" si="268"/>
        <v>0.850090817513479</v>
      </c>
      <c r="U468">
        <f t="shared" si="268"/>
        <v>0.523826270780836</v>
      </c>
      <c r="V468">
        <f t="shared" si="268"/>
        <v>0.0869674116278515</v>
      </c>
      <c r="W468">
        <v>0</v>
      </c>
    </row>
    <row r="469" ht="12" customHeight="1" spans="3:23">
      <c r="C469">
        <v>54</v>
      </c>
      <c r="D469">
        <f t="shared" ref="D469:V469" si="269">(E469+E367)*D163</f>
        <v>2.25279005179381</v>
      </c>
      <c r="E469">
        <f t="shared" si="269"/>
        <v>2.2722885718035</v>
      </c>
      <c r="F469">
        <f t="shared" si="269"/>
        <v>2.29117048920655</v>
      </c>
      <c r="G469">
        <f t="shared" si="269"/>
        <v>2.30986452609517</v>
      </c>
      <c r="H469">
        <f t="shared" si="269"/>
        <v>2.32893037406421</v>
      </c>
      <c r="I469">
        <f t="shared" si="269"/>
        <v>2.3444201565152</v>
      </c>
      <c r="J469">
        <f t="shared" si="269"/>
        <v>2.3552559460517</v>
      </c>
      <c r="K469">
        <f t="shared" si="269"/>
        <v>2.36856288175323</v>
      </c>
      <c r="L469">
        <f t="shared" si="269"/>
        <v>2.38329126843478</v>
      </c>
      <c r="M469">
        <f t="shared" si="269"/>
        <v>2.39985598736461</v>
      </c>
      <c r="N469">
        <f t="shared" si="269"/>
        <v>2.42214312248779</v>
      </c>
      <c r="O469">
        <f t="shared" si="269"/>
        <v>2.44488614425143</v>
      </c>
      <c r="P469">
        <f t="shared" si="269"/>
        <v>2.46960438669662</v>
      </c>
      <c r="Q469">
        <f t="shared" si="269"/>
        <v>2.41287781708379</v>
      </c>
      <c r="R469">
        <f t="shared" si="269"/>
        <v>2.44481410873806</v>
      </c>
      <c r="S469">
        <f t="shared" si="269"/>
        <v>1.99152625291734</v>
      </c>
      <c r="T469">
        <f t="shared" si="269"/>
        <v>1.55192278584344</v>
      </c>
      <c r="U469">
        <f t="shared" si="269"/>
        <v>1.14002624805793</v>
      </c>
      <c r="V469">
        <f t="shared" si="269"/>
        <v>0.665587321866643</v>
      </c>
      <c r="W469">
        <v>0</v>
      </c>
    </row>
    <row r="470" ht="12" customHeight="1" spans="3:23">
      <c r="C470">
        <v>55</v>
      </c>
      <c r="D470">
        <f t="shared" ref="D470:V470" si="270">(E470+E368)*D164</f>
        <v>0.121587416230864</v>
      </c>
      <c r="E470">
        <f t="shared" si="270"/>
        <v>0.122639788894893</v>
      </c>
      <c r="F470">
        <f t="shared" si="270"/>
        <v>0</v>
      </c>
      <c r="G470">
        <f t="shared" si="270"/>
        <v>0</v>
      </c>
      <c r="H470">
        <f t="shared" si="270"/>
        <v>0</v>
      </c>
      <c r="I470">
        <f t="shared" si="270"/>
        <v>0</v>
      </c>
      <c r="J470">
        <f t="shared" si="270"/>
        <v>0</v>
      </c>
      <c r="K470">
        <f t="shared" si="270"/>
        <v>0</v>
      </c>
      <c r="L470">
        <f t="shared" si="270"/>
        <v>0</v>
      </c>
      <c r="M470">
        <f t="shared" si="270"/>
        <v>0</v>
      </c>
      <c r="N470">
        <f t="shared" si="270"/>
        <v>0</v>
      </c>
      <c r="O470">
        <f t="shared" si="270"/>
        <v>0</v>
      </c>
      <c r="P470">
        <f t="shared" si="270"/>
        <v>0</v>
      </c>
      <c r="Q470">
        <f t="shared" si="270"/>
        <v>0</v>
      </c>
      <c r="R470">
        <f t="shared" si="270"/>
        <v>0</v>
      </c>
      <c r="S470">
        <f t="shared" si="270"/>
        <v>0</v>
      </c>
      <c r="T470">
        <f t="shared" si="270"/>
        <v>0</v>
      </c>
      <c r="U470">
        <f t="shared" si="270"/>
        <v>0</v>
      </c>
      <c r="V470">
        <f t="shared" si="270"/>
        <v>0</v>
      </c>
      <c r="W470">
        <v>0</v>
      </c>
    </row>
    <row r="471" ht="12" customHeight="1" spans="3:23">
      <c r="C471">
        <v>56</v>
      </c>
      <c r="D471">
        <f t="shared" ref="D471:V471" si="271">(E471+E369)*D165</f>
        <v>2.40141579743338</v>
      </c>
      <c r="E471">
        <f t="shared" si="271"/>
        <v>2.4222007143148</v>
      </c>
      <c r="F471">
        <f t="shared" si="271"/>
        <v>2.45145231186563</v>
      </c>
      <c r="G471">
        <f t="shared" si="271"/>
        <v>2.48389300769138</v>
      </c>
      <c r="H471">
        <f t="shared" si="271"/>
        <v>2.2429187956943</v>
      </c>
      <c r="I471">
        <f t="shared" si="271"/>
        <v>2.07124153977993</v>
      </c>
      <c r="J471">
        <f t="shared" si="271"/>
        <v>1.42955995074827</v>
      </c>
      <c r="K471">
        <f t="shared" si="271"/>
        <v>0.848900766533792</v>
      </c>
      <c r="L471">
        <f t="shared" si="271"/>
        <v>0.516935890850029</v>
      </c>
      <c r="M471">
        <f t="shared" si="271"/>
        <v>0.3042410863943</v>
      </c>
      <c r="N471">
        <f t="shared" si="271"/>
        <v>0.0196880350897796</v>
      </c>
      <c r="O471">
        <f t="shared" si="271"/>
        <v>0</v>
      </c>
      <c r="P471">
        <f t="shared" si="271"/>
        <v>0</v>
      </c>
      <c r="Q471">
        <f t="shared" si="271"/>
        <v>0</v>
      </c>
      <c r="R471">
        <f t="shared" si="271"/>
        <v>0</v>
      </c>
      <c r="S471">
        <f t="shared" si="271"/>
        <v>0</v>
      </c>
      <c r="T471">
        <f t="shared" si="271"/>
        <v>0</v>
      </c>
      <c r="U471">
        <f t="shared" si="271"/>
        <v>0</v>
      </c>
      <c r="V471">
        <f t="shared" si="271"/>
        <v>0</v>
      </c>
      <c r="W471">
        <v>0</v>
      </c>
    </row>
    <row r="472" ht="12" customHeight="1" spans="3:23">
      <c r="C472">
        <v>57</v>
      </c>
      <c r="D472">
        <f t="shared" ref="D472:V472" si="272">(E472+E370)*D166</f>
        <v>3.37339287659391</v>
      </c>
      <c r="E472">
        <f t="shared" si="272"/>
        <v>3.40259052350843</v>
      </c>
      <c r="F472">
        <f t="shared" si="272"/>
        <v>3.43749189628597</v>
      </c>
      <c r="G472">
        <f t="shared" si="272"/>
        <v>3.46964136073861</v>
      </c>
      <c r="H472">
        <f t="shared" si="272"/>
        <v>3.50238054950704</v>
      </c>
      <c r="I472">
        <f t="shared" si="272"/>
        <v>3.54445115869219</v>
      </c>
      <c r="J472">
        <f t="shared" si="272"/>
        <v>3.59708907214925</v>
      </c>
      <c r="K472">
        <f t="shared" si="272"/>
        <v>3.64772395268731</v>
      </c>
      <c r="L472">
        <f t="shared" si="272"/>
        <v>3.63530728118292</v>
      </c>
      <c r="M472">
        <f t="shared" si="272"/>
        <v>3.69201286077085</v>
      </c>
      <c r="N472">
        <f t="shared" si="272"/>
        <v>3.74335878375434</v>
      </c>
      <c r="O472">
        <f t="shared" si="272"/>
        <v>3.45099212033087</v>
      </c>
      <c r="P472">
        <f t="shared" si="272"/>
        <v>3.22330688440067</v>
      </c>
      <c r="Q472">
        <f t="shared" si="272"/>
        <v>2.74464353544087</v>
      </c>
      <c r="R472">
        <f t="shared" si="272"/>
        <v>2.48749940881284</v>
      </c>
      <c r="S472">
        <f t="shared" si="272"/>
        <v>2.18486510003453</v>
      </c>
      <c r="T472">
        <f t="shared" si="272"/>
        <v>1.7309609002129</v>
      </c>
      <c r="U472">
        <f t="shared" si="272"/>
        <v>1.14688117217473</v>
      </c>
      <c r="V472">
        <f t="shared" si="272"/>
        <v>0.630767909312944</v>
      </c>
      <c r="W472">
        <v>0</v>
      </c>
    </row>
    <row r="473" ht="12" customHeight="1" spans="3:23">
      <c r="C473">
        <v>58</v>
      </c>
      <c r="D473">
        <f t="shared" ref="D473:V473" si="273">(E473+E371)*D167</f>
        <v>0</v>
      </c>
      <c r="E473">
        <f t="shared" si="273"/>
        <v>0</v>
      </c>
      <c r="F473">
        <f t="shared" si="273"/>
        <v>0</v>
      </c>
      <c r="G473">
        <f t="shared" si="273"/>
        <v>0</v>
      </c>
      <c r="H473">
        <f t="shared" si="273"/>
        <v>0</v>
      </c>
      <c r="I473">
        <f t="shared" si="273"/>
        <v>0</v>
      </c>
      <c r="J473">
        <f t="shared" si="273"/>
        <v>0</v>
      </c>
      <c r="K473">
        <f t="shared" si="273"/>
        <v>0</v>
      </c>
      <c r="L473">
        <f t="shared" si="273"/>
        <v>0</v>
      </c>
      <c r="M473">
        <f t="shared" si="273"/>
        <v>0</v>
      </c>
      <c r="N473">
        <f t="shared" si="273"/>
        <v>0</v>
      </c>
      <c r="O473">
        <f t="shared" si="273"/>
        <v>0</v>
      </c>
      <c r="P473">
        <f t="shared" si="273"/>
        <v>0</v>
      </c>
      <c r="Q473">
        <f t="shared" si="273"/>
        <v>0</v>
      </c>
      <c r="R473">
        <f t="shared" si="273"/>
        <v>0</v>
      </c>
      <c r="S473">
        <f t="shared" si="273"/>
        <v>0</v>
      </c>
      <c r="T473">
        <f t="shared" si="273"/>
        <v>0</v>
      </c>
      <c r="U473">
        <f t="shared" si="273"/>
        <v>0</v>
      </c>
      <c r="V473">
        <f t="shared" si="273"/>
        <v>0</v>
      </c>
      <c r="W473">
        <v>0</v>
      </c>
    </row>
    <row r="474" ht="12" customHeight="1" spans="3:23">
      <c r="C474">
        <v>59</v>
      </c>
      <c r="D474">
        <f t="shared" ref="D474:V474" si="274">(E474+E372)*D168</f>
        <v>14.1719167459237</v>
      </c>
      <c r="E474">
        <f t="shared" si="274"/>
        <v>14.2945785989561</v>
      </c>
      <c r="F474">
        <f t="shared" si="274"/>
        <v>14.4380070749314</v>
      </c>
      <c r="G474">
        <f t="shared" si="274"/>
        <v>14.6236037551848</v>
      </c>
      <c r="H474">
        <f t="shared" si="274"/>
        <v>14.8159880014261</v>
      </c>
      <c r="I474">
        <f t="shared" si="274"/>
        <v>14.6759105154881</v>
      </c>
      <c r="J474">
        <f t="shared" si="274"/>
        <v>14.8358499946874</v>
      </c>
      <c r="K474">
        <f t="shared" si="274"/>
        <v>14.8723569969117</v>
      </c>
      <c r="L474">
        <f t="shared" si="274"/>
        <v>14.8450485102036</v>
      </c>
      <c r="M474">
        <f t="shared" si="274"/>
        <v>14.4904903566987</v>
      </c>
      <c r="N474">
        <f t="shared" si="274"/>
        <v>13.9302661712661</v>
      </c>
      <c r="O474">
        <f t="shared" si="274"/>
        <v>12.955253266377</v>
      </c>
      <c r="P474">
        <f t="shared" si="274"/>
        <v>10.9335636390185</v>
      </c>
      <c r="Q474">
        <f t="shared" si="274"/>
        <v>9.51375130518305</v>
      </c>
      <c r="R474">
        <f t="shared" si="274"/>
        <v>8.00302033001944</v>
      </c>
      <c r="S474">
        <f t="shared" si="274"/>
        <v>6.20496449598609</v>
      </c>
      <c r="T474">
        <f t="shared" si="274"/>
        <v>4.65829127596037</v>
      </c>
      <c r="U474">
        <f t="shared" si="274"/>
        <v>2.65666320063775</v>
      </c>
      <c r="V474">
        <f t="shared" si="274"/>
        <v>0.812554908326721</v>
      </c>
      <c r="W474">
        <v>0</v>
      </c>
    </row>
    <row r="475" ht="12" customHeight="1" spans="3:23">
      <c r="C475">
        <v>60</v>
      </c>
      <c r="D475">
        <f t="shared" ref="D475:V475" si="275">(E475+E373)*D169</f>
        <v>0</v>
      </c>
      <c r="E475">
        <f t="shared" si="275"/>
        <v>0</v>
      </c>
      <c r="F475">
        <f t="shared" si="275"/>
        <v>0</v>
      </c>
      <c r="G475">
        <f t="shared" si="275"/>
        <v>0</v>
      </c>
      <c r="H475">
        <f t="shared" si="275"/>
        <v>0</v>
      </c>
      <c r="I475">
        <f t="shared" si="275"/>
        <v>0</v>
      </c>
      <c r="J475">
        <f t="shared" si="275"/>
        <v>0</v>
      </c>
      <c r="K475">
        <f t="shared" si="275"/>
        <v>0</v>
      </c>
      <c r="L475">
        <f t="shared" si="275"/>
        <v>0</v>
      </c>
      <c r="M475">
        <f t="shared" si="275"/>
        <v>0</v>
      </c>
      <c r="N475">
        <f t="shared" si="275"/>
        <v>0</v>
      </c>
      <c r="O475">
        <f t="shared" si="275"/>
        <v>0</v>
      </c>
      <c r="P475">
        <f t="shared" si="275"/>
        <v>0</v>
      </c>
      <c r="Q475">
        <f t="shared" si="275"/>
        <v>0</v>
      </c>
      <c r="R475">
        <f t="shared" si="275"/>
        <v>0</v>
      </c>
      <c r="S475">
        <f t="shared" si="275"/>
        <v>0</v>
      </c>
      <c r="T475">
        <f t="shared" si="275"/>
        <v>0</v>
      </c>
      <c r="U475">
        <f t="shared" si="275"/>
        <v>0</v>
      </c>
      <c r="V475">
        <f t="shared" si="275"/>
        <v>0</v>
      </c>
      <c r="W475">
        <v>0</v>
      </c>
    </row>
    <row r="476" ht="12" customHeight="1" spans="3:23">
      <c r="C476">
        <v>61</v>
      </c>
      <c r="D476">
        <f t="shared" ref="D476:V476" si="276">(E476+E374)*D170</f>
        <v>0</v>
      </c>
      <c r="E476">
        <f t="shared" si="276"/>
        <v>0</v>
      </c>
      <c r="F476">
        <f t="shared" si="276"/>
        <v>0</v>
      </c>
      <c r="G476">
        <f t="shared" si="276"/>
        <v>0</v>
      </c>
      <c r="H476">
        <f t="shared" si="276"/>
        <v>0</v>
      </c>
      <c r="I476">
        <f t="shared" si="276"/>
        <v>0</v>
      </c>
      <c r="J476">
        <f t="shared" si="276"/>
        <v>0</v>
      </c>
      <c r="K476">
        <f t="shared" si="276"/>
        <v>0</v>
      </c>
      <c r="L476">
        <f t="shared" si="276"/>
        <v>0</v>
      </c>
      <c r="M476">
        <f t="shared" si="276"/>
        <v>0</v>
      </c>
      <c r="N476">
        <f t="shared" si="276"/>
        <v>0</v>
      </c>
      <c r="O476">
        <f t="shared" si="276"/>
        <v>0</v>
      </c>
      <c r="P476">
        <f t="shared" si="276"/>
        <v>0</v>
      </c>
      <c r="Q476">
        <f t="shared" si="276"/>
        <v>0</v>
      </c>
      <c r="R476">
        <f t="shared" si="276"/>
        <v>0</v>
      </c>
      <c r="S476">
        <f t="shared" si="276"/>
        <v>0</v>
      </c>
      <c r="T476">
        <f t="shared" si="276"/>
        <v>0</v>
      </c>
      <c r="U476">
        <f t="shared" si="276"/>
        <v>0</v>
      </c>
      <c r="V476">
        <f t="shared" si="276"/>
        <v>0</v>
      </c>
      <c r="W476">
        <v>0</v>
      </c>
    </row>
    <row r="477" ht="12" customHeight="1" spans="3:23">
      <c r="C477">
        <v>62</v>
      </c>
      <c r="D477">
        <f t="shared" ref="D477:V477" si="277">(E477+E375)*D171</f>
        <v>3.6889428412438</v>
      </c>
      <c r="E477">
        <f t="shared" si="277"/>
        <v>3.72087166024197</v>
      </c>
      <c r="F477">
        <f t="shared" si="277"/>
        <v>3.76312602859317</v>
      </c>
      <c r="G477">
        <f t="shared" si="277"/>
        <v>3.8108454574431</v>
      </c>
      <c r="H477">
        <f t="shared" si="277"/>
        <v>3.86416467844668</v>
      </c>
      <c r="I477">
        <f t="shared" si="277"/>
        <v>3.9169050858864</v>
      </c>
      <c r="J477">
        <f t="shared" si="277"/>
        <v>3.91582034704955</v>
      </c>
      <c r="K477">
        <f t="shared" si="277"/>
        <v>3.84595677371482</v>
      </c>
      <c r="L477">
        <f t="shared" si="277"/>
        <v>3.22860742797234</v>
      </c>
      <c r="M477">
        <f t="shared" si="277"/>
        <v>2.72997272767265</v>
      </c>
      <c r="N477">
        <f t="shared" si="277"/>
        <v>2.2861939982401</v>
      </c>
      <c r="O477">
        <f t="shared" si="277"/>
        <v>2.29636075718896</v>
      </c>
      <c r="P477">
        <f t="shared" si="277"/>
        <v>2.33164091779735</v>
      </c>
      <c r="Q477">
        <f t="shared" si="277"/>
        <v>2.0225044317475</v>
      </c>
      <c r="R477">
        <f t="shared" si="277"/>
        <v>1.41736351917512</v>
      </c>
      <c r="S477">
        <f t="shared" si="277"/>
        <v>0.988687169322963</v>
      </c>
      <c r="T477">
        <f t="shared" si="277"/>
        <v>0.81069536147914</v>
      </c>
      <c r="U477">
        <f t="shared" si="277"/>
        <v>0.702318797815529</v>
      </c>
      <c r="V477">
        <f t="shared" si="277"/>
        <v>0.279871991303951</v>
      </c>
      <c r="W477">
        <v>0</v>
      </c>
    </row>
    <row r="478" ht="12" customHeight="1" spans="3:23">
      <c r="C478">
        <v>63</v>
      </c>
      <c r="D478">
        <f t="shared" ref="D478:V478" si="278">(E478+E376)*D172</f>
        <v>1.12483334608522</v>
      </c>
      <c r="E478">
        <f t="shared" si="278"/>
        <v>1.13456908932003</v>
      </c>
      <c r="F478">
        <f t="shared" si="278"/>
        <v>1.14715058738904</v>
      </c>
      <c r="G478">
        <f t="shared" si="278"/>
        <v>1.14771116765096</v>
      </c>
      <c r="H478">
        <f t="shared" si="278"/>
        <v>1.05946255143318</v>
      </c>
      <c r="I478">
        <f t="shared" si="278"/>
        <v>1.07649186100821</v>
      </c>
      <c r="J478">
        <f t="shared" si="278"/>
        <v>1.09045433723415</v>
      </c>
      <c r="K478">
        <f t="shared" si="278"/>
        <v>1.1011915563071</v>
      </c>
      <c r="L478">
        <f t="shared" si="278"/>
        <v>1.11262568634772</v>
      </c>
      <c r="M478">
        <f t="shared" si="278"/>
        <v>1.1250969940468</v>
      </c>
      <c r="N478">
        <f t="shared" si="278"/>
        <v>1.13769628646524</v>
      </c>
      <c r="O478">
        <f t="shared" si="278"/>
        <v>1.15037624604212</v>
      </c>
      <c r="P478">
        <f t="shared" si="278"/>
        <v>1.16275752295597</v>
      </c>
      <c r="Q478">
        <f t="shared" si="278"/>
        <v>1.15968093761953</v>
      </c>
      <c r="R478">
        <f t="shared" si="278"/>
        <v>0.928440442256926</v>
      </c>
      <c r="S478">
        <f t="shared" si="278"/>
        <v>0.944718014186039</v>
      </c>
      <c r="T478">
        <f t="shared" si="278"/>
        <v>0.59539711035605</v>
      </c>
      <c r="U478">
        <f t="shared" si="278"/>
        <v>0.541241366024168</v>
      </c>
      <c r="V478">
        <f t="shared" si="278"/>
        <v>0.134458470202687</v>
      </c>
      <c r="W478">
        <v>0</v>
      </c>
    </row>
    <row r="479" ht="12" customHeight="1" spans="3:23">
      <c r="C479">
        <v>64</v>
      </c>
      <c r="D479">
        <f t="shared" ref="D479:V479" si="279">(E479+E377)*D173</f>
        <v>0.458797204342035</v>
      </c>
      <c r="E479">
        <f t="shared" si="279"/>
        <v>0.462768220843165</v>
      </c>
      <c r="F479">
        <f t="shared" si="279"/>
        <v>0.467058430784539</v>
      </c>
      <c r="G479">
        <f t="shared" si="279"/>
        <v>0.471210983402509</v>
      </c>
      <c r="H479">
        <f t="shared" si="279"/>
        <v>0.476400703072573</v>
      </c>
      <c r="I479">
        <f t="shared" si="279"/>
        <v>0.482655376604053</v>
      </c>
      <c r="J479">
        <f t="shared" si="279"/>
        <v>0.488092814455506</v>
      </c>
      <c r="K479">
        <f t="shared" si="279"/>
        <v>0.492125347522568</v>
      </c>
      <c r="L479">
        <f t="shared" si="279"/>
        <v>0.496134480261142</v>
      </c>
      <c r="M479">
        <f t="shared" si="279"/>
        <v>0.500583840608961</v>
      </c>
      <c r="N479">
        <f t="shared" si="279"/>
        <v>0.50461881410834</v>
      </c>
      <c r="O479">
        <f t="shared" si="279"/>
        <v>0.51002387032954</v>
      </c>
      <c r="P479">
        <f t="shared" si="279"/>
        <v>0.367468169441348</v>
      </c>
      <c r="Q479">
        <f t="shared" si="279"/>
        <v>0.309778307390832</v>
      </c>
      <c r="R479">
        <f t="shared" si="279"/>
        <v>0.113797755472721</v>
      </c>
      <c r="S479">
        <f t="shared" si="279"/>
        <v>0.0662905649573412</v>
      </c>
      <c r="T479">
        <f t="shared" si="279"/>
        <v>0.0673182099904954</v>
      </c>
      <c r="U479">
        <f t="shared" si="279"/>
        <v>0.0681705200521057</v>
      </c>
      <c r="V479">
        <f t="shared" si="279"/>
        <v>0</v>
      </c>
      <c r="W479">
        <v>0</v>
      </c>
    </row>
    <row r="480" ht="12" customHeight="1" spans="3:23">
      <c r="C480">
        <v>65</v>
      </c>
      <c r="D480">
        <f t="shared" ref="D480:V480" si="280">(E480+E378)*D174</f>
        <v>1.36115474041581</v>
      </c>
      <c r="E480">
        <f t="shared" si="280"/>
        <v>1.37293591057907</v>
      </c>
      <c r="F480">
        <f t="shared" si="280"/>
        <v>1.384079293929</v>
      </c>
      <c r="G480">
        <f t="shared" si="280"/>
        <v>1.16159150990758</v>
      </c>
      <c r="H480">
        <f t="shared" si="280"/>
        <v>1.02747244829952</v>
      </c>
      <c r="I480">
        <f t="shared" si="280"/>
        <v>1.04449683318621</v>
      </c>
      <c r="J480">
        <f t="shared" si="280"/>
        <v>1.05739784261056</v>
      </c>
      <c r="K480">
        <f t="shared" si="280"/>
        <v>0.997388167331246</v>
      </c>
      <c r="L480">
        <f t="shared" si="280"/>
        <v>0.861190537681331</v>
      </c>
      <c r="M480">
        <f t="shared" si="280"/>
        <v>0.416825391491912</v>
      </c>
      <c r="N480">
        <f t="shared" si="280"/>
        <v>0.125363521266482</v>
      </c>
      <c r="O480">
        <f t="shared" si="280"/>
        <v>0.0992344445512953</v>
      </c>
      <c r="P480">
        <f t="shared" si="280"/>
        <v>0.0913482674050142</v>
      </c>
      <c r="Q480">
        <f t="shared" si="280"/>
        <v>0.092727210833144</v>
      </c>
      <c r="R480">
        <f t="shared" si="280"/>
        <v>0.0940160856986184</v>
      </c>
      <c r="S480">
        <f t="shared" si="280"/>
        <v>0.0953777403813746</v>
      </c>
      <c r="T480">
        <f t="shared" si="280"/>
        <v>0</v>
      </c>
      <c r="U480">
        <f t="shared" si="280"/>
        <v>0</v>
      </c>
      <c r="V480">
        <f t="shared" si="280"/>
        <v>0</v>
      </c>
      <c r="W480">
        <v>0</v>
      </c>
    </row>
    <row r="481" ht="12" customHeight="1" spans="3:23">
      <c r="C481">
        <v>66</v>
      </c>
      <c r="D481">
        <f t="shared" ref="D481:V481" si="281">(E481+E379)*D175</f>
        <v>0.356771567482443</v>
      </c>
      <c r="E481">
        <f t="shared" si="281"/>
        <v>0.359859523922017</v>
      </c>
      <c r="F481">
        <f t="shared" si="281"/>
        <v>0.363746333736511</v>
      </c>
      <c r="G481">
        <f t="shared" si="281"/>
        <v>0.367210384392852</v>
      </c>
      <c r="H481">
        <f t="shared" si="281"/>
        <v>0.370661957408664</v>
      </c>
      <c r="I481">
        <f t="shared" si="281"/>
        <v>0.374266955466318</v>
      </c>
      <c r="J481">
        <f t="shared" si="281"/>
        <v>0.377205540129525</v>
      </c>
      <c r="K481">
        <f t="shared" si="281"/>
        <v>0.380291707640007</v>
      </c>
      <c r="L481">
        <f t="shared" si="281"/>
        <v>0.383782282358054</v>
      </c>
      <c r="M481">
        <f t="shared" si="281"/>
        <v>0.386740684409639</v>
      </c>
      <c r="N481">
        <f t="shared" si="281"/>
        <v>0.390687518323233</v>
      </c>
      <c r="O481">
        <f t="shared" si="281"/>
        <v>0.395266820986712</v>
      </c>
      <c r="P481">
        <f t="shared" si="281"/>
        <v>0.400329652969002</v>
      </c>
      <c r="Q481">
        <f t="shared" si="281"/>
        <v>0.404852570125375</v>
      </c>
      <c r="R481">
        <f t="shared" si="281"/>
        <v>0.396049806097633</v>
      </c>
      <c r="S481">
        <f t="shared" si="281"/>
        <v>0.282579376901872</v>
      </c>
      <c r="T481">
        <f t="shared" si="281"/>
        <v>0</v>
      </c>
      <c r="U481">
        <f t="shared" si="281"/>
        <v>0</v>
      </c>
      <c r="V481">
        <f t="shared" si="281"/>
        <v>0</v>
      </c>
      <c r="W481">
        <v>0</v>
      </c>
    </row>
    <row r="482" ht="12" customHeight="1" spans="3:23">
      <c r="C482">
        <v>67</v>
      </c>
      <c r="D482">
        <f t="shared" ref="D482:V482" si="282">(E482+E380)*D176</f>
        <v>1.23207694246883</v>
      </c>
      <c r="E482">
        <f t="shared" si="282"/>
        <v>1.24274090864583</v>
      </c>
      <c r="F482">
        <f t="shared" si="282"/>
        <v>1.25249003324254</v>
      </c>
      <c r="G482">
        <f t="shared" si="282"/>
        <v>1.26312180709533</v>
      </c>
      <c r="H482">
        <f t="shared" si="282"/>
        <v>1.27242517716686</v>
      </c>
      <c r="I482">
        <f t="shared" si="282"/>
        <v>1.28163685314181</v>
      </c>
      <c r="J482">
        <f t="shared" si="282"/>
        <v>1.28998432716056</v>
      </c>
      <c r="K482">
        <f t="shared" si="282"/>
        <v>1.29782567209374</v>
      </c>
      <c r="L482">
        <f t="shared" si="282"/>
        <v>1.30600090489221</v>
      </c>
      <c r="M482">
        <f t="shared" si="282"/>
        <v>1.31279711830043</v>
      </c>
      <c r="N482">
        <f t="shared" si="282"/>
        <v>1.3199122048505</v>
      </c>
      <c r="O482">
        <f t="shared" si="282"/>
        <v>1.3268048273684</v>
      </c>
      <c r="P482">
        <f t="shared" si="282"/>
        <v>1.33546075598791</v>
      </c>
      <c r="Q482">
        <f t="shared" si="282"/>
        <v>1.34289132105848</v>
      </c>
      <c r="R482">
        <f t="shared" si="282"/>
        <v>1.35201831884283</v>
      </c>
      <c r="S482">
        <f t="shared" si="282"/>
        <v>1.36359196983436</v>
      </c>
      <c r="T482">
        <f t="shared" si="282"/>
        <v>1.37864748830766</v>
      </c>
      <c r="U482">
        <f t="shared" si="282"/>
        <v>1.31287150572234</v>
      </c>
      <c r="V482">
        <f t="shared" si="282"/>
        <v>0.841199887330898</v>
      </c>
      <c r="W482">
        <v>0</v>
      </c>
    </row>
    <row r="483" ht="12" customHeight="1" spans="3:23">
      <c r="C483">
        <v>68</v>
      </c>
      <c r="D483">
        <f t="shared" ref="D483:V483" si="283">(E483+E381)*D177</f>
        <v>0.0536374068959569</v>
      </c>
      <c r="E483">
        <f t="shared" si="283"/>
        <v>0.0541016534646933</v>
      </c>
      <c r="F483">
        <f t="shared" si="283"/>
        <v>0.054655215044051</v>
      </c>
      <c r="G483">
        <f t="shared" si="283"/>
        <v>0.0551790402365636</v>
      </c>
      <c r="H483">
        <f t="shared" si="283"/>
        <v>0.0558201057267007</v>
      </c>
      <c r="I483">
        <f t="shared" si="283"/>
        <v>0.0565047361019879</v>
      </c>
      <c r="J483">
        <f t="shared" si="283"/>
        <v>0.0572847407435511</v>
      </c>
      <c r="K483">
        <f t="shared" si="283"/>
        <v>0.0580078805890978</v>
      </c>
      <c r="L483">
        <f t="shared" si="283"/>
        <v>0.0585646117133992</v>
      </c>
      <c r="M483">
        <f t="shared" si="283"/>
        <v>0.0590606569957985</v>
      </c>
      <c r="N483">
        <f t="shared" si="283"/>
        <v>0.059727506379926</v>
      </c>
      <c r="O483">
        <f t="shared" si="283"/>
        <v>0.032041445718177</v>
      </c>
      <c r="P483">
        <f t="shared" si="283"/>
        <v>0.0325313605307105</v>
      </c>
      <c r="Q483">
        <f t="shared" si="283"/>
        <v>0.0328837540080599</v>
      </c>
      <c r="R483">
        <f t="shared" si="283"/>
        <v>0.0333395538081515</v>
      </c>
      <c r="S483">
        <f t="shared" si="283"/>
        <v>0.0337076874314284</v>
      </c>
      <c r="T483">
        <f t="shared" si="283"/>
        <v>0.0340523340757778</v>
      </c>
      <c r="U483">
        <f t="shared" si="283"/>
        <v>0.0344285002921205</v>
      </c>
      <c r="V483">
        <f t="shared" si="283"/>
        <v>0.0348617041837763</v>
      </c>
      <c r="W483">
        <v>0</v>
      </c>
    </row>
    <row r="484" ht="12" customHeight="1" spans="3:23">
      <c r="C484">
        <v>69</v>
      </c>
      <c r="D484">
        <f t="shared" ref="D484:V484" si="284">(E484+E382)*D178</f>
        <v>0.784514738048254</v>
      </c>
      <c r="E484">
        <f t="shared" si="284"/>
        <v>0.791304929751006</v>
      </c>
      <c r="F484">
        <f t="shared" si="284"/>
        <v>0.797215941496475</v>
      </c>
      <c r="G484">
        <f t="shared" si="284"/>
        <v>0.804429517909438</v>
      </c>
      <c r="H484">
        <f t="shared" si="284"/>
        <v>0.812069288999064</v>
      </c>
      <c r="I484">
        <f t="shared" si="284"/>
        <v>0.821555998298605</v>
      </c>
      <c r="J484">
        <f t="shared" si="284"/>
        <v>0.830304187978965</v>
      </c>
      <c r="K484">
        <f t="shared" si="284"/>
        <v>0.839534084820756</v>
      </c>
      <c r="L484">
        <f t="shared" si="284"/>
        <v>0.754747544170986</v>
      </c>
      <c r="M484">
        <f t="shared" si="284"/>
        <v>0.766801579150416</v>
      </c>
      <c r="N484">
        <f t="shared" si="284"/>
        <v>0.778224950279529</v>
      </c>
      <c r="O484">
        <f t="shared" si="284"/>
        <v>0.788699275619666</v>
      </c>
      <c r="P484">
        <f t="shared" si="284"/>
        <v>0.797484810700688</v>
      </c>
      <c r="Q484">
        <f t="shared" si="284"/>
        <v>0.806976754909699</v>
      </c>
      <c r="R484">
        <f t="shared" si="284"/>
        <v>0.816160848014803</v>
      </c>
      <c r="S484">
        <f t="shared" si="284"/>
        <v>0.826684524004532</v>
      </c>
      <c r="T484">
        <f t="shared" si="284"/>
        <v>0.838165719383946</v>
      </c>
      <c r="U484">
        <f t="shared" si="284"/>
        <v>0.820179526613721</v>
      </c>
      <c r="V484">
        <f t="shared" si="284"/>
        <v>0.633016915968593</v>
      </c>
      <c r="W484">
        <v>0</v>
      </c>
    </row>
    <row r="485" ht="12" customHeight="1" spans="3:23">
      <c r="C485">
        <v>70</v>
      </c>
      <c r="D485">
        <f t="shared" ref="D485:V485" si="285">(E485+E383)*D179</f>
        <v>0</v>
      </c>
      <c r="E485">
        <f t="shared" si="285"/>
        <v>0</v>
      </c>
      <c r="F485">
        <f t="shared" si="285"/>
        <v>0</v>
      </c>
      <c r="G485">
        <f t="shared" si="285"/>
        <v>0</v>
      </c>
      <c r="H485">
        <f t="shared" si="285"/>
        <v>0</v>
      </c>
      <c r="I485">
        <f t="shared" si="285"/>
        <v>0</v>
      </c>
      <c r="J485">
        <f t="shared" si="285"/>
        <v>0</v>
      </c>
      <c r="K485">
        <f t="shared" si="285"/>
        <v>0</v>
      </c>
      <c r="L485">
        <f t="shared" si="285"/>
        <v>0</v>
      </c>
      <c r="M485">
        <f t="shared" si="285"/>
        <v>0</v>
      </c>
      <c r="N485">
        <f t="shared" si="285"/>
        <v>0</v>
      </c>
      <c r="O485">
        <f t="shared" si="285"/>
        <v>0</v>
      </c>
      <c r="P485">
        <f t="shared" si="285"/>
        <v>0</v>
      </c>
      <c r="Q485">
        <f t="shared" si="285"/>
        <v>0</v>
      </c>
      <c r="R485">
        <f t="shared" si="285"/>
        <v>0</v>
      </c>
      <c r="S485">
        <f t="shared" si="285"/>
        <v>0</v>
      </c>
      <c r="T485">
        <f t="shared" si="285"/>
        <v>0</v>
      </c>
      <c r="U485">
        <f t="shared" si="285"/>
        <v>0</v>
      </c>
      <c r="V485">
        <f t="shared" si="285"/>
        <v>0</v>
      </c>
      <c r="W485">
        <v>0</v>
      </c>
    </row>
    <row r="486" ht="12" customHeight="1" spans="3:23">
      <c r="C486">
        <v>71</v>
      </c>
      <c r="D486">
        <f t="shared" ref="D486:V486" si="286">(E486+E384)*D180</f>
        <v>0</v>
      </c>
      <c r="E486">
        <f t="shared" si="286"/>
        <v>0</v>
      </c>
      <c r="F486">
        <f t="shared" si="286"/>
        <v>0</v>
      </c>
      <c r="G486">
        <f t="shared" si="286"/>
        <v>0</v>
      </c>
      <c r="H486">
        <f t="shared" si="286"/>
        <v>0</v>
      </c>
      <c r="I486">
        <f t="shared" si="286"/>
        <v>0</v>
      </c>
      <c r="J486">
        <f t="shared" si="286"/>
        <v>0</v>
      </c>
      <c r="K486">
        <f t="shared" si="286"/>
        <v>0</v>
      </c>
      <c r="L486">
        <f t="shared" si="286"/>
        <v>0</v>
      </c>
      <c r="M486">
        <f t="shared" si="286"/>
        <v>0</v>
      </c>
      <c r="N486">
        <f t="shared" si="286"/>
        <v>0</v>
      </c>
      <c r="O486">
        <f t="shared" si="286"/>
        <v>0</v>
      </c>
      <c r="P486">
        <f t="shared" si="286"/>
        <v>0</v>
      </c>
      <c r="Q486">
        <f t="shared" si="286"/>
        <v>0</v>
      </c>
      <c r="R486">
        <f t="shared" si="286"/>
        <v>0</v>
      </c>
      <c r="S486">
        <f t="shared" si="286"/>
        <v>0</v>
      </c>
      <c r="T486">
        <f t="shared" si="286"/>
        <v>0</v>
      </c>
      <c r="U486">
        <f t="shared" si="286"/>
        <v>0</v>
      </c>
      <c r="V486">
        <f t="shared" si="286"/>
        <v>0</v>
      </c>
      <c r="W486">
        <v>0</v>
      </c>
    </row>
    <row r="487" ht="12" customHeight="1" spans="3:23">
      <c r="C487">
        <v>72</v>
      </c>
      <c r="D487">
        <f t="shared" ref="D487:V487" si="287">(E487+E385)*D181</f>
        <v>2.16764321944154</v>
      </c>
      <c r="E487">
        <f t="shared" si="287"/>
        <v>2.1864047701038</v>
      </c>
      <c r="F487">
        <f t="shared" si="287"/>
        <v>2.21224638735607</v>
      </c>
      <c r="G487">
        <f t="shared" si="287"/>
        <v>2.23533766767003</v>
      </c>
      <c r="H487">
        <f t="shared" si="287"/>
        <v>1.31897866127479</v>
      </c>
      <c r="I487">
        <f t="shared" si="287"/>
        <v>0.650448467897668</v>
      </c>
      <c r="J487">
        <f t="shared" si="287"/>
        <v>0.636774892236638</v>
      </c>
      <c r="K487">
        <f t="shared" si="287"/>
        <v>0.602806420093331</v>
      </c>
      <c r="L487">
        <f t="shared" si="287"/>
        <v>0.241553592825938</v>
      </c>
      <c r="M487">
        <f t="shared" si="287"/>
        <v>0.119124849272393</v>
      </c>
      <c r="N487">
        <f t="shared" si="287"/>
        <v>0</v>
      </c>
      <c r="O487">
        <f t="shared" si="287"/>
        <v>0</v>
      </c>
      <c r="P487">
        <f t="shared" si="287"/>
        <v>0</v>
      </c>
      <c r="Q487">
        <f t="shared" si="287"/>
        <v>0</v>
      </c>
      <c r="R487">
        <f t="shared" si="287"/>
        <v>0</v>
      </c>
      <c r="S487">
        <f t="shared" si="287"/>
        <v>0</v>
      </c>
      <c r="T487">
        <f t="shared" si="287"/>
        <v>0</v>
      </c>
      <c r="U487">
        <f t="shared" si="287"/>
        <v>0</v>
      </c>
      <c r="V487">
        <f t="shared" si="287"/>
        <v>0</v>
      </c>
      <c r="W487">
        <v>0</v>
      </c>
    </row>
    <row r="488" ht="12" customHeight="1" spans="3:23">
      <c r="C488">
        <v>73</v>
      </c>
      <c r="D488">
        <f t="shared" ref="D488:V488" si="288">(E488+E386)*D182</f>
        <v>17.1807821868973</v>
      </c>
      <c r="E488">
        <f t="shared" si="288"/>
        <v>17.3294866012242</v>
      </c>
      <c r="F488">
        <f t="shared" si="288"/>
        <v>17.4938457997872</v>
      </c>
      <c r="G488">
        <f t="shared" si="288"/>
        <v>17.742500379158</v>
      </c>
      <c r="H488">
        <f t="shared" si="288"/>
        <v>17.9771321193612</v>
      </c>
      <c r="I488">
        <f t="shared" si="288"/>
        <v>17.9455918305582</v>
      </c>
      <c r="J488">
        <f t="shared" si="288"/>
        <v>17.769589788787</v>
      </c>
      <c r="K488">
        <f t="shared" si="288"/>
        <v>17.8685875686856</v>
      </c>
      <c r="L488">
        <f t="shared" si="288"/>
        <v>17.106683608268</v>
      </c>
      <c r="M488">
        <f t="shared" si="288"/>
        <v>16.0388777214745</v>
      </c>
      <c r="N488">
        <f t="shared" si="288"/>
        <v>14.3179431732785</v>
      </c>
      <c r="O488">
        <f t="shared" si="288"/>
        <v>13.0691469559152</v>
      </c>
      <c r="P488">
        <f t="shared" si="288"/>
        <v>11.5443481028058</v>
      </c>
      <c r="Q488">
        <f t="shared" si="288"/>
        <v>9.51930752190232</v>
      </c>
      <c r="R488">
        <f t="shared" si="288"/>
        <v>8.44570573524292</v>
      </c>
      <c r="S488">
        <f t="shared" si="288"/>
        <v>7.47722894651976</v>
      </c>
      <c r="T488">
        <f t="shared" si="288"/>
        <v>5.65192671874645</v>
      </c>
      <c r="U488">
        <f t="shared" si="288"/>
        <v>3.0729054247122</v>
      </c>
      <c r="V488">
        <f t="shared" si="288"/>
        <v>1.18291505983779</v>
      </c>
      <c r="W488">
        <v>0</v>
      </c>
    </row>
    <row r="489" ht="12" customHeight="1" spans="3:23">
      <c r="C489">
        <v>74</v>
      </c>
      <c r="D489">
        <f t="shared" ref="D489:V489" si="289">(E489+E387)*D183</f>
        <v>5.62843203441618</v>
      </c>
      <c r="E489">
        <f t="shared" si="289"/>
        <v>5.67714766797416</v>
      </c>
      <c r="F489">
        <f t="shared" si="289"/>
        <v>5.7235136272545</v>
      </c>
      <c r="G489">
        <f t="shared" si="289"/>
        <v>5.76282142172072</v>
      </c>
      <c r="H489">
        <f t="shared" si="289"/>
        <v>5.80120882072154</v>
      </c>
      <c r="I489">
        <f t="shared" si="289"/>
        <v>5.84662695636117</v>
      </c>
      <c r="J489">
        <f t="shared" si="289"/>
        <v>5.90188641959533</v>
      </c>
      <c r="K489">
        <f t="shared" si="289"/>
        <v>5.78810708139417</v>
      </c>
      <c r="L489">
        <f t="shared" si="289"/>
        <v>5.65404136698138</v>
      </c>
      <c r="M489">
        <f t="shared" si="289"/>
        <v>5.419111344462</v>
      </c>
      <c r="N489">
        <f t="shared" si="289"/>
        <v>5.08395312076171</v>
      </c>
      <c r="O489">
        <f t="shared" si="289"/>
        <v>4.59878897213432</v>
      </c>
      <c r="P489">
        <f t="shared" si="289"/>
        <v>4.17392736753268</v>
      </c>
      <c r="Q489">
        <f t="shared" si="289"/>
        <v>3.76885483260768</v>
      </c>
      <c r="R489">
        <f t="shared" si="289"/>
        <v>3.43566222734072</v>
      </c>
      <c r="S489">
        <f t="shared" si="289"/>
        <v>2.78486361220424</v>
      </c>
      <c r="T489">
        <f t="shared" si="289"/>
        <v>2.37115589623005</v>
      </c>
      <c r="U489">
        <f t="shared" si="289"/>
        <v>1.74673778052945</v>
      </c>
      <c r="V489">
        <f t="shared" si="289"/>
        <v>0.998783809790206</v>
      </c>
      <c r="W489">
        <v>0</v>
      </c>
    </row>
    <row r="490" ht="12" customHeight="1" spans="3:23">
      <c r="C490">
        <v>75</v>
      </c>
      <c r="D490">
        <f t="shared" ref="D490:V490" si="290">(E490+E388)*D184</f>
        <v>0</v>
      </c>
      <c r="E490">
        <f t="shared" si="290"/>
        <v>0</v>
      </c>
      <c r="F490">
        <f t="shared" si="290"/>
        <v>0</v>
      </c>
      <c r="G490">
        <f t="shared" si="290"/>
        <v>0</v>
      </c>
      <c r="H490">
        <f t="shared" si="290"/>
        <v>0</v>
      </c>
      <c r="I490">
        <f t="shared" si="290"/>
        <v>0</v>
      </c>
      <c r="J490">
        <f t="shared" si="290"/>
        <v>0</v>
      </c>
      <c r="K490">
        <f t="shared" si="290"/>
        <v>0</v>
      </c>
      <c r="L490">
        <f t="shared" si="290"/>
        <v>0</v>
      </c>
      <c r="M490">
        <f t="shared" si="290"/>
        <v>0</v>
      </c>
      <c r="N490">
        <f t="shared" si="290"/>
        <v>0</v>
      </c>
      <c r="O490">
        <f t="shared" si="290"/>
        <v>0</v>
      </c>
      <c r="P490">
        <f t="shared" si="290"/>
        <v>0</v>
      </c>
      <c r="Q490">
        <f t="shared" si="290"/>
        <v>0</v>
      </c>
      <c r="R490">
        <f t="shared" si="290"/>
        <v>0</v>
      </c>
      <c r="S490">
        <f t="shared" si="290"/>
        <v>0</v>
      </c>
      <c r="T490">
        <f t="shared" si="290"/>
        <v>0</v>
      </c>
      <c r="U490">
        <f t="shared" si="290"/>
        <v>0</v>
      </c>
      <c r="V490">
        <f t="shared" si="290"/>
        <v>0</v>
      </c>
      <c r="W490">
        <v>0</v>
      </c>
    </row>
    <row r="491" ht="12" customHeight="1" spans="3:23">
      <c r="C491">
        <v>76</v>
      </c>
      <c r="D491">
        <f t="shared" ref="D491:V491" si="291">(E491+E389)*D185</f>
        <v>0.97850883161904</v>
      </c>
      <c r="E491">
        <f t="shared" si="291"/>
        <v>0.986978095773412</v>
      </c>
      <c r="F491">
        <f t="shared" si="291"/>
        <v>0.997570408950764</v>
      </c>
      <c r="G491">
        <f t="shared" si="291"/>
        <v>1.00929620555917</v>
      </c>
      <c r="H491">
        <f t="shared" si="291"/>
        <v>1.02094138122931</v>
      </c>
      <c r="I491">
        <f t="shared" si="291"/>
        <v>1.03232154620456</v>
      </c>
      <c r="J491">
        <f t="shared" si="291"/>
        <v>1.04523958776668</v>
      </c>
      <c r="K491">
        <f t="shared" si="291"/>
        <v>1.06033898263826</v>
      </c>
      <c r="L491">
        <f t="shared" si="291"/>
        <v>1.07300496633314</v>
      </c>
      <c r="M491">
        <f t="shared" si="291"/>
        <v>1.08326655413862</v>
      </c>
      <c r="N491">
        <f t="shared" si="291"/>
        <v>1.09448920387754</v>
      </c>
      <c r="O491">
        <f t="shared" si="291"/>
        <v>1.1101043784528</v>
      </c>
      <c r="P491">
        <f t="shared" si="291"/>
        <v>1.08834806069945</v>
      </c>
      <c r="Q491">
        <f t="shared" si="291"/>
        <v>0.888883233178208</v>
      </c>
      <c r="R491">
        <f t="shared" si="291"/>
        <v>0.667821775010204</v>
      </c>
      <c r="S491">
        <f t="shared" si="291"/>
        <v>0.391722832877716</v>
      </c>
      <c r="T491">
        <f t="shared" si="291"/>
        <v>0.160615689912744</v>
      </c>
      <c r="U491">
        <f t="shared" si="291"/>
        <v>0</v>
      </c>
      <c r="V491">
        <f t="shared" si="291"/>
        <v>0</v>
      </c>
      <c r="W491">
        <v>0</v>
      </c>
    </row>
    <row r="492" ht="12" customHeight="1" spans="3:23">
      <c r="C492">
        <v>77</v>
      </c>
      <c r="D492">
        <f t="shared" ref="D492:V492" si="292">(E492+E390)*D186</f>
        <v>3.10638537718713</v>
      </c>
      <c r="E492">
        <f t="shared" si="292"/>
        <v>3.13327200045975</v>
      </c>
      <c r="F492">
        <f t="shared" si="292"/>
        <v>3.15964255934877</v>
      </c>
      <c r="G492">
        <f t="shared" si="292"/>
        <v>3.18605860505649</v>
      </c>
      <c r="H492">
        <f t="shared" si="292"/>
        <v>3.21380222017296</v>
      </c>
      <c r="I492">
        <f t="shared" si="292"/>
        <v>3.2429638384891</v>
      </c>
      <c r="J492">
        <f t="shared" si="292"/>
        <v>3.28222050828563</v>
      </c>
      <c r="K492">
        <f t="shared" si="292"/>
        <v>3.32017270018148</v>
      </c>
      <c r="L492">
        <f t="shared" si="292"/>
        <v>3.35504037872877</v>
      </c>
      <c r="M492">
        <f t="shared" si="292"/>
        <v>3.39234727253353</v>
      </c>
      <c r="N492">
        <f t="shared" si="292"/>
        <v>3.42850093516508</v>
      </c>
      <c r="O492">
        <f t="shared" si="292"/>
        <v>3.47361494303408</v>
      </c>
      <c r="P492">
        <f t="shared" si="292"/>
        <v>3.19255206375976</v>
      </c>
      <c r="Q492">
        <f t="shared" si="292"/>
        <v>3.12732682852421</v>
      </c>
      <c r="R492">
        <f t="shared" si="292"/>
        <v>2.27623357357719</v>
      </c>
      <c r="S492">
        <f t="shared" si="292"/>
        <v>0.780033880356462</v>
      </c>
      <c r="T492">
        <f t="shared" si="292"/>
        <v>0.354825559227146</v>
      </c>
      <c r="U492">
        <f t="shared" si="292"/>
        <v>0.293895322762929</v>
      </c>
      <c r="V492">
        <f t="shared" si="292"/>
        <v>0.12688244119771</v>
      </c>
      <c r="W492">
        <v>0</v>
      </c>
    </row>
    <row r="493" ht="12" customHeight="1" spans="3:23">
      <c r="C493">
        <v>78</v>
      </c>
      <c r="D493">
        <f t="shared" ref="D493:V493" si="293">(E493+E391)*D187</f>
        <v>2.12407085035389</v>
      </c>
      <c r="E493">
        <f t="shared" si="293"/>
        <v>2.14245527012911</v>
      </c>
      <c r="F493">
        <f t="shared" si="293"/>
        <v>2.16259017856229</v>
      </c>
      <c r="G493">
        <f t="shared" si="293"/>
        <v>2.18190756656716</v>
      </c>
      <c r="H493">
        <f t="shared" si="293"/>
        <v>2.20035203456859</v>
      </c>
      <c r="I493">
        <f t="shared" si="293"/>
        <v>2.21825036220972</v>
      </c>
      <c r="J493">
        <f t="shared" si="293"/>
        <v>2.24094677829991</v>
      </c>
      <c r="K493">
        <f t="shared" si="293"/>
        <v>2.26775659443177</v>
      </c>
      <c r="L493">
        <f t="shared" si="293"/>
        <v>2.29846243340173</v>
      </c>
      <c r="M493">
        <f t="shared" si="293"/>
        <v>2.33074211214719</v>
      </c>
      <c r="N493">
        <f t="shared" si="293"/>
        <v>2.30087049505556</v>
      </c>
      <c r="O493">
        <f t="shared" si="293"/>
        <v>2.01744593298587</v>
      </c>
      <c r="P493">
        <f t="shared" si="293"/>
        <v>2.0542697627104</v>
      </c>
      <c r="Q493">
        <f t="shared" si="293"/>
        <v>2.08287690512873</v>
      </c>
      <c r="R493">
        <f t="shared" si="293"/>
        <v>2.11333249676277</v>
      </c>
      <c r="S493">
        <f t="shared" si="293"/>
        <v>2.14100769477935</v>
      </c>
      <c r="T493">
        <f t="shared" si="293"/>
        <v>1.87861668727215</v>
      </c>
      <c r="U493">
        <f t="shared" si="293"/>
        <v>1.18042837729186</v>
      </c>
      <c r="V493">
        <f t="shared" si="293"/>
        <v>0.653164619526341</v>
      </c>
      <c r="W493">
        <v>0</v>
      </c>
    </row>
    <row r="494" ht="12" customHeight="1" spans="3:23">
      <c r="C494">
        <v>79</v>
      </c>
      <c r="D494">
        <f t="shared" ref="D494:V494" si="294">(E494+E392)*D188</f>
        <v>16.7059885516725</v>
      </c>
      <c r="E494">
        <f t="shared" si="294"/>
        <v>16.8505834959715</v>
      </c>
      <c r="F494">
        <f t="shared" si="294"/>
        <v>16.9942393326315</v>
      </c>
      <c r="G494">
        <f t="shared" si="294"/>
        <v>17.1501898699596</v>
      </c>
      <c r="H494">
        <f t="shared" si="294"/>
        <v>17.31527603559</v>
      </c>
      <c r="I494">
        <f t="shared" si="294"/>
        <v>17.4883559820612</v>
      </c>
      <c r="J494">
        <f t="shared" si="294"/>
        <v>17.6399986327466</v>
      </c>
      <c r="K494">
        <f t="shared" si="294"/>
        <v>17.7858411747369</v>
      </c>
      <c r="L494">
        <f t="shared" si="294"/>
        <v>17.9281405811323</v>
      </c>
      <c r="M494">
        <f t="shared" si="294"/>
        <v>18.0828396304084</v>
      </c>
      <c r="N494">
        <f t="shared" si="294"/>
        <v>18.2951440178852</v>
      </c>
      <c r="O494">
        <f t="shared" si="294"/>
        <v>18.5561362785709</v>
      </c>
      <c r="P494">
        <f t="shared" si="294"/>
        <v>18.5240595342786</v>
      </c>
      <c r="Q494">
        <f t="shared" si="294"/>
        <v>18.0014378424293</v>
      </c>
      <c r="R494">
        <f t="shared" si="294"/>
        <v>17.4256778299715</v>
      </c>
      <c r="S494">
        <f t="shared" si="294"/>
        <v>15.923883701761</v>
      </c>
      <c r="T494">
        <f t="shared" si="294"/>
        <v>13.5650890515229</v>
      </c>
      <c r="U494">
        <f t="shared" si="294"/>
        <v>9.55687977427973</v>
      </c>
      <c r="V494">
        <f t="shared" si="294"/>
        <v>5.33308465077096</v>
      </c>
      <c r="W494">
        <v>0</v>
      </c>
    </row>
    <row r="495" ht="12" customHeight="1" spans="3:23">
      <c r="C495">
        <v>80</v>
      </c>
      <c r="D495">
        <f t="shared" ref="D495:V495" si="295">(E495+E393)*D189</f>
        <v>0</v>
      </c>
      <c r="E495">
        <f t="shared" si="295"/>
        <v>0</v>
      </c>
      <c r="F495">
        <f t="shared" si="295"/>
        <v>0</v>
      </c>
      <c r="G495">
        <f t="shared" si="295"/>
        <v>0</v>
      </c>
      <c r="H495">
        <f t="shared" si="295"/>
        <v>0</v>
      </c>
      <c r="I495">
        <f t="shared" si="295"/>
        <v>0</v>
      </c>
      <c r="J495">
        <f t="shared" si="295"/>
        <v>0</v>
      </c>
      <c r="K495">
        <f t="shared" si="295"/>
        <v>0</v>
      </c>
      <c r="L495">
        <f t="shared" si="295"/>
        <v>0</v>
      </c>
      <c r="M495">
        <f t="shared" si="295"/>
        <v>0</v>
      </c>
      <c r="N495">
        <f t="shared" si="295"/>
        <v>0</v>
      </c>
      <c r="O495">
        <f t="shared" si="295"/>
        <v>0</v>
      </c>
      <c r="P495">
        <f t="shared" si="295"/>
        <v>0</v>
      </c>
      <c r="Q495">
        <f t="shared" si="295"/>
        <v>0</v>
      </c>
      <c r="R495">
        <f t="shared" si="295"/>
        <v>0</v>
      </c>
      <c r="S495">
        <f t="shared" si="295"/>
        <v>0</v>
      </c>
      <c r="T495">
        <f t="shared" si="295"/>
        <v>0</v>
      </c>
      <c r="U495">
        <f t="shared" si="295"/>
        <v>0</v>
      </c>
      <c r="V495">
        <f t="shared" si="295"/>
        <v>0</v>
      </c>
      <c r="W495">
        <v>0</v>
      </c>
    </row>
    <row r="496" ht="12" customHeight="1" spans="3:23">
      <c r="C496">
        <v>81</v>
      </c>
      <c r="D496">
        <f t="shared" ref="D496:V496" si="296">(E496+E394)*D190</f>
        <v>5.82642603420713</v>
      </c>
      <c r="E496">
        <f t="shared" si="296"/>
        <v>5.87685536050965</v>
      </c>
      <c r="F496">
        <f t="shared" si="296"/>
        <v>5.93671688591234</v>
      </c>
      <c r="G496">
        <f t="shared" si="296"/>
        <v>6.00219973330783</v>
      </c>
      <c r="H496">
        <f t="shared" si="296"/>
        <v>6.08098409991512</v>
      </c>
      <c r="I496">
        <f t="shared" si="296"/>
        <v>6.13688266775312</v>
      </c>
      <c r="J496">
        <f t="shared" si="296"/>
        <v>6.19918062544645</v>
      </c>
      <c r="K496">
        <f t="shared" si="296"/>
        <v>6.26105676375668</v>
      </c>
      <c r="L496">
        <f t="shared" si="296"/>
        <v>6.1929572661639</v>
      </c>
      <c r="M496">
        <f t="shared" si="296"/>
        <v>6.15224890117715</v>
      </c>
      <c r="N496">
        <f t="shared" si="296"/>
        <v>5.84961382051354</v>
      </c>
      <c r="O496">
        <f t="shared" si="296"/>
        <v>5.59912351468136</v>
      </c>
      <c r="P496">
        <f t="shared" si="296"/>
        <v>5.40615004563278</v>
      </c>
      <c r="Q496">
        <f t="shared" si="296"/>
        <v>5.11322186802258</v>
      </c>
      <c r="R496">
        <f t="shared" si="296"/>
        <v>4.08174346590846</v>
      </c>
      <c r="S496">
        <f t="shared" si="296"/>
        <v>2.76572119288469</v>
      </c>
      <c r="T496">
        <f t="shared" si="296"/>
        <v>2.2899041768521</v>
      </c>
      <c r="U496">
        <f t="shared" si="296"/>
        <v>1.16439281213383</v>
      </c>
      <c r="V496">
        <f t="shared" si="296"/>
        <v>0.474387617620161</v>
      </c>
      <c r="W496">
        <v>0</v>
      </c>
    </row>
    <row r="497" ht="12" customHeight="1" spans="3:23">
      <c r="C497">
        <v>82</v>
      </c>
      <c r="D497">
        <f t="shared" ref="D497:V497" si="297">(E497+E395)*D191</f>
        <v>2.51455316705621</v>
      </c>
      <c r="E497">
        <f t="shared" si="297"/>
        <v>2.53631731911478</v>
      </c>
      <c r="F497">
        <f t="shared" si="297"/>
        <v>2.55820729192888</v>
      </c>
      <c r="G497">
        <f t="shared" si="297"/>
        <v>2.58287192763557</v>
      </c>
      <c r="H497">
        <f t="shared" si="297"/>
        <v>2.61235008420679</v>
      </c>
      <c r="I497">
        <f t="shared" si="297"/>
        <v>2.34957452482842</v>
      </c>
      <c r="J497">
        <f t="shared" si="297"/>
        <v>2.33958768516444</v>
      </c>
      <c r="K497">
        <f t="shared" si="297"/>
        <v>2.3759263838032</v>
      </c>
      <c r="L497">
        <f t="shared" si="297"/>
        <v>2.41154616868723</v>
      </c>
      <c r="M497">
        <f t="shared" si="297"/>
        <v>2.4399327377602</v>
      </c>
      <c r="N497">
        <f t="shared" si="297"/>
        <v>2.47056117337331</v>
      </c>
      <c r="O497">
        <f t="shared" si="297"/>
        <v>2.50142147243632</v>
      </c>
      <c r="P497">
        <f t="shared" si="297"/>
        <v>2.53070595063958</v>
      </c>
      <c r="Q497">
        <f t="shared" si="297"/>
        <v>2.28980105866218</v>
      </c>
      <c r="R497">
        <f t="shared" si="297"/>
        <v>2.10026609442278</v>
      </c>
      <c r="S497">
        <f t="shared" si="297"/>
        <v>2.06711376092237</v>
      </c>
      <c r="T497">
        <f t="shared" si="297"/>
        <v>1.70718758299378</v>
      </c>
      <c r="U497">
        <f t="shared" si="297"/>
        <v>1.34014577877662</v>
      </c>
      <c r="V497">
        <f t="shared" si="297"/>
        <v>0.539001174219717</v>
      </c>
      <c r="W497">
        <v>0</v>
      </c>
    </row>
    <row r="498" ht="12" customHeight="1" spans="3:23">
      <c r="C498">
        <v>83</v>
      </c>
      <c r="D498">
        <f t="shared" ref="D498:V498" si="298">(E498+E396)*D192</f>
        <v>0</v>
      </c>
      <c r="E498">
        <f t="shared" si="298"/>
        <v>0</v>
      </c>
      <c r="F498">
        <f t="shared" si="298"/>
        <v>0</v>
      </c>
      <c r="G498">
        <f t="shared" si="298"/>
        <v>0</v>
      </c>
      <c r="H498">
        <f t="shared" si="298"/>
        <v>0</v>
      </c>
      <c r="I498">
        <f t="shared" si="298"/>
        <v>0</v>
      </c>
      <c r="J498">
        <f t="shared" si="298"/>
        <v>0</v>
      </c>
      <c r="K498">
        <f t="shared" si="298"/>
        <v>0</v>
      </c>
      <c r="L498">
        <f t="shared" si="298"/>
        <v>0</v>
      </c>
      <c r="M498">
        <f t="shared" si="298"/>
        <v>0</v>
      </c>
      <c r="N498">
        <f t="shared" si="298"/>
        <v>0</v>
      </c>
      <c r="O498">
        <f t="shared" si="298"/>
        <v>0</v>
      </c>
      <c r="P498">
        <f t="shared" si="298"/>
        <v>0</v>
      </c>
      <c r="Q498">
        <f t="shared" si="298"/>
        <v>0</v>
      </c>
      <c r="R498">
        <f t="shared" si="298"/>
        <v>0</v>
      </c>
      <c r="S498">
        <f t="shared" si="298"/>
        <v>0</v>
      </c>
      <c r="T498">
        <f t="shared" si="298"/>
        <v>0</v>
      </c>
      <c r="U498">
        <f t="shared" si="298"/>
        <v>0</v>
      </c>
      <c r="V498">
        <f t="shared" si="298"/>
        <v>0</v>
      </c>
      <c r="W498">
        <v>0</v>
      </c>
    </row>
    <row r="499" ht="12" customHeight="1" spans="3:23">
      <c r="C499">
        <v>84</v>
      </c>
      <c r="D499">
        <f t="shared" ref="D499:V499" si="299">(E499+E397)*D193</f>
        <v>0</v>
      </c>
      <c r="E499">
        <f t="shared" si="299"/>
        <v>0</v>
      </c>
      <c r="F499">
        <f t="shared" si="299"/>
        <v>0</v>
      </c>
      <c r="G499">
        <f t="shared" si="299"/>
        <v>0</v>
      </c>
      <c r="H499">
        <f t="shared" si="299"/>
        <v>0</v>
      </c>
      <c r="I499">
        <f t="shared" si="299"/>
        <v>0</v>
      </c>
      <c r="J499">
        <f t="shared" si="299"/>
        <v>0</v>
      </c>
      <c r="K499">
        <f t="shared" si="299"/>
        <v>0</v>
      </c>
      <c r="L499">
        <f t="shared" si="299"/>
        <v>0</v>
      </c>
      <c r="M499">
        <f t="shared" si="299"/>
        <v>0</v>
      </c>
      <c r="N499">
        <f t="shared" si="299"/>
        <v>0</v>
      </c>
      <c r="O499">
        <f t="shared" si="299"/>
        <v>0</v>
      </c>
      <c r="P499">
        <f t="shared" si="299"/>
        <v>0</v>
      </c>
      <c r="Q499">
        <f t="shared" si="299"/>
        <v>0</v>
      </c>
      <c r="R499">
        <f t="shared" si="299"/>
        <v>0</v>
      </c>
      <c r="S499">
        <f t="shared" si="299"/>
        <v>0</v>
      </c>
      <c r="T499">
        <f t="shared" si="299"/>
        <v>0</v>
      </c>
      <c r="U499">
        <f t="shared" si="299"/>
        <v>0</v>
      </c>
      <c r="V499">
        <f t="shared" si="299"/>
        <v>0</v>
      </c>
      <c r="W499">
        <v>0</v>
      </c>
    </row>
    <row r="500" ht="12" customHeight="1" spans="3:23">
      <c r="C500">
        <v>85</v>
      </c>
      <c r="D500">
        <f t="shared" ref="D500:V500" si="300">(E500+E398)*D194</f>
        <v>7.42449730852539</v>
      </c>
      <c r="E500">
        <f t="shared" si="300"/>
        <v>7.48875838301695</v>
      </c>
      <c r="F500">
        <f t="shared" si="300"/>
        <v>7.54704165500357</v>
      </c>
      <c r="G500">
        <f t="shared" si="300"/>
        <v>7.60389803794956</v>
      </c>
      <c r="H500">
        <f t="shared" si="300"/>
        <v>7.6913409961928</v>
      </c>
      <c r="I500">
        <f t="shared" si="300"/>
        <v>7.78625555290772</v>
      </c>
      <c r="J500">
        <f t="shared" si="300"/>
        <v>7.64808123537977</v>
      </c>
      <c r="K500">
        <f t="shared" si="300"/>
        <v>7.62616014587675</v>
      </c>
      <c r="L500">
        <f t="shared" si="300"/>
        <v>7.34021978272416</v>
      </c>
      <c r="M500">
        <f t="shared" si="300"/>
        <v>6.68071572677465</v>
      </c>
      <c r="N500">
        <f t="shared" si="300"/>
        <v>6.41403192725225</v>
      </c>
      <c r="O500">
        <f t="shared" si="300"/>
        <v>6.05037169354666</v>
      </c>
      <c r="P500">
        <f t="shared" si="300"/>
        <v>6.07960598648033</v>
      </c>
      <c r="Q500">
        <f t="shared" si="300"/>
        <v>5.78750993890129</v>
      </c>
      <c r="R500">
        <f t="shared" si="300"/>
        <v>4.90166265227316</v>
      </c>
      <c r="S500">
        <f t="shared" si="300"/>
        <v>3.90535432513117</v>
      </c>
      <c r="T500">
        <f t="shared" si="300"/>
        <v>2.40336001572972</v>
      </c>
      <c r="U500">
        <f t="shared" si="300"/>
        <v>1.19145243993049</v>
      </c>
      <c r="V500">
        <f t="shared" si="300"/>
        <v>0.530068051790634</v>
      </c>
      <c r="W500">
        <v>0</v>
      </c>
    </row>
    <row r="501" ht="12" customHeight="1" spans="3:23">
      <c r="C501">
        <v>86</v>
      </c>
      <c r="D501">
        <f t="shared" ref="D501:V501" si="301">(E501+E399)*D195</f>
        <v>0</v>
      </c>
      <c r="E501">
        <f t="shared" si="301"/>
        <v>0</v>
      </c>
      <c r="F501">
        <f t="shared" si="301"/>
        <v>0</v>
      </c>
      <c r="G501">
        <f t="shared" si="301"/>
        <v>0</v>
      </c>
      <c r="H501">
        <f t="shared" si="301"/>
        <v>0</v>
      </c>
      <c r="I501">
        <f t="shared" si="301"/>
        <v>0</v>
      </c>
      <c r="J501">
        <f t="shared" si="301"/>
        <v>0</v>
      </c>
      <c r="K501">
        <f t="shared" si="301"/>
        <v>0</v>
      </c>
      <c r="L501">
        <f t="shared" si="301"/>
        <v>0</v>
      </c>
      <c r="M501">
        <f t="shared" si="301"/>
        <v>0</v>
      </c>
      <c r="N501">
        <f t="shared" si="301"/>
        <v>0</v>
      </c>
      <c r="O501">
        <f t="shared" si="301"/>
        <v>0</v>
      </c>
      <c r="P501">
        <f t="shared" si="301"/>
        <v>0</v>
      </c>
      <c r="Q501">
        <f t="shared" si="301"/>
        <v>0</v>
      </c>
      <c r="R501">
        <f t="shared" si="301"/>
        <v>0</v>
      </c>
      <c r="S501">
        <f t="shared" si="301"/>
        <v>0</v>
      </c>
      <c r="T501">
        <f t="shared" si="301"/>
        <v>0</v>
      </c>
      <c r="U501">
        <f t="shared" si="301"/>
        <v>0</v>
      </c>
      <c r="V501">
        <f t="shared" si="301"/>
        <v>0</v>
      </c>
      <c r="W501">
        <v>0</v>
      </c>
    </row>
    <row r="502" ht="12" customHeight="1" spans="3:23">
      <c r="C502">
        <v>87</v>
      </c>
      <c r="D502">
        <f t="shared" ref="D502:V502" si="302">(E502+E400)*D196</f>
        <v>2.18190964188849</v>
      </c>
      <c r="E502">
        <f t="shared" si="302"/>
        <v>2.20079467237672</v>
      </c>
      <c r="F502">
        <f t="shared" si="302"/>
        <v>2.22002615587741</v>
      </c>
      <c r="G502">
        <f t="shared" si="302"/>
        <v>2.23983725331296</v>
      </c>
      <c r="H502">
        <f t="shared" si="302"/>
        <v>2.26019425182871</v>
      </c>
      <c r="I502">
        <f t="shared" si="302"/>
        <v>2.28406041733044</v>
      </c>
      <c r="J502">
        <f t="shared" si="302"/>
        <v>2.28510707830519</v>
      </c>
      <c r="K502">
        <f t="shared" si="302"/>
        <v>2.15235989533866</v>
      </c>
      <c r="L502">
        <f t="shared" si="302"/>
        <v>1.61674319032951</v>
      </c>
      <c r="M502">
        <f t="shared" si="302"/>
        <v>1.33718440585196</v>
      </c>
      <c r="N502">
        <f t="shared" si="302"/>
        <v>1.36150700142737</v>
      </c>
      <c r="O502">
        <f t="shared" si="302"/>
        <v>1.38169277667445</v>
      </c>
      <c r="P502">
        <f t="shared" si="302"/>
        <v>1.39770489176667</v>
      </c>
      <c r="Q502">
        <f t="shared" si="302"/>
        <v>1.4151236966983</v>
      </c>
      <c r="R502">
        <f t="shared" si="302"/>
        <v>1.42972496105245</v>
      </c>
      <c r="S502">
        <f t="shared" si="302"/>
        <v>1.44180879201029</v>
      </c>
      <c r="T502">
        <f t="shared" si="302"/>
        <v>1.46030735861307</v>
      </c>
      <c r="U502">
        <f t="shared" si="302"/>
        <v>1.11932783683042</v>
      </c>
      <c r="V502">
        <f t="shared" si="302"/>
        <v>0.544911880161889</v>
      </c>
      <c r="W502">
        <v>0</v>
      </c>
    </row>
    <row r="503" ht="12" customHeight="1" spans="3:23">
      <c r="C503">
        <v>88</v>
      </c>
      <c r="D503">
        <f t="shared" ref="D503:V503" si="303">(E503+E401)*D197</f>
        <v>0.496451525647288</v>
      </c>
      <c r="E503">
        <f t="shared" si="303"/>
        <v>0.500748450697613</v>
      </c>
      <c r="F503">
        <f t="shared" si="303"/>
        <v>0.50584957749579</v>
      </c>
      <c r="G503">
        <f t="shared" si="303"/>
        <v>0.318390919974268</v>
      </c>
      <c r="H503">
        <f t="shared" si="303"/>
        <v>0.264510351280447</v>
      </c>
      <c r="I503">
        <f t="shared" si="303"/>
        <v>0.268637265801349</v>
      </c>
      <c r="J503">
        <f t="shared" si="303"/>
        <v>0.27257666171588</v>
      </c>
      <c r="K503">
        <f t="shared" si="303"/>
        <v>0.276159613688029</v>
      </c>
      <c r="L503">
        <f t="shared" si="303"/>
        <v>0.279774922680344</v>
      </c>
      <c r="M503">
        <f t="shared" si="303"/>
        <v>0.283235130669629</v>
      </c>
      <c r="N503">
        <f t="shared" si="303"/>
        <v>0.286372357905639</v>
      </c>
      <c r="O503">
        <f t="shared" si="303"/>
        <v>0.289067864540999</v>
      </c>
      <c r="P503">
        <f t="shared" si="303"/>
        <v>0.0676250154558667</v>
      </c>
      <c r="Q503">
        <f t="shared" si="303"/>
        <v>0.0687941063541778</v>
      </c>
      <c r="R503">
        <f t="shared" si="303"/>
        <v>0.0695413665899719</v>
      </c>
      <c r="S503">
        <f t="shared" si="303"/>
        <v>0.0702289324818481</v>
      </c>
      <c r="T503">
        <f t="shared" si="303"/>
        <v>0.0711838876402172</v>
      </c>
      <c r="U503">
        <f t="shared" si="303"/>
        <v>0.0721051295593737</v>
      </c>
      <c r="V503">
        <f t="shared" si="303"/>
        <v>0.07294730572829</v>
      </c>
      <c r="W503">
        <v>0</v>
      </c>
    </row>
    <row r="504" ht="12" customHeight="1" spans="3:23">
      <c r="C504">
        <v>89</v>
      </c>
      <c r="D504">
        <f t="shared" ref="D504:V504" si="304">(E504+E402)*D198</f>
        <v>21.6099628751511</v>
      </c>
      <c r="E504">
        <f t="shared" si="304"/>
        <v>21.7970030714598</v>
      </c>
      <c r="F504">
        <f t="shared" si="304"/>
        <v>22.0100514706526</v>
      </c>
      <c r="G504">
        <f t="shared" si="304"/>
        <v>21.9198855805363</v>
      </c>
      <c r="H504">
        <f t="shared" si="304"/>
        <v>21.916854165041</v>
      </c>
      <c r="I504">
        <f t="shared" si="304"/>
        <v>21.7898052451375</v>
      </c>
      <c r="J504">
        <f t="shared" si="304"/>
        <v>22.123868355675</v>
      </c>
      <c r="K504">
        <f t="shared" si="304"/>
        <v>22.1638057728441</v>
      </c>
      <c r="L504">
        <f t="shared" si="304"/>
        <v>22.0660170389188</v>
      </c>
      <c r="M504">
        <f t="shared" si="304"/>
        <v>21.4426707491495</v>
      </c>
      <c r="N504">
        <f t="shared" si="304"/>
        <v>20.2655795491667</v>
      </c>
      <c r="O504">
        <f t="shared" si="304"/>
        <v>18.2853728788164</v>
      </c>
      <c r="P504">
        <f t="shared" si="304"/>
        <v>15.6494588362725</v>
      </c>
      <c r="Q504">
        <f t="shared" si="304"/>
        <v>12.2392924033419</v>
      </c>
      <c r="R504">
        <f t="shared" si="304"/>
        <v>9.37232244927915</v>
      </c>
      <c r="S504">
        <f t="shared" si="304"/>
        <v>7.02489209551521</v>
      </c>
      <c r="T504">
        <f t="shared" si="304"/>
        <v>5.26622607426614</v>
      </c>
      <c r="U504">
        <f t="shared" si="304"/>
        <v>3.36860833052786</v>
      </c>
      <c r="V504">
        <f t="shared" si="304"/>
        <v>1.90606757340827</v>
      </c>
      <c r="W504">
        <v>0</v>
      </c>
    </row>
    <row r="505" ht="12" customHeight="1" spans="3:23">
      <c r="C505">
        <v>90</v>
      </c>
      <c r="D505">
        <f t="shared" ref="D505:V505" si="305">(E505+E403)*D199</f>
        <v>0.299652484261162</v>
      </c>
      <c r="E505">
        <f t="shared" si="305"/>
        <v>0.302246059261934</v>
      </c>
      <c r="F505">
        <f t="shared" si="305"/>
        <v>0.305344695615439</v>
      </c>
      <c r="G505">
        <f t="shared" si="305"/>
        <v>0.307814073406338</v>
      </c>
      <c r="H505">
        <f t="shared" si="305"/>
        <v>0.309706952199507</v>
      </c>
      <c r="I505">
        <f t="shared" si="305"/>
        <v>0.311636327909622</v>
      </c>
      <c r="J505">
        <f t="shared" si="305"/>
        <v>0.314163601835411</v>
      </c>
      <c r="K505">
        <f t="shared" si="305"/>
        <v>0.317284351474694</v>
      </c>
      <c r="L505">
        <f t="shared" si="305"/>
        <v>0.319832230025368</v>
      </c>
      <c r="M505">
        <f t="shared" si="305"/>
        <v>0.322760267868221</v>
      </c>
      <c r="N505">
        <f t="shared" si="305"/>
        <v>0.327031762439446</v>
      </c>
      <c r="O505">
        <f t="shared" si="305"/>
        <v>0.331272647258233</v>
      </c>
      <c r="P505">
        <f t="shared" si="305"/>
        <v>0.336031307463601</v>
      </c>
      <c r="Q505">
        <f t="shared" si="305"/>
        <v>0.340674457346085</v>
      </c>
      <c r="R505">
        <f t="shared" si="305"/>
        <v>0.311085829976296</v>
      </c>
      <c r="S505">
        <f t="shared" si="305"/>
        <v>0.0640713166262447</v>
      </c>
      <c r="T505">
        <f t="shared" si="305"/>
        <v>0</v>
      </c>
      <c r="U505">
        <f t="shared" si="305"/>
        <v>0</v>
      </c>
      <c r="V505">
        <f t="shared" si="305"/>
        <v>0</v>
      </c>
      <c r="W505">
        <v>0</v>
      </c>
    </row>
    <row r="506" ht="12" customHeight="1" spans="3:23">
      <c r="C506">
        <v>91</v>
      </c>
      <c r="D506">
        <f t="shared" ref="D506:V506" si="306">(E506+E404)*D200</f>
        <v>0</v>
      </c>
      <c r="E506">
        <f t="shared" si="306"/>
        <v>0</v>
      </c>
      <c r="F506">
        <f t="shared" si="306"/>
        <v>0</v>
      </c>
      <c r="G506">
        <f t="shared" si="306"/>
        <v>0</v>
      </c>
      <c r="H506">
        <f t="shared" si="306"/>
        <v>0</v>
      </c>
      <c r="I506">
        <f t="shared" si="306"/>
        <v>0</v>
      </c>
      <c r="J506">
        <f t="shared" si="306"/>
        <v>0</v>
      </c>
      <c r="K506">
        <f t="shared" si="306"/>
        <v>0</v>
      </c>
      <c r="L506">
        <f t="shared" si="306"/>
        <v>0</v>
      </c>
      <c r="M506">
        <f t="shared" si="306"/>
        <v>0</v>
      </c>
      <c r="N506">
        <f t="shared" si="306"/>
        <v>0</v>
      </c>
      <c r="O506">
        <f t="shared" si="306"/>
        <v>0</v>
      </c>
      <c r="P506">
        <f t="shared" si="306"/>
        <v>0</v>
      </c>
      <c r="Q506">
        <f t="shared" si="306"/>
        <v>0</v>
      </c>
      <c r="R506">
        <f t="shared" si="306"/>
        <v>0</v>
      </c>
      <c r="S506">
        <f t="shared" si="306"/>
        <v>0</v>
      </c>
      <c r="T506">
        <f t="shared" si="306"/>
        <v>0</v>
      </c>
      <c r="U506">
        <f t="shared" si="306"/>
        <v>0</v>
      </c>
      <c r="V506">
        <f t="shared" si="306"/>
        <v>0</v>
      </c>
      <c r="W506">
        <v>0</v>
      </c>
    </row>
    <row r="507" ht="12" customHeight="1" spans="3:23">
      <c r="C507">
        <v>92</v>
      </c>
      <c r="D507">
        <f t="shared" ref="D507:V507" si="307">(E507+E405)*D201</f>
        <v>0.245803255940225</v>
      </c>
      <c r="E507">
        <f t="shared" si="307"/>
        <v>0.247930750999332</v>
      </c>
      <c r="F507">
        <f t="shared" si="307"/>
        <v>0.250239797863538</v>
      </c>
      <c r="G507">
        <f t="shared" si="307"/>
        <v>0.252376907798665</v>
      </c>
      <c r="H507">
        <f t="shared" si="307"/>
        <v>0.254518561628741</v>
      </c>
      <c r="I507">
        <f t="shared" si="307"/>
        <v>0.256527668939881</v>
      </c>
      <c r="J507">
        <f t="shared" si="307"/>
        <v>0.258830490956562</v>
      </c>
      <c r="K507">
        <f t="shared" si="307"/>
        <v>0.260993632816698</v>
      </c>
      <c r="L507">
        <f t="shared" si="307"/>
        <v>0.262959002732281</v>
      </c>
      <c r="M507">
        <f t="shared" si="307"/>
        <v>0.26523424518402</v>
      </c>
      <c r="N507">
        <f t="shared" si="307"/>
        <v>0.267526258324638</v>
      </c>
      <c r="O507">
        <f t="shared" si="307"/>
        <v>0.270702972791681</v>
      </c>
      <c r="P507">
        <f t="shared" si="307"/>
        <v>0.273372197147127</v>
      </c>
      <c r="Q507">
        <f t="shared" si="307"/>
        <v>0.2761744122113</v>
      </c>
      <c r="R507">
        <f t="shared" si="307"/>
        <v>0.280067023129685</v>
      </c>
      <c r="S507">
        <f t="shared" si="307"/>
        <v>0.2833804132297</v>
      </c>
      <c r="T507">
        <f t="shared" si="307"/>
        <v>0.28658113131297</v>
      </c>
      <c r="U507">
        <f t="shared" si="307"/>
        <v>0.289813122019212</v>
      </c>
      <c r="V507">
        <f t="shared" si="307"/>
        <v>0</v>
      </c>
      <c r="W507">
        <v>0</v>
      </c>
    </row>
    <row r="508" ht="12" customHeight="1" spans="3:23">
      <c r="C508">
        <v>93</v>
      </c>
      <c r="D508">
        <f t="shared" ref="D508:V508" si="308">(E508+E406)*D202</f>
        <v>0.626678850036645</v>
      </c>
      <c r="E508">
        <f t="shared" si="308"/>
        <v>0.632102928542034</v>
      </c>
      <c r="F508">
        <f t="shared" si="308"/>
        <v>0.639864390338628</v>
      </c>
      <c r="G508">
        <f t="shared" si="308"/>
        <v>0.648355761124327</v>
      </c>
      <c r="H508">
        <f t="shared" si="308"/>
        <v>0.657572526342716</v>
      </c>
      <c r="I508">
        <f t="shared" si="308"/>
        <v>0.664287886771969</v>
      </c>
      <c r="J508">
        <f t="shared" si="308"/>
        <v>0.670336883551263</v>
      </c>
      <c r="K508">
        <f t="shared" si="308"/>
        <v>0.677099853646888</v>
      </c>
      <c r="L508">
        <f t="shared" si="308"/>
        <v>0.684091735877599</v>
      </c>
      <c r="M508">
        <f t="shared" si="308"/>
        <v>0.690246273702016</v>
      </c>
      <c r="N508">
        <f t="shared" si="308"/>
        <v>0.69841205072496</v>
      </c>
      <c r="O508">
        <f t="shared" si="308"/>
        <v>0.707651091381084</v>
      </c>
      <c r="P508">
        <f t="shared" si="308"/>
        <v>0.512734312806244</v>
      </c>
      <c r="Q508">
        <f t="shared" si="308"/>
        <v>0.521493874806935</v>
      </c>
      <c r="R508">
        <f t="shared" si="308"/>
        <v>0.426527466118626</v>
      </c>
      <c r="S508">
        <f t="shared" si="308"/>
        <v>0.410079423547363</v>
      </c>
      <c r="T508">
        <f t="shared" si="308"/>
        <v>0.389958564214929</v>
      </c>
      <c r="U508">
        <f t="shared" si="308"/>
        <v>0.232037623237774</v>
      </c>
      <c r="V508">
        <f t="shared" si="308"/>
        <v>0</v>
      </c>
      <c r="W508">
        <v>0</v>
      </c>
    </row>
    <row r="509" ht="12" customHeight="1" spans="3:23">
      <c r="C509">
        <v>94</v>
      </c>
      <c r="D509">
        <f t="shared" ref="D509:V509" si="309">(E509+E407)*D203</f>
        <v>0.65469503158048</v>
      </c>
      <c r="E509">
        <f t="shared" si="309"/>
        <v>0.660361597873842</v>
      </c>
      <c r="F509">
        <f t="shared" si="309"/>
        <v>0.666010973464154</v>
      </c>
      <c r="G509">
        <f t="shared" si="309"/>
        <v>0.672304440401115</v>
      </c>
      <c r="H509">
        <f t="shared" si="309"/>
        <v>0.679060520672169</v>
      </c>
      <c r="I509">
        <f t="shared" si="309"/>
        <v>0.684710654330247</v>
      </c>
      <c r="J509">
        <f t="shared" si="309"/>
        <v>0.691458806659702</v>
      </c>
      <c r="K509">
        <f t="shared" si="309"/>
        <v>0.699979584354748</v>
      </c>
      <c r="L509">
        <f t="shared" si="309"/>
        <v>0.626770419409107</v>
      </c>
      <c r="M509">
        <f t="shared" si="309"/>
        <v>0.216971060208975</v>
      </c>
      <c r="N509">
        <f t="shared" si="309"/>
        <v>0</v>
      </c>
      <c r="O509">
        <f t="shared" si="309"/>
        <v>0</v>
      </c>
      <c r="P509">
        <f t="shared" si="309"/>
        <v>0</v>
      </c>
      <c r="Q509">
        <f t="shared" si="309"/>
        <v>0</v>
      </c>
      <c r="R509">
        <f t="shared" si="309"/>
        <v>0</v>
      </c>
      <c r="S509">
        <f t="shared" si="309"/>
        <v>0</v>
      </c>
      <c r="T509">
        <f t="shared" si="309"/>
        <v>0</v>
      </c>
      <c r="U509">
        <f t="shared" si="309"/>
        <v>0</v>
      </c>
      <c r="V509">
        <f t="shared" si="309"/>
        <v>0</v>
      </c>
      <c r="W509">
        <v>0</v>
      </c>
    </row>
    <row r="510" ht="12" customHeight="1" spans="3:23">
      <c r="C510">
        <v>95</v>
      </c>
      <c r="D510">
        <f t="shared" ref="D510:V510" si="310">(E510+E408)*D204</f>
        <v>0</v>
      </c>
      <c r="E510">
        <f t="shared" si="310"/>
        <v>0</v>
      </c>
      <c r="F510">
        <f t="shared" si="310"/>
        <v>0</v>
      </c>
      <c r="G510">
        <f t="shared" si="310"/>
        <v>0</v>
      </c>
      <c r="H510">
        <f t="shared" si="310"/>
        <v>0</v>
      </c>
      <c r="I510">
        <f t="shared" si="310"/>
        <v>0</v>
      </c>
      <c r="J510">
        <f t="shared" si="310"/>
        <v>0</v>
      </c>
      <c r="K510">
        <f t="shared" si="310"/>
        <v>0</v>
      </c>
      <c r="L510">
        <f t="shared" si="310"/>
        <v>0</v>
      </c>
      <c r="M510">
        <f t="shared" si="310"/>
        <v>0</v>
      </c>
      <c r="N510">
        <f t="shared" si="310"/>
        <v>0</v>
      </c>
      <c r="O510">
        <f t="shared" si="310"/>
        <v>0</v>
      </c>
      <c r="P510">
        <f t="shared" si="310"/>
        <v>0</v>
      </c>
      <c r="Q510">
        <f t="shared" si="310"/>
        <v>0</v>
      </c>
      <c r="R510">
        <f t="shared" si="310"/>
        <v>0</v>
      </c>
      <c r="S510">
        <f t="shared" si="310"/>
        <v>0</v>
      </c>
      <c r="T510">
        <f t="shared" si="310"/>
        <v>0</v>
      </c>
      <c r="U510">
        <f t="shared" si="310"/>
        <v>0</v>
      </c>
      <c r="V510">
        <f t="shared" si="310"/>
        <v>0</v>
      </c>
      <c r="W510">
        <v>0</v>
      </c>
    </row>
    <row r="511" ht="12" customHeight="1" spans="3:23">
      <c r="C511">
        <v>96</v>
      </c>
      <c r="D511">
        <f t="shared" ref="D511:V511" si="311">(E511+E409)*D205</f>
        <v>0</v>
      </c>
      <c r="E511">
        <f t="shared" si="311"/>
        <v>0</v>
      </c>
      <c r="F511">
        <f t="shared" si="311"/>
        <v>0</v>
      </c>
      <c r="G511">
        <f t="shared" si="311"/>
        <v>0</v>
      </c>
      <c r="H511">
        <f t="shared" si="311"/>
        <v>0</v>
      </c>
      <c r="I511">
        <f t="shared" si="311"/>
        <v>0</v>
      </c>
      <c r="J511">
        <f t="shared" si="311"/>
        <v>0</v>
      </c>
      <c r="K511">
        <f t="shared" si="311"/>
        <v>0</v>
      </c>
      <c r="L511">
        <f t="shared" si="311"/>
        <v>0</v>
      </c>
      <c r="M511">
        <f t="shared" si="311"/>
        <v>0</v>
      </c>
      <c r="N511">
        <f t="shared" si="311"/>
        <v>0</v>
      </c>
      <c r="O511">
        <f t="shared" si="311"/>
        <v>0</v>
      </c>
      <c r="P511">
        <f t="shared" si="311"/>
        <v>0</v>
      </c>
      <c r="Q511">
        <f t="shared" si="311"/>
        <v>0</v>
      </c>
      <c r="R511">
        <f t="shared" si="311"/>
        <v>0</v>
      </c>
      <c r="S511">
        <f t="shared" si="311"/>
        <v>0</v>
      </c>
      <c r="T511">
        <f t="shared" si="311"/>
        <v>0</v>
      </c>
      <c r="U511">
        <f t="shared" si="311"/>
        <v>0</v>
      </c>
      <c r="V511">
        <f t="shared" si="311"/>
        <v>0</v>
      </c>
      <c r="W511">
        <v>0</v>
      </c>
    </row>
    <row r="512" ht="12" customHeight="1" spans="3:23">
      <c r="C512">
        <v>97</v>
      </c>
      <c r="D512">
        <f t="shared" ref="D512:V512" si="312">(E512+E410)*D206</f>
        <v>0</v>
      </c>
      <c r="E512">
        <f t="shared" si="312"/>
        <v>0</v>
      </c>
      <c r="F512">
        <f t="shared" si="312"/>
        <v>0</v>
      </c>
      <c r="G512">
        <f t="shared" si="312"/>
        <v>0</v>
      </c>
      <c r="H512">
        <f t="shared" si="312"/>
        <v>0</v>
      </c>
      <c r="I512">
        <f t="shared" si="312"/>
        <v>0</v>
      </c>
      <c r="J512">
        <f t="shared" si="312"/>
        <v>0</v>
      </c>
      <c r="K512">
        <f t="shared" si="312"/>
        <v>0</v>
      </c>
      <c r="L512">
        <f t="shared" si="312"/>
        <v>0</v>
      </c>
      <c r="M512">
        <f t="shared" si="312"/>
        <v>0</v>
      </c>
      <c r="N512">
        <f t="shared" si="312"/>
        <v>0</v>
      </c>
      <c r="O512">
        <f t="shared" si="312"/>
        <v>0</v>
      </c>
      <c r="P512">
        <f t="shared" si="312"/>
        <v>0</v>
      </c>
      <c r="Q512">
        <f t="shared" si="312"/>
        <v>0</v>
      </c>
      <c r="R512">
        <f t="shared" si="312"/>
        <v>0</v>
      </c>
      <c r="S512">
        <f t="shared" si="312"/>
        <v>0</v>
      </c>
      <c r="T512">
        <f t="shared" si="312"/>
        <v>0</v>
      </c>
      <c r="U512">
        <f t="shared" si="312"/>
        <v>0</v>
      </c>
      <c r="V512">
        <f t="shared" si="312"/>
        <v>0</v>
      </c>
      <c r="W512">
        <v>0</v>
      </c>
    </row>
    <row r="513" ht="12" customHeight="1" spans="3:23">
      <c r="C513">
        <v>98</v>
      </c>
      <c r="D513">
        <f t="shared" ref="D513:V513" si="313">(E513+E411)*D207</f>
        <v>0</v>
      </c>
      <c r="E513">
        <f t="shared" si="313"/>
        <v>0</v>
      </c>
      <c r="F513">
        <f t="shared" si="313"/>
        <v>0</v>
      </c>
      <c r="G513">
        <f t="shared" si="313"/>
        <v>0</v>
      </c>
      <c r="H513">
        <f t="shared" si="313"/>
        <v>0</v>
      </c>
      <c r="I513">
        <f t="shared" si="313"/>
        <v>0</v>
      </c>
      <c r="J513">
        <f t="shared" si="313"/>
        <v>0</v>
      </c>
      <c r="K513">
        <f t="shared" si="313"/>
        <v>0</v>
      </c>
      <c r="L513">
        <f t="shared" si="313"/>
        <v>0</v>
      </c>
      <c r="M513">
        <f t="shared" si="313"/>
        <v>0</v>
      </c>
      <c r="N513">
        <f t="shared" si="313"/>
        <v>0</v>
      </c>
      <c r="O513">
        <f t="shared" si="313"/>
        <v>0</v>
      </c>
      <c r="P513">
        <f t="shared" si="313"/>
        <v>0</v>
      </c>
      <c r="Q513">
        <f t="shared" si="313"/>
        <v>0</v>
      </c>
      <c r="R513">
        <f t="shared" si="313"/>
        <v>0</v>
      </c>
      <c r="S513">
        <f t="shared" si="313"/>
        <v>0</v>
      </c>
      <c r="T513">
        <f t="shared" si="313"/>
        <v>0</v>
      </c>
      <c r="U513">
        <f t="shared" si="313"/>
        <v>0</v>
      </c>
      <c r="V513">
        <f t="shared" si="313"/>
        <v>0</v>
      </c>
      <c r="W513">
        <v>0</v>
      </c>
    </row>
    <row r="514" ht="12" customHeight="1" spans="3:23">
      <c r="C514">
        <v>99</v>
      </c>
      <c r="D514">
        <f t="shared" ref="D514:V514" si="314">(E514+E412)*D208</f>
        <v>0.123736963113118</v>
      </c>
      <c r="E514">
        <f t="shared" si="314"/>
        <v>0.124807940699014</v>
      </c>
      <c r="F514">
        <f t="shared" si="314"/>
        <v>0.126125813819318</v>
      </c>
      <c r="G514">
        <f t="shared" si="314"/>
        <v>0.127435954686547</v>
      </c>
      <c r="H514">
        <f t="shared" si="314"/>
        <v>0.129230806771415</v>
      </c>
      <c r="I514">
        <f t="shared" si="314"/>
        <v>0.130908049507027</v>
      </c>
      <c r="J514">
        <f t="shared" si="314"/>
        <v>0.132403540258918</v>
      </c>
      <c r="K514">
        <f t="shared" si="314"/>
        <v>0.134156073352662</v>
      </c>
      <c r="L514">
        <f t="shared" si="314"/>
        <v>0.135899374701807</v>
      </c>
      <c r="M514">
        <f t="shared" si="314"/>
        <v>0.137928393213291</v>
      </c>
      <c r="N514">
        <f t="shared" si="314"/>
        <v>0.139762464637913</v>
      </c>
      <c r="O514">
        <f t="shared" si="314"/>
        <v>0.141488040371003</v>
      </c>
      <c r="P514">
        <f t="shared" si="314"/>
        <v>0.142927626502082</v>
      </c>
      <c r="Q514">
        <f t="shared" si="314"/>
        <v>0.144288816963008</v>
      </c>
      <c r="R514">
        <f t="shared" si="314"/>
        <v>0.145793840815827</v>
      </c>
      <c r="S514">
        <f t="shared" si="314"/>
        <v>0.147407740475174</v>
      </c>
      <c r="T514">
        <f t="shared" si="314"/>
        <v>0.149431740403946</v>
      </c>
      <c r="U514">
        <f t="shared" si="314"/>
        <v>0.00262852403981125</v>
      </c>
      <c r="V514">
        <f t="shared" si="314"/>
        <v>0.00267192781295076</v>
      </c>
      <c r="W514">
        <v>0</v>
      </c>
    </row>
    <row r="515" ht="12" customHeight="1" spans="3:23">
      <c r="C515">
        <v>100</v>
      </c>
      <c r="D515">
        <f t="shared" ref="D515:V515" si="315">(E515+E413)*D209</f>
        <v>5.7141688220455</v>
      </c>
      <c r="E515">
        <f t="shared" si="315"/>
        <v>5.76362653117676</v>
      </c>
      <c r="F515">
        <f t="shared" si="315"/>
        <v>5.81379326750393</v>
      </c>
      <c r="G515">
        <f t="shared" si="315"/>
        <v>5.87377411596325</v>
      </c>
      <c r="H515">
        <f t="shared" si="315"/>
        <v>5.93282583478282</v>
      </c>
      <c r="I515">
        <f t="shared" si="315"/>
        <v>5.99496536251535</v>
      </c>
      <c r="J515">
        <f t="shared" si="315"/>
        <v>6.06367531115319</v>
      </c>
      <c r="K515">
        <f t="shared" si="315"/>
        <v>6.05506269193005</v>
      </c>
      <c r="L515">
        <f t="shared" si="315"/>
        <v>5.83515263551847</v>
      </c>
      <c r="M515">
        <f t="shared" si="315"/>
        <v>5.46097755176259</v>
      </c>
      <c r="N515">
        <f t="shared" si="315"/>
        <v>5.06816484502201</v>
      </c>
      <c r="O515">
        <f t="shared" si="315"/>
        <v>4.79768460855592</v>
      </c>
      <c r="P515">
        <f t="shared" si="315"/>
        <v>4.08622527887611</v>
      </c>
      <c r="Q515">
        <f t="shared" si="315"/>
        <v>3.07067155195705</v>
      </c>
      <c r="R515">
        <f t="shared" si="315"/>
        <v>1.9246747633176</v>
      </c>
      <c r="S515">
        <f t="shared" si="315"/>
        <v>1.26566675023221</v>
      </c>
      <c r="T515">
        <f t="shared" si="315"/>
        <v>0.384046964282354</v>
      </c>
      <c r="U515">
        <f t="shared" si="315"/>
        <v>0.226057613524258</v>
      </c>
      <c r="V515">
        <f t="shared" si="315"/>
        <v>0.165416645391742</v>
      </c>
      <c r="W515">
        <v>0</v>
      </c>
    </row>
    <row r="516" ht="12" customHeight="1"/>
    <row r="517" ht="12" customHeight="1" spans="3:4">
      <c r="C517" s="1" t="s">
        <v>40</v>
      </c>
      <c r="D517" s="1">
        <f>AVERAGE(D416:D515)</f>
        <v>2.72908028939586</v>
      </c>
    </row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  <row r="1003" ht="12" customHeight="1"/>
    <row r="1004" ht="12" customHeight="1"/>
    <row r="1005" ht="12" customHeight="1"/>
    <row r="1006" ht="12" customHeight="1"/>
    <row r="1007" ht="12" customHeight="1"/>
    <row r="1008" ht="12" customHeight="1"/>
    <row r="1009" ht="12" customHeight="1"/>
    <row r="1010" ht="12" customHeight="1"/>
    <row r="1011" ht="12" customHeight="1"/>
    <row r="1012" ht="12" customHeight="1"/>
    <row r="1013" ht="12" customHeight="1"/>
    <row r="1014" ht="12" customHeight="1"/>
    <row r="1015" ht="12" customHeight="1"/>
    <row r="1016" ht="12" customHeight="1"/>
    <row r="1017" ht="12" customHeight="1"/>
    <row r="1018" ht="12" customHeight="1"/>
    <row r="1019" ht="12" customHeight="1"/>
    <row r="1020" ht="12" customHeight="1"/>
    <row r="1021" ht="12" customHeight="1"/>
    <row r="1022" ht="12" customHeight="1"/>
    <row r="1023" ht="12" customHeight="1"/>
    <row r="1024" ht="12" customHeight="1"/>
    <row r="1025" ht="12" customHeight="1"/>
    <row r="1026" ht="12" customHeight="1"/>
    <row r="1027" ht="12" customHeight="1"/>
    <row r="1028" ht="12" customHeight="1"/>
    <row r="1029" ht="12" customHeight="1"/>
    <row r="1030" ht="12" customHeight="1"/>
    <row r="1031" ht="12" customHeight="1"/>
    <row r="1032" ht="12" customHeight="1"/>
    <row r="1033" ht="12" customHeight="1"/>
    <row r="1034" ht="12" customHeight="1"/>
    <row r="1035" ht="12" customHeight="1"/>
    <row r="1036" ht="12" customHeight="1"/>
    <row r="1037" ht="12" customHeight="1"/>
    <row r="1038" ht="12" customHeight="1"/>
    <row r="1039" ht="12" customHeight="1"/>
    <row r="1040" ht="12" customHeight="1"/>
    <row r="1041" ht="12" customHeight="1"/>
    <row r="1042" ht="12" customHeight="1"/>
    <row r="1043" ht="12" customHeight="1"/>
    <row r="1044" ht="12" customHeight="1"/>
    <row r="1045" ht="12" customHeight="1"/>
    <row r="1046" ht="12" customHeight="1"/>
    <row r="1047" ht="12" customHeight="1"/>
    <row r="1048" ht="12" customHeight="1"/>
    <row r="1049" ht="12" customHeight="1"/>
    <row r="1050" ht="12" customHeight="1"/>
    <row r="1051" ht="12" customHeight="1"/>
    <row r="1052" ht="12" customHeight="1"/>
    <row r="1053" ht="12" customHeight="1"/>
    <row r="1054" ht="12" customHeight="1"/>
    <row r="1055" ht="12" customHeight="1"/>
    <row r="1056" ht="12" customHeight="1"/>
    <row r="1057" ht="12" customHeight="1"/>
    <row r="1058" ht="12" customHeight="1"/>
    <row r="1059" ht="12" customHeight="1"/>
    <row r="1060" ht="12" customHeight="1"/>
    <row r="1061" ht="12" customHeight="1"/>
    <row r="1062" ht="12" customHeight="1"/>
    <row r="1063" ht="12" customHeight="1"/>
    <row r="1064" ht="12" customHeight="1"/>
    <row r="1065" ht="12" customHeight="1"/>
    <row r="1066" ht="12" customHeight="1"/>
    <row r="1067" ht="12" customHeight="1"/>
    <row r="1068" ht="12" customHeight="1"/>
    <row r="1069" ht="12" customHeight="1"/>
    <row r="1070" ht="12" customHeight="1"/>
    <row r="1071" ht="12" customHeight="1"/>
    <row r="1072" ht="12" customHeight="1"/>
    <row r="1073" ht="12" customHeight="1"/>
    <row r="1074" ht="12" customHeight="1"/>
    <row r="1075" ht="12" customHeight="1"/>
    <row r="1076" ht="12" customHeight="1"/>
    <row r="1077" ht="12" customHeight="1"/>
    <row r="1078" ht="12" customHeight="1"/>
    <row r="1079" ht="12" customHeight="1"/>
    <row r="1080" ht="12" customHeight="1"/>
    <row r="1081" ht="12" customHeight="1"/>
    <row r="1082" ht="12" customHeight="1"/>
    <row r="1083" ht="12" customHeight="1"/>
    <row r="1084" ht="12" customHeight="1"/>
    <row r="1085" ht="12" customHeight="1"/>
    <row r="1086" ht="12" customHeight="1"/>
    <row r="1087" ht="12" customHeight="1"/>
    <row r="1088" ht="12" customHeight="1"/>
    <row r="1089" ht="12" customHeight="1"/>
    <row r="1090" ht="12" customHeight="1"/>
    <row r="1091" ht="12" customHeight="1"/>
    <row r="1092" ht="12" customHeight="1"/>
    <row r="1093" ht="12" customHeight="1"/>
    <row r="1094" ht="12" customHeight="1"/>
    <row r="1095" ht="12" customHeight="1"/>
    <row r="1096" ht="12" customHeight="1"/>
    <row r="1097" ht="12" customHeight="1"/>
    <row r="1098" ht="12" customHeight="1"/>
    <row r="1099" ht="12" customHeight="1"/>
    <row r="1100" ht="12" customHeight="1"/>
    <row r="1101" ht="12" customHeight="1"/>
    <row r="1102" ht="12" customHeight="1"/>
    <row r="1103" ht="12" customHeight="1"/>
    <row r="1104" ht="12" customHeight="1"/>
    <row r="1105" ht="12" customHeight="1"/>
    <row r="1106" ht="12" customHeight="1"/>
    <row r="1107" ht="12" customHeight="1"/>
    <row r="1108" ht="12" customHeight="1"/>
    <row r="1109" ht="12" customHeight="1"/>
    <row r="1110" ht="12" customHeight="1"/>
    <row r="1111" ht="12" customHeight="1"/>
    <row r="1112" ht="12" customHeight="1"/>
    <row r="1113" ht="12" customHeight="1"/>
    <row r="1114" ht="12" customHeight="1"/>
    <row r="1115" ht="12" customHeight="1"/>
    <row r="1116" ht="12" customHeight="1"/>
    <row r="1117" ht="12" customHeight="1"/>
    <row r="1118" ht="12" customHeight="1"/>
    <row r="1119" ht="12" customHeight="1"/>
    <row r="1120" ht="12" customHeight="1"/>
    <row r="1121" ht="12" customHeight="1"/>
    <row r="1122" ht="12" customHeight="1"/>
    <row r="1123" ht="12" customHeight="1"/>
    <row r="1124" ht="12" customHeight="1"/>
    <row r="1125" ht="12" customHeight="1"/>
    <row r="1126" ht="12" customHeight="1"/>
    <row r="1127" ht="12" customHeight="1"/>
    <row r="1128" ht="12" customHeight="1"/>
    <row r="1129" ht="12" customHeight="1"/>
    <row r="1130" ht="12" customHeight="1"/>
    <row r="1131" ht="12" customHeight="1"/>
    <row r="1132" ht="12" customHeight="1"/>
    <row r="1133" ht="12" customHeight="1"/>
    <row r="1134" ht="12" customHeight="1"/>
    <row r="1135" ht="12" customHeight="1"/>
    <row r="1136" ht="12" customHeight="1"/>
    <row r="1137" ht="12" customHeight="1"/>
    <row r="1138" ht="12" customHeight="1"/>
    <row r="1139" ht="12" customHeight="1"/>
    <row r="1140" ht="12" customHeight="1"/>
    <row r="1141" ht="12" customHeight="1"/>
    <row r="1142" ht="12" customHeight="1"/>
    <row r="1143" ht="12" customHeight="1"/>
    <row r="1144" ht="12" customHeight="1"/>
    <row r="1145" ht="12" customHeight="1"/>
    <row r="1146" ht="12" customHeight="1"/>
    <row r="1147" ht="12" customHeight="1"/>
    <row r="1148" ht="12" customHeight="1"/>
    <row r="1149" ht="12" customHeight="1"/>
    <row r="1150" ht="12" customHeight="1"/>
    <row r="1151" ht="12" customHeight="1"/>
    <row r="1152" ht="12" customHeight="1"/>
    <row r="1153" ht="12" customHeight="1"/>
    <row r="1154" ht="12" customHeight="1"/>
    <row r="1155" ht="12" customHeight="1"/>
    <row r="1156" ht="12" customHeight="1"/>
    <row r="1157" ht="12" customHeight="1"/>
    <row r="1158" ht="12" customHeight="1"/>
    <row r="1159" ht="12" customHeight="1"/>
    <row r="1160" ht="12" customHeight="1"/>
    <row r="1161" ht="12" customHeight="1"/>
    <row r="1162" ht="12" customHeight="1"/>
    <row r="1163" ht="12" customHeight="1"/>
    <row r="1164" ht="12" customHeight="1"/>
    <row r="1165" ht="12" customHeight="1"/>
    <row r="1166" ht="12" customHeight="1"/>
    <row r="1167" ht="12" customHeight="1"/>
    <row r="1168" ht="12" customHeight="1"/>
    <row r="1169" ht="12" customHeight="1"/>
    <row r="1170" ht="12" customHeight="1"/>
    <row r="1171" ht="12" customHeight="1"/>
    <row r="1172" ht="12" customHeight="1"/>
    <row r="1173" ht="12" customHeight="1"/>
    <row r="1174" ht="12" customHeight="1"/>
    <row r="1175" ht="12" customHeight="1"/>
    <row r="1176" ht="12" customHeight="1"/>
    <row r="1177" ht="12" customHeight="1"/>
    <row r="1178" ht="12" customHeight="1"/>
    <row r="1179" ht="12" customHeight="1"/>
    <row r="1180" ht="12" customHeight="1"/>
    <row r="1181" ht="12" customHeight="1"/>
    <row r="1182" ht="12" customHeight="1"/>
    <row r="1183" ht="12" customHeight="1"/>
    <row r="1184" ht="12" customHeight="1"/>
    <row r="1185" ht="12" customHeight="1"/>
    <row r="1186" ht="12" customHeight="1"/>
    <row r="1187" ht="12" customHeight="1"/>
    <row r="1188" ht="12" customHeight="1"/>
    <row r="1189" ht="12" customHeight="1"/>
    <row r="1190" ht="12" customHeight="1"/>
    <row r="1191" ht="12" customHeight="1"/>
    <row r="1192" ht="12" customHeight="1"/>
    <row r="1193" ht="12" customHeight="1"/>
    <row r="1194" ht="12" customHeight="1"/>
    <row r="1195" ht="12" customHeight="1"/>
    <row r="1196" ht="12" customHeight="1"/>
    <row r="1197" ht="12" customHeight="1"/>
    <row r="1198" ht="12" customHeight="1"/>
    <row r="1199" ht="12" customHeight="1"/>
    <row r="1200" ht="12" customHeight="1"/>
    <row r="1201" ht="12" customHeight="1"/>
    <row r="1202" ht="12" customHeight="1"/>
    <row r="1203" ht="12" customHeight="1"/>
    <row r="1204" ht="12" customHeight="1"/>
    <row r="1205" ht="12" customHeight="1"/>
    <row r="1206" ht="12" customHeight="1"/>
    <row r="1207" ht="12" customHeight="1"/>
    <row r="1208" ht="12" customHeight="1"/>
    <row r="1209" ht="12" customHeight="1"/>
    <row r="1210" ht="12" customHeight="1"/>
    <row r="1211" ht="12" customHeight="1"/>
    <row r="1212" ht="12" customHeight="1"/>
    <row r="1213" ht="12" customHeight="1"/>
    <row r="1214" ht="12" customHeight="1"/>
    <row r="1215" ht="12" customHeight="1"/>
    <row r="1216" ht="12" customHeight="1"/>
    <row r="1217" ht="12" customHeight="1"/>
    <row r="1218" ht="12" customHeight="1"/>
    <row r="1219" ht="12" customHeight="1"/>
    <row r="1220" ht="12" customHeight="1"/>
    <row r="1221" ht="12" customHeight="1"/>
    <row r="1222" ht="12" customHeight="1"/>
    <row r="1223" ht="12" customHeight="1"/>
    <row r="1224" ht="12" customHeight="1"/>
    <row r="1225" ht="12" customHeight="1"/>
    <row r="1226" ht="12" customHeight="1"/>
    <row r="1227" ht="12" customHeight="1"/>
    <row r="1228" ht="12" customHeight="1"/>
    <row r="1229" ht="12" customHeight="1"/>
    <row r="1230" ht="12" customHeight="1"/>
    <row r="1231" ht="12" customHeight="1"/>
    <row r="1232" ht="12" customHeight="1"/>
    <row r="1233" ht="12" customHeight="1"/>
    <row r="1234" ht="12" customHeight="1"/>
    <row r="1235" ht="12" customHeight="1"/>
    <row r="1236" ht="12" customHeight="1"/>
    <row r="1237" ht="12" customHeight="1"/>
    <row r="1238" ht="12" customHeight="1"/>
    <row r="1239" ht="12" customHeight="1"/>
    <row r="1240" ht="12" customHeight="1"/>
    <row r="1241" ht="12" customHeight="1"/>
    <row r="1242" ht="12" customHeight="1"/>
    <row r="1243" ht="12" customHeight="1"/>
    <row r="1244" ht="12" customHeight="1"/>
    <row r="1245" ht="12" customHeight="1"/>
    <row r="1246" ht="12" customHeight="1"/>
    <row r="1247" ht="12" customHeight="1"/>
    <row r="1248" ht="12" customHeight="1"/>
    <row r="1249" ht="12" customHeight="1"/>
    <row r="1250" ht="12" customHeight="1"/>
    <row r="1251" ht="12" customHeight="1"/>
    <row r="1252" ht="12" customHeight="1"/>
    <row r="1253" ht="12" customHeight="1"/>
    <row r="1254" ht="12" customHeight="1"/>
    <row r="1255" ht="12" customHeight="1"/>
    <row r="1256" ht="12" customHeight="1"/>
    <row r="1257" ht="12" customHeight="1"/>
    <row r="1258" ht="12" customHeight="1"/>
    <row r="1259" ht="12" customHeight="1"/>
    <row r="1260" ht="12" customHeight="1"/>
    <row r="1261" ht="12" customHeight="1"/>
    <row r="1262" ht="12" customHeight="1"/>
    <row r="1263" ht="12" customHeight="1"/>
    <row r="1264" ht="12" customHeight="1"/>
    <row r="1265" ht="12" customHeight="1"/>
    <row r="1266" ht="12" customHeight="1"/>
    <row r="1267" ht="12" customHeight="1"/>
    <row r="1268" ht="12" customHeight="1"/>
    <row r="1269" ht="12" customHeight="1"/>
    <row r="1270" ht="12" customHeight="1"/>
    <row r="1271" ht="12" customHeight="1"/>
    <row r="1272" ht="12" customHeight="1"/>
    <row r="1273" ht="12" customHeight="1"/>
    <row r="1274" ht="12" customHeight="1"/>
    <row r="1275" ht="12" customHeight="1"/>
    <row r="1276" ht="12" customHeight="1"/>
    <row r="1277" ht="12" customHeight="1"/>
    <row r="1278" ht="12" customHeight="1"/>
    <row r="1279" ht="12" customHeight="1"/>
    <row r="1280" ht="12" customHeight="1"/>
    <row r="1281" ht="12" customHeight="1"/>
    <row r="1282" ht="12" customHeight="1"/>
    <row r="1283" ht="12" customHeight="1"/>
    <row r="1284" ht="12" customHeight="1"/>
    <row r="1285" ht="12" customHeight="1"/>
    <row r="1286" ht="12" customHeight="1"/>
    <row r="1287" ht="12" customHeight="1"/>
    <row r="1288" ht="12" customHeight="1"/>
    <row r="1289" ht="12" customHeight="1"/>
    <row r="1290" ht="12" customHeight="1"/>
    <row r="1291" ht="12" customHeight="1"/>
    <row r="1292" ht="12" customHeight="1"/>
    <row r="1293" ht="12" customHeight="1"/>
    <row r="1294" ht="12" customHeight="1"/>
    <row r="1295" ht="12" customHeight="1"/>
    <row r="1296" ht="12" customHeight="1"/>
    <row r="1297" ht="12" customHeight="1"/>
    <row r="1298" ht="12" customHeight="1"/>
    <row r="1299" ht="12" customHeight="1"/>
    <row r="1300" ht="12" customHeight="1"/>
    <row r="1301" ht="12" customHeight="1"/>
    <row r="1302" ht="12" customHeight="1"/>
    <row r="1303" ht="12" customHeight="1"/>
    <row r="1304" ht="12" customHeight="1"/>
    <row r="1305" ht="12" customHeight="1"/>
    <row r="1306" ht="12" customHeight="1"/>
    <row r="1307" ht="12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QRM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Problem 1</vt:lpstr>
      <vt:lpstr>Problem 2 and Problem 3</vt:lpstr>
      <vt:lpstr>Problem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Microsoft Office 用户</cp:lastModifiedBy>
  <dcterms:created xsi:type="dcterms:W3CDTF">2000-11-24T16:55:00Z</dcterms:created>
  <cp:lastPrinted>2001-07-03T20:26:00Z</cp:lastPrinted>
  <dcterms:modified xsi:type="dcterms:W3CDTF">2016-05-02T22:10:09Z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